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Items\Upload\"/>
    </mc:Choice>
  </mc:AlternateContent>
  <xr:revisionPtr revIDLastSave="0" documentId="13_ncr:1_{EBD74B34-D1A3-4405-95B7-B47D473A1F4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PUT-UPLOAD" sheetId="6" r:id="rId1"/>
    <sheet name="INPUT (4)" sheetId="5" r:id="rId2"/>
    <sheet name="INPUT (3)" sheetId="4" r:id="rId3"/>
    <sheet name="INPUT (2)" sheetId="3" r:id="rId4"/>
    <sheet name="INPUT" sheetId="1" r:id="rId5"/>
    <sheet name="MasterData" sheetId="2" r:id="rId6"/>
  </sheets>
  <definedNames>
    <definedName name="_xlnm._FilterDatabase" localSheetId="4" hidden="1">INPUT!$A$2:$U$2</definedName>
    <definedName name="_xlnm._FilterDatabase" localSheetId="3" hidden="1">'INPUT (2)'!$A$2:$U$2</definedName>
    <definedName name="_xlnm._FilterDatabase" localSheetId="2" hidden="1">'INPUT (3)'!$A$2:$H$2</definedName>
    <definedName name="_xlnm._FilterDatabase" localSheetId="1" hidden="1">'INPUT (4)'!$A$2:$H$2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4" i="1"/>
  <c r="J4" i="1" s="1"/>
  <c r="K4" i="1" s="1"/>
  <c r="M4" i="1" s="1"/>
  <c r="I5" i="1"/>
  <c r="J5" i="1" s="1"/>
  <c r="K5" i="1" s="1"/>
  <c r="M5" i="1" s="1"/>
  <c r="I6" i="1"/>
  <c r="I7" i="1"/>
  <c r="J7" i="1" s="1"/>
  <c r="K7" i="1" s="1"/>
  <c r="M7" i="1" s="1"/>
  <c r="I8" i="1"/>
  <c r="J8" i="1" s="1"/>
  <c r="K8" i="1" s="1"/>
  <c r="M8" i="1" s="1"/>
  <c r="I9" i="1"/>
  <c r="J9" i="1" s="1"/>
  <c r="K9" i="1" s="1"/>
  <c r="M9" i="1" s="1"/>
  <c r="I10" i="1"/>
  <c r="J10" i="1" s="1"/>
  <c r="K10" i="1" s="1"/>
  <c r="M10" i="1" s="1"/>
  <c r="I11" i="1"/>
  <c r="I12" i="1"/>
  <c r="I13" i="1"/>
  <c r="I14" i="1"/>
  <c r="I15" i="1"/>
  <c r="J15" i="1" s="1"/>
  <c r="K15" i="1" s="1"/>
  <c r="M15" i="1" s="1"/>
  <c r="I16" i="1"/>
  <c r="J16" i="1" s="1"/>
  <c r="K16" i="1" s="1"/>
  <c r="M16" i="1" s="1"/>
  <c r="I17" i="1"/>
  <c r="J17" i="1" s="1"/>
  <c r="K17" i="1" s="1"/>
  <c r="M17" i="1" s="1"/>
  <c r="I18" i="1"/>
  <c r="J18" i="1" s="1"/>
  <c r="K18" i="1" s="1"/>
  <c r="M18" i="1" s="1"/>
  <c r="I19" i="1"/>
  <c r="J19" i="1" s="1"/>
  <c r="K19" i="1" s="1"/>
  <c r="M19" i="1" s="1"/>
  <c r="I20" i="1"/>
  <c r="J20" i="1" s="1"/>
  <c r="K20" i="1" s="1"/>
  <c r="M20" i="1" s="1"/>
  <c r="I21" i="1"/>
  <c r="I22" i="1"/>
  <c r="I23" i="1"/>
  <c r="J23" i="1" s="1"/>
  <c r="K23" i="1" s="1"/>
  <c r="M23" i="1" s="1"/>
  <c r="I24" i="1"/>
  <c r="J24" i="1" s="1"/>
  <c r="K24" i="1" s="1"/>
  <c r="M24" i="1" s="1"/>
  <c r="I25" i="1"/>
  <c r="J25" i="1" s="1"/>
  <c r="K25" i="1" s="1"/>
  <c r="M25" i="1" s="1"/>
  <c r="I26" i="1"/>
  <c r="J26" i="1" s="1"/>
  <c r="K26" i="1" s="1"/>
  <c r="M26" i="1" s="1"/>
  <c r="I27" i="1"/>
  <c r="J27" i="1" s="1"/>
  <c r="K27" i="1" s="1"/>
  <c r="M27" i="1" s="1"/>
  <c r="I28" i="1"/>
  <c r="J28" i="1" s="1"/>
  <c r="K28" i="1" s="1"/>
  <c r="M28" i="1" s="1"/>
  <c r="I29" i="1"/>
  <c r="J6" i="1"/>
  <c r="K6" i="1" s="1"/>
  <c r="M6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21" i="1"/>
  <c r="K21" i="1" s="1"/>
  <c r="M21" i="1" s="1"/>
  <c r="J22" i="1"/>
  <c r="K22" i="1" s="1"/>
  <c r="M22" i="1" s="1"/>
  <c r="J29" i="1"/>
  <c r="K29" i="1" s="1"/>
  <c r="M29" i="1" s="1"/>
  <c r="N4" i="1"/>
  <c r="P4" i="1" s="1"/>
  <c r="F4" i="1" s="1"/>
  <c r="N5" i="1"/>
  <c r="P5" i="1" s="1"/>
  <c r="F5" i="1" s="1"/>
  <c r="N6" i="1"/>
  <c r="N7" i="1"/>
  <c r="P7" i="1" s="1"/>
  <c r="F7" i="1" s="1"/>
  <c r="N8" i="1"/>
  <c r="P8" i="1" s="1"/>
  <c r="F8" i="1" s="1"/>
  <c r="N9" i="1"/>
  <c r="P9" i="1" s="1"/>
  <c r="F9" i="1" s="1"/>
  <c r="N10" i="1"/>
  <c r="P10" i="1" s="1"/>
  <c r="F10" i="1" s="1"/>
  <c r="N11" i="1"/>
  <c r="P11" i="1" s="1"/>
  <c r="F11" i="1" s="1"/>
  <c r="N12" i="1"/>
  <c r="P12" i="1" s="1"/>
  <c r="F12" i="1" s="1"/>
  <c r="N13" i="1"/>
  <c r="P13" i="1" s="1"/>
  <c r="F13" i="1" s="1"/>
  <c r="N14" i="1"/>
  <c r="P14" i="1" s="1"/>
  <c r="F14" i="1" s="1"/>
  <c r="N15" i="1"/>
  <c r="P15" i="1" s="1"/>
  <c r="F15" i="1" s="1"/>
  <c r="N16" i="1"/>
  <c r="P16" i="1" s="1"/>
  <c r="F16" i="1" s="1"/>
  <c r="N17" i="1"/>
  <c r="P17" i="1" s="1"/>
  <c r="F17" i="1" s="1"/>
  <c r="N18" i="1"/>
  <c r="P18" i="1" s="1"/>
  <c r="F18" i="1" s="1"/>
  <c r="N19" i="1"/>
  <c r="P19" i="1" s="1"/>
  <c r="F19" i="1" s="1"/>
  <c r="N20" i="1"/>
  <c r="P20" i="1" s="1"/>
  <c r="F20" i="1" s="1"/>
  <c r="N21" i="1"/>
  <c r="P21" i="1" s="1"/>
  <c r="F21" i="1" s="1"/>
  <c r="N22" i="1"/>
  <c r="P22" i="1" s="1"/>
  <c r="F22" i="1" s="1"/>
  <c r="N23" i="1"/>
  <c r="P23" i="1" s="1"/>
  <c r="F23" i="1" s="1"/>
  <c r="N24" i="1"/>
  <c r="P24" i="1" s="1"/>
  <c r="F24" i="1" s="1"/>
  <c r="N25" i="1"/>
  <c r="P25" i="1" s="1"/>
  <c r="F25" i="1" s="1"/>
  <c r="N26" i="1"/>
  <c r="P26" i="1" s="1"/>
  <c r="F26" i="1" s="1"/>
  <c r="N27" i="1"/>
  <c r="P27" i="1" s="1"/>
  <c r="F27" i="1" s="1"/>
  <c r="N28" i="1"/>
  <c r="P28" i="1" s="1"/>
  <c r="F28" i="1" s="1"/>
  <c r="N29" i="1"/>
  <c r="P6" i="1"/>
  <c r="F6" i="1" s="1"/>
  <c r="P29" i="1"/>
  <c r="F29" i="1" s="1"/>
  <c r="P108" i="3"/>
  <c r="F108" i="3" s="1"/>
  <c r="N108" i="3"/>
  <c r="I108" i="3"/>
  <c r="J108" i="3" s="1"/>
  <c r="K108" i="3" s="1"/>
  <c r="M108" i="3" s="1"/>
  <c r="H108" i="3"/>
  <c r="G108" i="3"/>
  <c r="D108" i="3"/>
  <c r="C108" i="3"/>
  <c r="P107" i="3"/>
  <c r="F107" i="3" s="1"/>
  <c r="N107" i="3"/>
  <c r="I107" i="3"/>
  <c r="J107" i="3" s="1"/>
  <c r="K107" i="3" s="1"/>
  <c r="M107" i="3" s="1"/>
  <c r="H107" i="3"/>
  <c r="G107" i="3"/>
  <c r="D107" i="3"/>
  <c r="C107" i="3"/>
  <c r="P106" i="3"/>
  <c r="F106" i="3" s="1"/>
  <c r="N106" i="3"/>
  <c r="I106" i="3"/>
  <c r="J106" i="3" s="1"/>
  <c r="K106" i="3" s="1"/>
  <c r="M106" i="3" s="1"/>
  <c r="AA106" i="3" s="1"/>
  <c r="H106" i="3"/>
  <c r="G106" i="3"/>
  <c r="D106" i="3"/>
  <c r="C106" i="3"/>
  <c r="P105" i="3"/>
  <c r="F105" i="3" s="1"/>
  <c r="N105" i="3"/>
  <c r="I105" i="3"/>
  <c r="J105" i="3" s="1"/>
  <c r="K105" i="3" s="1"/>
  <c r="M105" i="3" s="1"/>
  <c r="H105" i="3"/>
  <c r="G105" i="3"/>
  <c r="D105" i="3"/>
  <c r="C105" i="3"/>
  <c r="P104" i="3"/>
  <c r="F104" i="3" s="1"/>
  <c r="N104" i="3"/>
  <c r="I104" i="3"/>
  <c r="J104" i="3" s="1"/>
  <c r="K104" i="3" s="1"/>
  <c r="M104" i="3" s="1"/>
  <c r="H104" i="3"/>
  <c r="G104" i="3"/>
  <c r="D104" i="3"/>
  <c r="C104" i="3"/>
  <c r="N103" i="3"/>
  <c r="P103" i="3" s="1"/>
  <c r="F103" i="3" s="1"/>
  <c r="I103" i="3"/>
  <c r="J103" i="3" s="1"/>
  <c r="K103" i="3" s="1"/>
  <c r="M103" i="3" s="1"/>
  <c r="H103" i="3"/>
  <c r="G103" i="3"/>
  <c r="D103" i="3"/>
  <c r="C103" i="3"/>
  <c r="P102" i="3"/>
  <c r="F102" i="3" s="1"/>
  <c r="N102" i="3"/>
  <c r="I102" i="3"/>
  <c r="J102" i="3" s="1"/>
  <c r="K102" i="3" s="1"/>
  <c r="M102" i="3" s="1"/>
  <c r="H102" i="3"/>
  <c r="G102" i="3"/>
  <c r="D102" i="3"/>
  <c r="C102" i="3"/>
  <c r="P101" i="3"/>
  <c r="F101" i="3" s="1"/>
  <c r="N101" i="3"/>
  <c r="I101" i="3"/>
  <c r="J101" i="3" s="1"/>
  <c r="K101" i="3" s="1"/>
  <c r="M101" i="3" s="1"/>
  <c r="H101" i="3"/>
  <c r="G101" i="3"/>
  <c r="D101" i="3"/>
  <c r="C101" i="3"/>
  <c r="P100" i="3"/>
  <c r="F100" i="3" s="1"/>
  <c r="N100" i="3"/>
  <c r="I100" i="3"/>
  <c r="J100" i="3" s="1"/>
  <c r="K100" i="3" s="1"/>
  <c r="M100" i="3" s="1"/>
  <c r="H100" i="3"/>
  <c r="G100" i="3"/>
  <c r="D100" i="3"/>
  <c r="C100" i="3"/>
  <c r="P99" i="3"/>
  <c r="F99" i="3" s="1"/>
  <c r="N99" i="3"/>
  <c r="I99" i="3"/>
  <c r="J99" i="3" s="1"/>
  <c r="K99" i="3" s="1"/>
  <c r="M99" i="3" s="1"/>
  <c r="H99" i="3"/>
  <c r="G99" i="3"/>
  <c r="D99" i="3"/>
  <c r="C99" i="3"/>
  <c r="P98" i="3"/>
  <c r="F98" i="3" s="1"/>
  <c r="N98" i="3"/>
  <c r="I98" i="3"/>
  <c r="J98" i="3" s="1"/>
  <c r="K98" i="3" s="1"/>
  <c r="M98" i="3" s="1"/>
  <c r="H98" i="3"/>
  <c r="G98" i="3"/>
  <c r="D98" i="3"/>
  <c r="C98" i="3"/>
  <c r="P97" i="3"/>
  <c r="F97" i="3" s="1"/>
  <c r="N97" i="3"/>
  <c r="I97" i="3"/>
  <c r="J97" i="3" s="1"/>
  <c r="K97" i="3" s="1"/>
  <c r="M97" i="3" s="1"/>
  <c r="H97" i="3"/>
  <c r="G97" i="3"/>
  <c r="D97" i="3"/>
  <c r="C97" i="3"/>
  <c r="P96" i="3"/>
  <c r="F96" i="3" s="1"/>
  <c r="N96" i="3"/>
  <c r="I96" i="3"/>
  <c r="J96" i="3" s="1"/>
  <c r="K96" i="3" s="1"/>
  <c r="M96" i="3" s="1"/>
  <c r="H96" i="3"/>
  <c r="G96" i="3"/>
  <c r="D96" i="3"/>
  <c r="C96" i="3"/>
  <c r="P95" i="3"/>
  <c r="F95" i="3" s="1"/>
  <c r="N95" i="3"/>
  <c r="I95" i="3"/>
  <c r="J95" i="3" s="1"/>
  <c r="K95" i="3" s="1"/>
  <c r="M95" i="3" s="1"/>
  <c r="H95" i="3"/>
  <c r="G95" i="3"/>
  <c r="D95" i="3"/>
  <c r="C95" i="3"/>
  <c r="P94" i="3"/>
  <c r="F94" i="3" s="1"/>
  <c r="N94" i="3"/>
  <c r="I94" i="3"/>
  <c r="J94" i="3" s="1"/>
  <c r="K94" i="3" s="1"/>
  <c r="M94" i="3" s="1"/>
  <c r="B94" i="3" s="1"/>
  <c r="H94" i="3"/>
  <c r="G94" i="3"/>
  <c r="D94" i="3"/>
  <c r="C94" i="3"/>
  <c r="P93" i="3"/>
  <c r="F93" i="3" s="1"/>
  <c r="N93" i="3"/>
  <c r="I93" i="3"/>
  <c r="J93" i="3" s="1"/>
  <c r="K93" i="3" s="1"/>
  <c r="M93" i="3" s="1"/>
  <c r="H93" i="3"/>
  <c r="G93" i="3"/>
  <c r="D93" i="3"/>
  <c r="C93" i="3"/>
  <c r="P92" i="3"/>
  <c r="F92" i="3" s="1"/>
  <c r="N92" i="3"/>
  <c r="M92" i="3"/>
  <c r="I92" i="3"/>
  <c r="J92" i="3" s="1"/>
  <c r="K92" i="3" s="1"/>
  <c r="H92" i="3"/>
  <c r="G92" i="3"/>
  <c r="D92" i="3"/>
  <c r="C92" i="3"/>
  <c r="N91" i="3"/>
  <c r="P91" i="3" s="1"/>
  <c r="F91" i="3" s="1"/>
  <c r="I91" i="3"/>
  <c r="J91" i="3" s="1"/>
  <c r="K91" i="3" s="1"/>
  <c r="M91" i="3" s="1"/>
  <c r="H91" i="3"/>
  <c r="G91" i="3"/>
  <c r="D91" i="3"/>
  <c r="C91" i="3"/>
  <c r="P90" i="3"/>
  <c r="F90" i="3" s="1"/>
  <c r="N90" i="3"/>
  <c r="I90" i="3"/>
  <c r="J90" i="3" s="1"/>
  <c r="K90" i="3" s="1"/>
  <c r="M90" i="3" s="1"/>
  <c r="AA90" i="3" s="1"/>
  <c r="H90" i="3"/>
  <c r="G90" i="3"/>
  <c r="D90" i="3"/>
  <c r="C90" i="3"/>
  <c r="P89" i="3"/>
  <c r="F89" i="3" s="1"/>
  <c r="N89" i="3"/>
  <c r="I89" i="3"/>
  <c r="J89" i="3" s="1"/>
  <c r="K89" i="3" s="1"/>
  <c r="M89" i="3" s="1"/>
  <c r="B89" i="3" s="1"/>
  <c r="H89" i="3"/>
  <c r="G89" i="3"/>
  <c r="D89" i="3"/>
  <c r="C89" i="3"/>
  <c r="P88" i="3"/>
  <c r="F88" i="3" s="1"/>
  <c r="N88" i="3"/>
  <c r="I88" i="3"/>
  <c r="J88" i="3" s="1"/>
  <c r="K88" i="3" s="1"/>
  <c r="M88" i="3" s="1"/>
  <c r="H88" i="3"/>
  <c r="G88" i="3"/>
  <c r="D88" i="3"/>
  <c r="C88" i="3"/>
  <c r="P87" i="3"/>
  <c r="F87" i="3" s="1"/>
  <c r="N87" i="3"/>
  <c r="I87" i="3"/>
  <c r="J87" i="3" s="1"/>
  <c r="K87" i="3" s="1"/>
  <c r="M87" i="3" s="1"/>
  <c r="H87" i="3"/>
  <c r="G87" i="3"/>
  <c r="D87" i="3"/>
  <c r="C87" i="3"/>
  <c r="P86" i="3"/>
  <c r="F86" i="3" s="1"/>
  <c r="N86" i="3"/>
  <c r="I86" i="3"/>
  <c r="J86" i="3" s="1"/>
  <c r="K86" i="3" s="1"/>
  <c r="M86" i="3" s="1"/>
  <c r="B86" i="3" s="1"/>
  <c r="H86" i="3"/>
  <c r="G86" i="3"/>
  <c r="D86" i="3"/>
  <c r="C86" i="3"/>
  <c r="P85" i="3"/>
  <c r="N85" i="3"/>
  <c r="I85" i="3"/>
  <c r="J85" i="3" s="1"/>
  <c r="K85" i="3" s="1"/>
  <c r="M85" i="3" s="1"/>
  <c r="H85" i="3"/>
  <c r="G85" i="3"/>
  <c r="F85" i="3"/>
  <c r="D85" i="3"/>
  <c r="C85" i="3"/>
  <c r="P84" i="3"/>
  <c r="N84" i="3"/>
  <c r="I84" i="3"/>
  <c r="J84" i="3" s="1"/>
  <c r="K84" i="3" s="1"/>
  <c r="M84" i="3" s="1"/>
  <c r="H84" i="3"/>
  <c r="G84" i="3"/>
  <c r="F84" i="3"/>
  <c r="D84" i="3"/>
  <c r="C84" i="3"/>
  <c r="N83" i="3"/>
  <c r="P83" i="3" s="1"/>
  <c r="F83" i="3" s="1"/>
  <c r="I83" i="3"/>
  <c r="J83" i="3" s="1"/>
  <c r="K83" i="3" s="1"/>
  <c r="M83" i="3" s="1"/>
  <c r="H83" i="3"/>
  <c r="G83" i="3"/>
  <c r="D83" i="3"/>
  <c r="C83" i="3"/>
  <c r="P82" i="3"/>
  <c r="F82" i="3" s="1"/>
  <c r="N82" i="3"/>
  <c r="I82" i="3"/>
  <c r="J82" i="3" s="1"/>
  <c r="K82" i="3" s="1"/>
  <c r="M82" i="3" s="1"/>
  <c r="H82" i="3"/>
  <c r="G82" i="3"/>
  <c r="D82" i="3"/>
  <c r="C82" i="3"/>
  <c r="P81" i="3"/>
  <c r="F81" i="3" s="1"/>
  <c r="N81" i="3"/>
  <c r="J81" i="3"/>
  <c r="K81" i="3" s="1"/>
  <c r="M81" i="3" s="1"/>
  <c r="I81" i="3"/>
  <c r="H81" i="3"/>
  <c r="G81" i="3"/>
  <c r="D81" i="3"/>
  <c r="C81" i="3"/>
  <c r="P80" i="3"/>
  <c r="F80" i="3" s="1"/>
  <c r="N80" i="3"/>
  <c r="I80" i="3"/>
  <c r="J80" i="3" s="1"/>
  <c r="K80" i="3" s="1"/>
  <c r="M80" i="3" s="1"/>
  <c r="H80" i="3"/>
  <c r="G80" i="3"/>
  <c r="D80" i="3"/>
  <c r="C80" i="3"/>
  <c r="N79" i="3"/>
  <c r="P79" i="3" s="1"/>
  <c r="F79" i="3" s="1"/>
  <c r="I79" i="3"/>
  <c r="J79" i="3" s="1"/>
  <c r="K79" i="3" s="1"/>
  <c r="M79" i="3" s="1"/>
  <c r="H79" i="3"/>
  <c r="G79" i="3"/>
  <c r="D79" i="3"/>
  <c r="C79" i="3"/>
  <c r="P78" i="3"/>
  <c r="F78" i="3" s="1"/>
  <c r="N78" i="3"/>
  <c r="I78" i="3"/>
  <c r="J78" i="3" s="1"/>
  <c r="K78" i="3" s="1"/>
  <c r="M78" i="3" s="1"/>
  <c r="B78" i="3" s="1"/>
  <c r="H78" i="3"/>
  <c r="G78" i="3"/>
  <c r="D78" i="3"/>
  <c r="C78" i="3"/>
  <c r="N77" i="3"/>
  <c r="P77" i="3" s="1"/>
  <c r="F77" i="3" s="1"/>
  <c r="M77" i="3"/>
  <c r="AA77" i="3" s="1"/>
  <c r="I77" i="3"/>
  <c r="J77" i="3" s="1"/>
  <c r="K77" i="3" s="1"/>
  <c r="H77" i="3"/>
  <c r="G77" i="3"/>
  <c r="D77" i="3"/>
  <c r="C77" i="3"/>
  <c r="P76" i="3"/>
  <c r="N76" i="3"/>
  <c r="I76" i="3"/>
  <c r="J76" i="3" s="1"/>
  <c r="K76" i="3" s="1"/>
  <c r="M76" i="3" s="1"/>
  <c r="H76" i="3"/>
  <c r="G76" i="3"/>
  <c r="F76" i="3"/>
  <c r="D76" i="3"/>
  <c r="C76" i="3"/>
  <c r="P75" i="3"/>
  <c r="F75" i="3" s="1"/>
  <c r="N75" i="3"/>
  <c r="I75" i="3"/>
  <c r="J75" i="3" s="1"/>
  <c r="K75" i="3" s="1"/>
  <c r="M75" i="3" s="1"/>
  <c r="H75" i="3"/>
  <c r="G75" i="3"/>
  <c r="D75" i="3"/>
  <c r="C75" i="3"/>
  <c r="P74" i="3"/>
  <c r="F74" i="3" s="1"/>
  <c r="N74" i="3"/>
  <c r="I74" i="3"/>
  <c r="J74" i="3" s="1"/>
  <c r="K74" i="3" s="1"/>
  <c r="M74" i="3" s="1"/>
  <c r="AA74" i="3" s="1"/>
  <c r="H74" i="3"/>
  <c r="G74" i="3"/>
  <c r="D74" i="3"/>
  <c r="C74" i="3"/>
  <c r="N73" i="3"/>
  <c r="P73" i="3" s="1"/>
  <c r="F73" i="3" s="1"/>
  <c r="I73" i="3"/>
  <c r="J73" i="3" s="1"/>
  <c r="K73" i="3" s="1"/>
  <c r="M73" i="3" s="1"/>
  <c r="AA73" i="3" s="1"/>
  <c r="H73" i="3"/>
  <c r="G73" i="3"/>
  <c r="D73" i="3"/>
  <c r="C73" i="3"/>
  <c r="P72" i="3"/>
  <c r="F72" i="3" s="1"/>
  <c r="N72" i="3"/>
  <c r="I72" i="3"/>
  <c r="J72" i="3" s="1"/>
  <c r="K72" i="3" s="1"/>
  <c r="M72" i="3" s="1"/>
  <c r="H72" i="3"/>
  <c r="G72" i="3"/>
  <c r="D72" i="3"/>
  <c r="C72" i="3"/>
  <c r="P71" i="3"/>
  <c r="F71" i="3" s="1"/>
  <c r="N71" i="3"/>
  <c r="I71" i="3"/>
  <c r="J71" i="3" s="1"/>
  <c r="K71" i="3" s="1"/>
  <c r="M71" i="3" s="1"/>
  <c r="H71" i="3"/>
  <c r="G71" i="3"/>
  <c r="D71" i="3"/>
  <c r="C71" i="3"/>
  <c r="P70" i="3"/>
  <c r="F70" i="3" s="1"/>
  <c r="N70" i="3"/>
  <c r="I70" i="3"/>
  <c r="J70" i="3" s="1"/>
  <c r="K70" i="3" s="1"/>
  <c r="M70" i="3" s="1"/>
  <c r="B70" i="3" s="1"/>
  <c r="H70" i="3"/>
  <c r="G70" i="3"/>
  <c r="D70" i="3"/>
  <c r="C70" i="3"/>
  <c r="P69" i="3"/>
  <c r="F69" i="3" s="1"/>
  <c r="N69" i="3"/>
  <c r="M69" i="3"/>
  <c r="AA69" i="3" s="1"/>
  <c r="I69" i="3"/>
  <c r="J69" i="3" s="1"/>
  <c r="K69" i="3" s="1"/>
  <c r="H69" i="3"/>
  <c r="G69" i="3"/>
  <c r="D69" i="3"/>
  <c r="C69" i="3"/>
  <c r="P68" i="3"/>
  <c r="F68" i="3" s="1"/>
  <c r="N68" i="3"/>
  <c r="I68" i="3"/>
  <c r="J68" i="3" s="1"/>
  <c r="K68" i="3" s="1"/>
  <c r="M68" i="3" s="1"/>
  <c r="H68" i="3"/>
  <c r="G68" i="3"/>
  <c r="D68" i="3"/>
  <c r="C68" i="3"/>
  <c r="P67" i="3"/>
  <c r="F67" i="3" s="1"/>
  <c r="N67" i="3"/>
  <c r="I67" i="3"/>
  <c r="J67" i="3" s="1"/>
  <c r="K67" i="3" s="1"/>
  <c r="M67" i="3" s="1"/>
  <c r="H67" i="3"/>
  <c r="G67" i="3"/>
  <c r="D67" i="3"/>
  <c r="C67" i="3"/>
  <c r="P66" i="3"/>
  <c r="F66" i="3" s="1"/>
  <c r="N66" i="3"/>
  <c r="I66" i="3"/>
  <c r="J66" i="3" s="1"/>
  <c r="K66" i="3" s="1"/>
  <c r="M66" i="3" s="1"/>
  <c r="H66" i="3"/>
  <c r="G66" i="3"/>
  <c r="D66" i="3"/>
  <c r="C66" i="3"/>
  <c r="P65" i="3"/>
  <c r="F65" i="3" s="1"/>
  <c r="N65" i="3"/>
  <c r="I65" i="3"/>
  <c r="J65" i="3" s="1"/>
  <c r="K65" i="3" s="1"/>
  <c r="M65" i="3" s="1"/>
  <c r="AA65" i="3" s="1"/>
  <c r="H65" i="3"/>
  <c r="G65" i="3"/>
  <c r="D65" i="3"/>
  <c r="C65" i="3"/>
  <c r="P64" i="3"/>
  <c r="F64" i="3" s="1"/>
  <c r="N64" i="3"/>
  <c r="I64" i="3"/>
  <c r="J64" i="3" s="1"/>
  <c r="K64" i="3" s="1"/>
  <c r="M64" i="3" s="1"/>
  <c r="H64" i="3"/>
  <c r="G64" i="3"/>
  <c r="D64" i="3"/>
  <c r="C64" i="3"/>
  <c r="P63" i="3"/>
  <c r="F63" i="3" s="1"/>
  <c r="N63" i="3"/>
  <c r="I63" i="3"/>
  <c r="J63" i="3" s="1"/>
  <c r="K63" i="3" s="1"/>
  <c r="M63" i="3" s="1"/>
  <c r="H63" i="3"/>
  <c r="G63" i="3"/>
  <c r="D63" i="3"/>
  <c r="C63" i="3"/>
  <c r="P62" i="3"/>
  <c r="F62" i="3" s="1"/>
  <c r="N62" i="3"/>
  <c r="I62" i="3"/>
  <c r="J62" i="3" s="1"/>
  <c r="K62" i="3" s="1"/>
  <c r="M62" i="3" s="1"/>
  <c r="B62" i="3" s="1"/>
  <c r="H62" i="3"/>
  <c r="G62" i="3"/>
  <c r="D62" i="3"/>
  <c r="C62" i="3"/>
  <c r="P61" i="3"/>
  <c r="F61" i="3" s="1"/>
  <c r="N61" i="3"/>
  <c r="I61" i="3"/>
  <c r="J61" i="3" s="1"/>
  <c r="K61" i="3" s="1"/>
  <c r="M61" i="3" s="1"/>
  <c r="H61" i="3"/>
  <c r="G61" i="3"/>
  <c r="D61" i="3"/>
  <c r="C61" i="3"/>
  <c r="P60" i="3"/>
  <c r="F60" i="3" s="1"/>
  <c r="N60" i="3"/>
  <c r="I60" i="3"/>
  <c r="J60" i="3" s="1"/>
  <c r="K60" i="3" s="1"/>
  <c r="M60" i="3" s="1"/>
  <c r="H60" i="3"/>
  <c r="G60" i="3"/>
  <c r="D60" i="3"/>
  <c r="C60" i="3"/>
  <c r="P59" i="3"/>
  <c r="F59" i="3" s="1"/>
  <c r="N59" i="3"/>
  <c r="I59" i="3"/>
  <c r="J59" i="3" s="1"/>
  <c r="K59" i="3" s="1"/>
  <c r="M59" i="3" s="1"/>
  <c r="H59" i="3"/>
  <c r="G59" i="3"/>
  <c r="D59" i="3"/>
  <c r="C59" i="3"/>
  <c r="P58" i="3"/>
  <c r="F58" i="3" s="1"/>
  <c r="N58" i="3"/>
  <c r="I58" i="3"/>
  <c r="J58" i="3" s="1"/>
  <c r="K58" i="3" s="1"/>
  <c r="M58" i="3" s="1"/>
  <c r="H58" i="3"/>
  <c r="G58" i="3"/>
  <c r="D58" i="3"/>
  <c r="C58" i="3"/>
  <c r="P57" i="3"/>
  <c r="F57" i="3" s="1"/>
  <c r="N57" i="3"/>
  <c r="I57" i="3"/>
  <c r="J57" i="3" s="1"/>
  <c r="K57" i="3" s="1"/>
  <c r="M57" i="3" s="1"/>
  <c r="H57" i="3"/>
  <c r="G57" i="3"/>
  <c r="D57" i="3"/>
  <c r="C57" i="3"/>
  <c r="P56" i="3"/>
  <c r="F56" i="3" s="1"/>
  <c r="N56" i="3"/>
  <c r="I56" i="3"/>
  <c r="J56" i="3" s="1"/>
  <c r="K56" i="3" s="1"/>
  <c r="M56" i="3" s="1"/>
  <c r="H56" i="3"/>
  <c r="G56" i="3"/>
  <c r="D56" i="3"/>
  <c r="C56" i="3"/>
  <c r="P55" i="3"/>
  <c r="F55" i="3" s="1"/>
  <c r="N55" i="3"/>
  <c r="I55" i="3"/>
  <c r="J55" i="3" s="1"/>
  <c r="K55" i="3" s="1"/>
  <c r="M55" i="3" s="1"/>
  <c r="H55" i="3"/>
  <c r="G55" i="3"/>
  <c r="D55" i="3"/>
  <c r="C55" i="3"/>
  <c r="P54" i="3"/>
  <c r="F54" i="3" s="1"/>
  <c r="N54" i="3"/>
  <c r="I54" i="3"/>
  <c r="J54" i="3" s="1"/>
  <c r="K54" i="3" s="1"/>
  <c r="M54" i="3" s="1"/>
  <c r="B54" i="3" s="1"/>
  <c r="H54" i="3"/>
  <c r="G54" i="3"/>
  <c r="D54" i="3"/>
  <c r="C54" i="3"/>
  <c r="P53" i="3"/>
  <c r="F53" i="3" s="1"/>
  <c r="N53" i="3"/>
  <c r="I53" i="3"/>
  <c r="J53" i="3" s="1"/>
  <c r="K53" i="3" s="1"/>
  <c r="M53" i="3" s="1"/>
  <c r="H53" i="3"/>
  <c r="G53" i="3"/>
  <c r="D53" i="3"/>
  <c r="C53" i="3"/>
  <c r="P52" i="3"/>
  <c r="F52" i="3" s="1"/>
  <c r="N52" i="3"/>
  <c r="I52" i="3"/>
  <c r="J52" i="3" s="1"/>
  <c r="K52" i="3" s="1"/>
  <c r="M52" i="3" s="1"/>
  <c r="H52" i="3"/>
  <c r="G52" i="3"/>
  <c r="D52" i="3"/>
  <c r="C52" i="3"/>
  <c r="P51" i="3"/>
  <c r="F51" i="3" s="1"/>
  <c r="N51" i="3"/>
  <c r="I51" i="3"/>
  <c r="J51" i="3" s="1"/>
  <c r="K51" i="3" s="1"/>
  <c r="M51" i="3" s="1"/>
  <c r="H51" i="3"/>
  <c r="G51" i="3"/>
  <c r="D51" i="3"/>
  <c r="C51" i="3"/>
  <c r="P50" i="3"/>
  <c r="F50" i="3" s="1"/>
  <c r="N50" i="3"/>
  <c r="I50" i="3"/>
  <c r="J50" i="3" s="1"/>
  <c r="K50" i="3" s="1"/>
  <c r="M50" i="3" s="1"/>
  <c r="AA50" i="3" s="1"/>
  <c r="H50" i="3"/>
  <c r="G50" i="3"/>
  <c r="D50" i="3"/>
  <c r="C50" i="3"/>
  <c r="P49" i="3"/>
  <c r="F49" i="3" s="1"/>
  <c r="N49" i="3"/>
  <c r="I49" i="3"/>
  <c r="J49" i="3" s="1"/>
  <c r="K49" i="3" s="1"/>
  <c r="M49" i="3" s="1"/>
  <c r="H49" i="3"/>
  <c r="G49" i="3"/>
  <c r="D49" i="3"/>
  <c r="C49" i="3"/>
  <c r="P48" i="3"/>
  <c r="F48" i="3" s="1"/>
  <c r="N48" i="3"/>
  <c r="I48" i="3"/>
  <c r="J48" i="3" s="1"/>
  <c r="K48" i="3" s="1"/>
  <c r="M48" i="3" s="1"/>
  <c r="H48" i="3"/>
  <c r="G48" i="3"/>
  <c r="D48" i="3"/>
  <c r="C48" i="3"/>
  <c r="P47" i="3"/>
  <c r="F47" i="3" s="1"/>
  <c r="N47" i="3"/>
  <c r="I47" i="3"/>
  <c r="J47" i="3" s="1"/>
  <c r="K47" i="3" s="1"/>
  <c r="M47" i="3" s="1"/>
  <c r="H47" i="3"/>
  <c r="G47" i="3"/>
  <c r="D47" i="3"/>
  <c r="C47" i="3"/>
  <c r="P46" i="3"/>
  <c r="F46" i="3" s="1"/>
  <c r="N46" i="3"/>
  <c r="I46" i="3"/>
  <c r="J46" i="3" s="1"/>
  <c r="K46" i="3" s="1"/>
  <c r="M46" i="3" s="1"/>
  <c r="B46" i="3" s="1"/>
  <c r="H46" i="3"/>
  <c r="G46" i="3"/>
  <c r="D46" i="3"/>
  <c r="C46" i="3"/>
  <c r="P45" i="3"/>
  <c r="F45" i="3" s="1"/>
  <c r="N45" i="3"/>
  <c r="I45" i="3"/>
  <c r="J45" i="3" s="1"/>
  <c r="K45" i="3" s="1"/>
  <c r="M45" i="3" s="1"/>
  <c r="H45" i="3"/>
  <c r="G45" i="3"/>
  <c r="D45" i="3"/>
  <c r="C45" i="3"/>
  <c r="P44" i="3"/>
  <c r="F44" i="3" s="1"/>
  <c r="N44" i="3"/>
  <c r="I44" i="3"/>
  <c r="J44" i="3" s="1"/>
  <c r="K44" i="3" s="1"/>
  <c r="M44" i="3" s="1"/>
  <c r="H44" i="3"/>
  <c r="G44" i="3"/>
  <c r="D44" i="3"/>
  <c r="C44" i="3"/>
  <c r="P43" i="3"/>
  <c r="F43" i="3" s="1"/>
  <c r="N43" i="3"/>
  <c r="I43" i="3"/>
  <c r="J43" i="3" s="1"/>
  <c r="K43" i="3" s="1"/>
  <c r="M43" i="3" s="1"/>
  <c r="H43" i="3"/>
  <c r="G43" i="3"/>
  <c r="D43" i="3"/>
  <c r="C43" i="3"/>
  <c r="P42" i="3"/>
  <c r="F42" i="3" s="1"/>
  <c r="N42" i="3"/>
  <c r="I42" i="3"/>
  <c r="J42" i="3" s="1"/>
  <c r="K42" i="3" s="1"/>
  <c r="M42" i="3" s="1"/>
  <c r="H42" i="3"/>
  <c r="G42" i="3"/>
  <c r="D42" i="3"/>
  <c r="C42" i="3"/>
  <c r="P41" i="3"/>
  <c r="F41" i="3" s="1"/>
  <c r="N41" i="3"/>
  <c r="I41" i="3"/>
  <c r="J41" i="3" s="1"/>
  <c r="K41" i="3" s="1"/>
  <c r="M41" i="3" s="1"/>
  <c r="H41" i="3"/>
  <c r="G41" i="3"/>
  <c r="D41" i="3"/>
  <c r="C41" i="3"/>
  <c r="P40" i="3"/>
  <c r="F40" i="3" s="1"/>
  <c r="N40" i="3"/>
  <c r="I40" i="3"/>
  <c r="J40" i="3" s="1"/>
  <c r="K40" i="3" s="1"/>
  <c r="M40" i="3" s="1"/>
  <c r="H40" i="3"/>
  <c r="G40" i="3"/>
  <c r="D40" i="3"/>
  <c r="C40" i="3"/>
  <c r="P39" i="3"/>
  <c r="F39" i="3" s="1"/>
  <c r="N39" i="3"/>
  <c r="I39" i="3"/>
  <c r="J39" i="3" s="1"/>
  <c r="K39" i="3" s="1"/>
  <c r="M39" i="3" s="1"/>
  <c r="H39" i="3"/>
  <c r="G39" i="3"/>
  <c r="D39" i="3"/>
  <c r="C39" i="3"/>
  <c r="P38" i="3"/>
  <c r="F38" i="3" s="1"/>
  <c r="N38" i="3"/>
  <c r="I38" i="3"/>
  <c r="J38" i="3" s="1"/>
  <c r="K38" i="3" s="1"/>
  <c r="M38" i="3" s="1"/>
  <c r="B38" i="3" s="1"/>
  <c r="H38" i="3"/>
  <c r="G38" i="3"/>
  <c r="D38" i="3"/>
  <c r="C38" i="3"/>
  <c r="P37" i="3"/>
  <c r="F37" i="3" s="1"/>
  <c r="N37" i="3"/>
  <c r="I37" i="3"/>
  <c r="J37" i="3" s="1"/>
  <c r="K37" i="3" s="1"/>
  <c r="M37" i="3" s="1"/>
  <c r="AA37" i="3" s="1"/>
  <c r="H37" i="3"/>
  <c r="G37" i="3"/>
  <c r="D37" i="3"/>
  <c r="C37" i="3"/>
  <c r="P36" i="3"/>
  <c r="F36" i="3" s="1"/>
  <c r="N36" i="3"/>
  <c r="I36" i="3"/>
  <c r="J36" i="3" s="1"/>
  <c r="K36" i="3" s="1"/>
  <c r="M36" i="3" s="1"/>
  <c r="H36" i="3"/>
  <c r="G36" i="3"/>
  <c r="D36" i="3"/>
  <c r="C36" i="3"/>
  <c r="P35" i="3"/>
  <c r="F35" i="3" s="1"/>
  <c r="N35" i="3"/>
  <c r="I35" i="3"/>
  <c r="J35" i="3" s="1"/>
  <c r="K35" i="3" s="1"/>
  <c r="M35" i="3" s="1"/>
  <c r="H35" i="3"/>
  <c r="G35" i="3"/>
  <c r="D35" i="3"/>
  <c r="C35" i="3"/>
  <c r="P34" i="3"/>
  <c r="F34" i="3" s="1"/>
  <c r="N34" i="3"/>
  <c r="I34" i="3"/>
  <c r="J34" i="3" s="1"/>
  <c r="K34" i="3" s="1"/>
  <c r="M34" i="3" s="1"/>
  <c r="H34" i="3"/>
  <c r="G34" i="3"/>
  <c r="D34" i="3"/>
  <c r="C34" i="3"/>
  <c r="P33" i="3"/>
  <c r="F33" i="3" s="1"/>
  <c r="N33" i="3"/>
  <c r="I33" i="3"/>
  <c r="J33" i="3" s="1"/>
  <c r="K33" i="3" s="1"/>
  <c r="M33" i="3" s="1"/>
  <c r="H33" i="3"/>
  <c r="G33" i="3"/>
  <c r="D33" i="3"/>
  <c r="C33" i="3"/>
  <c r="P32" i="3"/>
  <c r="F32" i="3" s="1"/>
  <c r="N32" i="3"/>
  <c r="I32" i="3"/>
  <c r="J32" i="3" s="1"/>
  <c r="K32" i="3" s="1"/>
  <c r="M32" i="3" s="1"/>
  <c r="H32" i="3"/>
  <c r="G32" i="3"/>
  <c r="D32" i="3"/>
  <c r="C32" i="3"/>
  <c r="P31" i="3"/>
  <c r="F31" i="3" s="1"/>
  <c r="N31" i="3"/>
  <c r="I31" i="3"/>
  <c r="J31" i="3" s="1"/>
  <c r="K31" i="3" s="1"/>
  <c r="M31" i="3" s="1"/>
  <c r="H31" i="3"/>
  <c r="G31" i="3"/>
  <c r="D31" i="3"/>
  <c r="C31" i="3"/>
  <c r="P30" i="3"/>
  <c r="F30" i="3" s="1"/>
  <c r="N30" i="3"/>
  <c r="I30" i="3"/>
  <c r="J30" i="3" s="1"/>
  <c r="K30" i="3" s="1"/>
  <c r="M30" i="3" s="1"/>
  <c r="B30" i="3" s="1"/>
  <c r="H30" i="3"/>
  <c r="G30" i="3"/>
  <c r="D30" i="3"/>
  <c r="C30" i="3"/>
  <c r="P29" i="3"/>
  <c r="F29" i="3" s="1"/>
  <c r="N29" i="3"/>
  <c r="I29" i="3"/>
  <c r="J29" i="3" s="1"/>
  <c r="K29" i="3" s="1"/>
  <c r="M29" i="3" s="1"/>
  <c r="H29" i="3"/>
  <c r="G29" i="3"/>
  <c r="D29" i="3"/>
  <c r="C29" i="3"/>
  <c r="P28" i="3"/>
  <c r="F28" i="3" s="1"/>
  <c r="N28" i="3"/>
  <c r="I28" i="3"/>
  <c r="J28" i="3" s="1"/>
  <c r="K28" i="3" s="1"/>
  <c r="M28" i="3" s="1"/>
  <c r="H28" i="3"/>
  <c r="G28" i="3"/>
  <c r="D28" i="3"/>
  <c r="C28" i="3"/>
  <c r="P27" i="3"/>
  <c r="F27" i="3" s="1"/>
  <c r="N27" i="3"/>
  <c r="I27" i="3"/>
  <c r="J27" i="3" s="1"/>
  <c r="K27" i="3" s="1"/>
  <c r="M27" i="3" s="1"/>
  <c r="H27" i="3"/>
  <c r="G27" i="3"/>
  <c r="D27" i="3"/>
  <c r="C27" i="3"/>
  <c r="P26" i="3"/>
  <c r="F26" i="3" s="1"/>
  <c r="N26" i="3"/>
  <c r="I26" i="3"/>
  <c r="J26" i="3" s="1"/>
  <c r="K26" i="3" s="1"/>
  <c r="M26" i="3" s="1"/>
  <c r="H26" i="3"/>
  <c r="G26" i="3"/>
  <c r="D26" i="3"/>
  <c r="C26" i="3"/>
  <c r="P25" i="3"/>
  <c r="F25" i="3" s="1"/>
  <c r="N25" i="3"/>
  <c r="I25" i="3"/>
  <c r="J25" i="3" s="1"/>
  <c r="K25" i="3" s="1"/>
  <c r="M25" i="3" s="1"/>
  <c r="H25" i="3"/>
  <c r="G25" i="3"/>
  <c r="D25" i="3"/>
  <c r="C25" i="3"/>
  <c r="P24" i="3"/>
  <c r="F24" i="3" s="1"/>
  <c r="N24" i="3"/>
  <c r="I24" i="3"/>
  <c r="J24" i="3" s="1"/>
  <c r="K24" i="3" s="1"/>
  <c r="M24" i="3" s="1"/>
  <c r="H24" i="3"/>
  <c r="G24" i="3"/>
  <c r="D24" i="3"/>
  <c r="C24" i="3"/>
  <c r="P23" i="3"/>
  <c r="F23" i="3" s="1"/>
  <c r="N23" i="3"/>
  <c r="I23" i="3"/>
  <c r="J23" i="3" s="1"/>
  <c r="K23" i="3" s="1"/>
  <c r="M23" i="3" s="1"/>
  <c r="H23" i="3"/>
  <c r="G23" i="3"/>
  <c r="D23" i="3"/>
  <c r="C23" i="3"/>
  <c r="P22" i="3"/>
  <c r="F22" i="3" s="1"/>
  <c r="N22" i="3"/>
  <c r="I22" i="3"/>
  <c r="J22" i="3" s="1"/>
  <c r="K22" i="3" s="1"/>
  <c r="M22" i="3" s="1"/>
  <c r="B22" i="3" s="1"/>
  <c r="H22" i="3"/>
  <c r="G22" i="3"/>
  <c r="D22" i="3"/>
  <c r="C22" i="3"/>
  <c r="P21" i="3"/>
  <c r="F21" i="3" s="1"/>
  <c r="N21" i="3"/>
  <c r="I21" i="3"/>
  <c r="J21" i="3" s="1"/>
  <c r="K21" i="3" s="1"/>
  <c r="M21" i="3" s="1"/>
  <c r="B21" i="3" s="1"/>
  <c r="H21" i="3"/>
  <c r="G21" i="3"/>
  <c r="D21" i="3"/>
  <c r="C21" i="3"/>
  <c r="N20" i="3"/>
  <c r="P20" i="3" s="1"/>
  <c r="F20" i="3" s="1"/>
  <c r="I20" i="3"/>
  <c r="J20" i="3" s="1"/>
  <c r="K20" i="3" s="1"/>
  <c r="M20" i="3" s="1"/>
  <c r="H20" i="3"/>
  <c r="G20" i="3"/>
  <c r="D20" i="3"/>
  <c r="C20" i="3"/>
  <c r="P19" i="3"/>
  <c r="F19" i="3" s="1"/>
  <c r="N19" i="3"/>
  <c r="I19" i="3"/>
  <c r="J19" i="3" s="1"/>
  <c r="K19" i="3" s="1"/>
  <c r="M19" i="3" s="1"/>
  <c r="H19" i="3"/>
  <c r="G19" i="3"/>
  <c r="D19" i="3"/>
  <c r="C19" i="3"/>
  <c r="P18" i="3"/>
  <c r="F18" i="3" s="1"/>
  <c r="N18" i="3"/>
  <c r="I18" i="3"/>
  <c r="J18" i="3" s="1"/>
  <c r="K18" i="3" s="1"/>
  <c r="M18" i="3" s="1"/>
  <c r="H18" i="3"/>
  <c r="G18" i="3"/>
  <c r="D18" i="3"/>
  <c r="C18" i="3"/>
  <c r="P17" i="3"/>
  <c r="F17" i="3" s="1"/>
  <c r="N17" i="3"/>
  <c r="I17" i="3"/>
  <c r="J17" i="3" s="1"/>
  <c r="K17" i="3" s="1"/>
  <c r="M17" i="3" s="1"/>
  <c r="H17" i="3"/>
  <c r="G17" i="3"/>
  <c r="D17" i="3"/>
  <c r="C17" i="3"/>
  <c r="P16" i="3"/>
  <c r="F16" i="3" s="1"/>
  <c r="N16" i="3"/>
  <c r="I16" i="3"/>
  <c r="J16" i="3" s="1"/>
  <c r="K16" i="3" s="1"/>
  <c r="M16" i="3" s="1"/>
  <c r="H16" i="3"/>
  <c r="G16" i="3"/>
  <c r="D16" i="3"/>
  <c r="C16" i="3"/>
  <c r="P15" i="3"/>
  <c r="F15" i="3" s="1"/>
  <c r="N15" i="3"/>
  <c r="I15" i="3"/>
  <c r="J15" i="3" s="1"/>
  <c r="K15" i="3" s="1"/>
  <c r="M15" i="3" s="1"/>
  <c r="H15" i="3"/>
  <c r="G15" i="3"/>
  <c r="D15" i="3"/>
  <c r="C15" i="3"/>
  <c r="P14" i="3"/>
  <c r="F14" i="3" s="1"/>
  <c r="N14" i="3"/>
  <c r="I14" i="3"/>
  <c r="J14" i="3" s="1"/>
  <c r="K14" i="3" s="1"/>
  <c r="M14" i="3" s="1"/>
  <c r="B14" i="3" s="1"/>
  <c r="H14" i="3"/>
  <c r="G14" i="3"/>
  <c r="D14" i="3"/>
  <c r="C14" i="3"/>
  <c r="P13" i="3"/>
  <c r="F13" i="3" s="1"/>
  <c r="N13" i="3"/>
  <c r="I13" i="3"/>
  <c r="J13" i="3" s="1"/>
  <c r="K13" i="3" s="1"/>
  <c r="M13" i="3" s="1"/>
  <c r="H13" i="3"/>
  <c r="G13" i="3"/>
  <c r="D13" i="3"/>
  <c r="C13" i="3"/>
  <c r="P12" i="3"/>
  <c r="F12" i="3" s="1"/>
  <c r="N12" i="3"/>
  <c r="I12" i="3"/>
  <c r="J12" i="3" s="1"/>
  <c r="K12" i="3" s="1"/>
  <c r="M12" i="3" s="1"/>
  <c r="H12" i="3"/>
  <c r="G12" i="3"/>
  <c r="D12" i="3"/>
  <c r="C12" i="3"/>
  <c r="P11" i="3"/>
  <c r="F11" i="3" s="1"/>
  <c r="N11" i="3"/>
  <c r="I11" i="3"/>
  <c r="J11" i="3" s="1"/>
  <c r="K11" i="3" s="1"/>
  <c r="M11" i="3" s="1"/>
  <c r="H11" i="3"/>
  <c r="G11" i="3"/>
  <c r="D11" i="3"/>
  <c r="C11" i="3"/>
  <c r="P10" i="3"/>
  <c r="F10" i="3" s="1"/>
  <c r="N10" i="3"/>
  <c r="I10" i="3"/>
  <c r="J10" i="3" s="1"/>
  <c r="K10" i="3" s="1"/>
  <c r="M10" i="3" s="1"/>
  <c r="H10" i="3"/>
  <c r="G10" i="3"/>
  <c r="D10" i="3"/>
  <c r="C10" i="3"/>
  <c r="P9" i="3"/>
  <c r="F9" i="3" s="1"/>
  <c r="N9" i="3"/>
  <c r="I9" i="3"/>
  <c r="J9" i="3" s="1"/>
  <c r="K9" i="3" s="1"/>
  <c r="M9" i="3" s="1"/>
  <c r="H9" i="3"/>
  <c r="G9" i="3"/>
  <c r="D9" i="3"/>
  <c r="C9" i="3"/>
  <c r="P8" i="3"/>
  <c r="F8" i="3" s="1"/>
  <c r="N8" i="3"/>
  <c r="I8" i="3"/>
  <c r="J8" i="3" s="1"/>
  <c r="K8" i="3" s="1"/>
  <c r="M8" i="3" s="1"/>
  <c r="H8" i="3"/>
  <c r="G8" i="3"/>
  <c r="D8" i="3"/>
  <c r="C8" i="3"/>
  <c r="P7" i="3"/>
  <c r="F7" i="3" s="1"/>
  <c r="N7" i="3"/>
  <c r="I7" i="3"/>
  <c r="J7" i="3" s="1"/>
  <c r="K7" i="3" s="1"/>
  <c r="M7" i="3" s="1"/>
  <c r="H7" i="3"/>
  <c r="G7" i="3"/>
  <c r="D7" i="3"/>
  <c r="C7" i="3"/>
  <c r="P6" i="3"/>
  <c r="F6" i="3" s="1"/>
  <c r="N6" i="3"/>
  <c r="I6" i="3"/>
  <c r="J6" i="3" s="1"/>
  <c r="K6" i="3" s="1"/>
  <c r="M6" i="3" s="1"/>
  <c r="B6" i="3" s="1"/>
  <c r="H6" i="3"/>
  <c r="G6" i="3"/>
  <c r="D6" i="3"/>
  <c r="C6" i="3"/>
  <c r="P5" i="3"/>
  <c r="F5" i="3" s="1"/>
  <c r="N5" i="3"/>
  <c r="I5" i="3"/>
  <c r="J5" i="3" s="1"/>
  <c r="K5" i="3" s="1"/>
  <c r="M5" i="3" s="1"/>
  <c r="B5" i="3" s="1"/>
  <c r="H5" i="3"/>
  <c r="G5" i="3"/>
  <c r="D5" i="3"/>
  <c r="C5" i="3"/>
  <c r="P4" i="3"/>
  <c r="F4" i="3" s="1"/>
  <c r="N4" i="3"/>
  <c r="I4" i="3"/>
  <c r="J4" i="3" s="1"/>
  <c r="K4" i="3" s="1"/>
  <c r="M4" i="3" s="1"/>
  <c r="H4" i="3"/>
  <c r="G4" i="3"/>
  <c r="D4" i="3"/>
  <c r="C4" i="3"/>
  <c r="P3" i="3"/>
  <c r="F3" i="3" s="1"/>
  <c r="N3" i="3"/>
  <c r="I3" i="3"/>
  <c r="J3" i="3" s="1"/>
  <c r="K3" i="3" s="1"/>
  <c r="M3" i="3" s="1"/>
  <c r="H3" i="3"/>
  <c r="G3" i="3"/>
  <c r="D3" i="3"/>
  <c r="C3" i="3"/>
  <c r="C3" i="1"/>
  <c r="N3" i="1"/>
  <c r="P3" i="1" s="1"/>
  <c r="F3" i="1" s="1"/>
  <c r="D3" i="1"/>
  <c r="G3" i="1"/>
  <c r="H3" i="1"/>
  <c r="I3" i="1"/>
  <c r="J3" i="1" s="1"/>
  <c r="K3" i="1" s="1"/>
  <c r="M3" i="1" s="1"/>
  <c r="AA3" i="1" s="1"/>
  <c r="B29" i="1" l="1"/>
  <c r="AA29" i="1"/>
  <c r="B13" i="1"/>
  <c r="AA13" i="1"/>
  <c r="B26" i="1"/>
  <c r="AA26" i="1"/>
  <c r="B18" i="1"/>
  <c r="AA18" i="1"/>
  <c r="B10" i="1"/>
  <c r="AA10" i="1"/>
  <c r="AA25" i="1"/>
  <c r="B25" i="1"/>
  <c r="AA17" i="1"/>
  <c r="B17" i="1"/>
  <c r="B9" i="1"/>
  <c r="AA9" i="1"/>
  <c r="B22" i="1"/>
  <c r="AA22" i="1"/>
  <c r="B16" i="1"/>
  <c r="AA16" i="1"/>
  <c r="B8" i="1"/>
  <c r="AA8" i="1"/>
  <c r="AA27" i="1"/>
  <c r="B27" i="1"/>
  <c r="B21" i="1"/>
  <c r="AA21" i="1"/>
  <c r="B7" i="1"/>
  <c r="AA7" i="1"/>
  <c r="B20" i="1"/>
  <c r="AA20" i="1"/>
  <c r="B24" i="1"/>
  <c r="AA24" i="1"/>
  <c r="AA19" i="1"/>
  <c r="B19" i="1"/>
  <c r="B23" i="1"/>
  <c r="AA23" i="1"/>
  <c r="B12" i="1"/>
  <c r="AA12" i="1"/>
  <c r="B5" i="1"/>
  <c r="AA5" i="1"/>
  <c r="B15" i="1"/>
  <c r="AA15" i="1"/>
  <c r="AA11" i="1"/>
  <c r="B11" i="1"/>
  <c r="B28" i="1"/>
  <c r="AA28" i="1"/>
  <c r="B6" i="1"/>
  <c r="AA6" i="1"/>
  <c r="B4" i="1"/>
  <c r="AA4" i="1"/>
  <c r="B14" i="1"/>
  <c r="AA14" i="1"/>
  <c r="B77" i="3"/>
  <c r="AA49" i="3"/>
  <c r="B49" i="3"/>
  <c r="AA57" i="3"/>
  <c r="B57" i="3"/>
  <c r="B102" i="3"/>
  <c r="AA102" i="3"/>
  <c r="B105" i="3"/>
  <c r="AA105" i="3"/>
  <c r="AA85" i="3"/>
  <c r="B85" i="3"/>
  <c r="AA33" i="3"/>
  <c r="B33" i="3"/>
  <c r="AA25" i="3"/>
  <c r="B25" i="3"/>
  <c r="AA26" i="3"/>
  <c r="B26" i="3"/>
  <c r="AA41" i="3"/>
  <c r="B41" i="3"/>
  <c r="AA42" i="3"/>
  <c r="B42" i="3"/>
  <c r="AA66" i="3"/>
  <c r="B66" i="3"/>
  <c r="AA82" i="3"/>
  <c r="B82" i="3"/>
  <c r="B17" i="3"/>
  <c r="AA17" i="3"/>
  <c r="AA9" i="3"/>
  <c r="B9" i="3"/>
  <c r="AA10" i="3"/>
  <c r="B10" i="3"/>
  <c r="AA58" i="3"/>
  <c r="B58" i="3"/>
  <c r="AA81" i="3"/>
  <c r="B81" i="3"/>
  <c r="AA97" i="3"/>
  <c r="B97" i="3"/>
  <c r="AA14" i="3"/>
  <c r="AA30" i="3"/>
  <c r="B69" i="3"/>
  <c r="B50" i="3"/>
  <c r="B73" i="3"/>
  <c r="AA60" i="3"/>
  <c r="B60" i="3"/>
  <c r="AA61" i="3"/>
  <c r="B61" i="3"/>
  <c r="B96" i="3"/>
  <c r="AA96" i="3"/>
  <c r="B40" i="3"/>
  <c r="AA40" i="3"/>
  <c r="B72" i="3"/>
  <c r="AA72" i="3"/>
  <c r="AA52" i="3"/>
  <c r="B52" i="3"/>
  <c r="AA53" i="3"/>
  <c r="B53" i="3"/>
  <c r="B64" i="3"/>
  <c r="AA64" i="3"/>
  <c r="AA76" i="3"/>
  <c r="B76" i="3"/>
  <c r="B80" i="3"/>
  <c r="AA80" i="3"/>
  <c r="B88" i="3"/>
  <c r="AA88" i="3"/>
  <c r="AA12" i="3"/>
  <c r="B12" i="3"/>
  <c r="AA20" i="3"/>
  <c r="B20" i="3"/>
  <c r="AA28" i="3"/>
  <c r="B28" i="3"/>
  <c r="AA18" i="3"/>
  <c r="B18" i="3"/>
  <c r="AA34" i="3"/>
  <c r="B34" i="3"/>
  <c r="B56" i="3"/>
  <c r="AA56" i="3"/>
  <c r="AA79" i="3"/>
  <c r="B79" i="3"/>
  <c r="AA98" i="3"/>
  <c r="B98" i="3"/>
  <c r="AA13" i="3"/>
  <c r="B13" i="3"/>
  <c r="AA29" i="3"/>
  <c r="B29" i="3"/>
  <c r="AA44" i="3"/>
  <c r="B44" i="3"/>
  <c r="AA45" i="3"/>
  <c r="B45" i="3"/>
  <c r="AA68" i="3"/>
  <c r="B68" i="3"/>
  <c r="AA15" i="3"/>
  <c r="B15" i="3"/>
  <c r="AA31" i="3"/>
  <c r="B31" i="3"/>
  <c r="B48" i="3"/>
  <c r="AA48" i="3"/>
  <c r="B8" i="3"/>
  <c r="AA8" i="3"/>
  <c r="B24" i="3"/>
  <c r="AA24" i="3"/>
  <c r="AA84" i="3"/>
  <c r="B84" i="3"/>
  <c r="B93" i="3"/>
  <c r="AA93" i="3"/>
  <c r="AA4" i="3"/>
  <c r="B4" i="3"/>
  <c r="B16" i="3"/>
  <c r="AA16" i="3"/>
  <c r="AA103" i="3"/>
  <c r="B103" i="3"/>
  <c r="B104" i="3"/>
  <c r="AA104" i="3"/>
  <c r="B37" i="3"/>
  <c r="AA89" i="3"/>
  <c r="B65" i="3"/>
  <c r="B90" i="3"/>
  <c r="AA95" i="3"/>
  <c r="B95" i="3"/>
  <c r="B83" i="3"/>
  <c r="AA83" i="3"/>
  <c r="AA87" i="3"/>
  <c r="B87" i="3"/>
  <c r="B91" i="3"/>
  <c r="AA91" i="3"/>
  <c r="B3" i="3"/>
  <c r="AA3" i="3"/>
  <c r="AA5" i="3"/>
  <c r="AA21" i="3"/>
  <c r="AA86" i="3"/>
  <c r="AA92" i="3"/>
  <c r="B92" i="3"/>
  <c r="AA94" i="3"/>
  <c r="B99" i="3"/>
  <c r="AA99" i="3"/>
  <c r="AA100" i="3"/>
  <c r="B100" i="3"/>
  <c r="B11" i="3"/>
  <c r="AA11" i="3"/>
  <c r="AA23" i="3"/>
  <c r="B23" i="3"/>
  <c r="B27" i="3"/>
  <c r="AA27" i="3"/>
  <c r="B74" i="3"/>
  <c r="B75" i="3"/>
  <c r="AA75" i="3"/>
  <c r="AA101" i="3"/>
  <c r="B101" i="3"/>
  <c r="AA7" i="3"/>
  <c r="B7" i="3"/>
  <c r="AA6" i="3"/>
  <c r="B19" i="3"/>
  <c r="AA19" i="3"/>
  <c r="AA22" i="3"/>
  <c r="B35" i="3"/>
  <c r="AA35" i="3"/>
  <c r="AA78" i="3"/>
  <c r="B107" i="3"/>
  <c r="AA107" i="3"/>
  <c r="AA108" i="3"/>
  <c r="B108" i="3"/>
  <c r="AA47" i="3"/>
  <c r="B47" i="3"/>
  <c r="B51" i="3"/>
  <c r="AA51" i="3"/>
  <c r="AA55" i="3"/>
  <c r="B55" i="3"/>
  <c r="B59" i="3"/>
  <c r="AA59" i="3"/>
  <c r="AA63" i="3"/>
  <c r="B63" i="3"/>
  <c r="B67" i="3"/>
  <c r="AA67" i="3"/>
  <c r="B32" i="3"/>
  <c r="AA32" i="3"/>
  <c r="AA36" i="3"/>
  <c r="B36" i="3"/>
  <c r="AA39" i="3"/>
  <c r="B39" i="3"/>
  <c r="B43" i="3"/>
  <c r="AA43" i="3"/>
  <c r="AA71" i="3"/>
  <c r="B71" i="3"/>
  <c r="AA38" i="3"/>
  <c r="AA46" i="3"/>
  <c r="AA54" i="3"/>
  <c r="AA62" i="3"/>
  <c r="AA70" i="3"/>
  <c r="B106" i="3"/>
  <c r="B3" i="1"/>
</calcChain>
</file>

<file path=xl/sharedStrings.xml><?xml version="1.0" encoding="utf-8"?>
<sst xmlns="http://schemas.openxmlformats.org/spreadsheetml/2006/main" count="20467" uniqueCount="11774">
  <si>
    <t>#</t>
  </si>
  <si>
    <t>Item</t>
  </si>
  <si>
    <t>SKU</t>
  </si>
  <si>
    <t>Unit</t>
  </si>
  <si>
    <t>Qty</t>
  </si>
  <si>
    <t>xx</t>
  </si>
  <si>
    <t>LED Tube (all)</t>
  </si>
  <si>
    <t>T5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</si>
  <si>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</si>
  <si>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</si>
  <si>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</si>
  <si>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</si>
  <si>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</si>
  <si>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</si>
  <si>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</si>
  <si>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</si>
  <si>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</si>
  <si>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</si>
  <si>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</si>
  <si>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</si>
  <si>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</si>
  <si>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</si>
  <si>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</si>
  <si>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</si>
  <si>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</si>
  <si>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</si>
  <si>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</si>
  <si>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</si>
  <si>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</si>
  <si>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</si>
  <si>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</si>
  <si>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</si>
  <si>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</si>
  <si>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</si>
  <si>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</si>
  <si>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</si>
  <si>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</si>
  <si>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</si>
  <si>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</si>
  <si>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</si>
  <si>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</si>
  <si>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</si>
  <si>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</si>
  <si>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</si>
  <si>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</si>
  <si>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</si>
  <si>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</si>
  <si>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</si>
  <si>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</si>
  <si>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</si>
  <si>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</si>
  <si>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</si>
  <si>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</si>
  <si>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</si>
  <si>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</si>
  <si>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</si>
  <si>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</si>
  <si>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</si>
  <si>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</si>
  <si>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</si>
  <si>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</si>
  <si>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</si>
  <si>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</si>
  <si>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</si>
  <si>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</si>
  <si>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</si>
  <si>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</si>
  <si>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</si>
  <si>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</si>
  <si>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</si>
  <si>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</si>
  <si>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</si>
  <si>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</si>
  <si>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</si>
  <si>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</si>
  <si>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</si>
  <si>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</si>
  <si>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</si>
  <si>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</si>
  <si>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</si>
  <si>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</si>
  <si>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</si>
  <si>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</si>
  <si>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</si>
  <si>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</si>
  <si>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</si>
  <si>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</si>
  <si>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</si>
  <si>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</si>
  <si>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</si>
  <si>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</si>
  <si>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</si>
  <si>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</si>
  <si>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</si>
  <si>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</si>
  <si>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</si>
  <si>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</si>
  <si>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</si>
  <si>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</si>
  <si>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</si>
  <si>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</si>
  <si>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</si>
  <si>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</si>
  <si>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</si>
  <si>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</si>
  <si>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</si>
  <si>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</si>
  <si>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</si>
  <si>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</si>
  <si>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</si>
  <si>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</si>
  <si>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</si>
  <si>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</si>
  <si>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</si>
  <si>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</si>
  <si>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</si>
  <si>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</si>
  <si>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</si>
  <si>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</si>
  <si>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</si>
  <si>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</si>
  <si>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</si>
  <si>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</si>
  <si>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</si>
  <si>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</si>
  <si>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</si>
  <si>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</si>
  <si>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</si>
  <si>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</si>
  <si>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</si>
  <si>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</si>
  <si>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</si>
  <si>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</si>
  <si>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</si>
  <si>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</si>
  <si>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</si>
  <si>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</si>
  <si>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</si>
  <si>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</si>
  <si>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</si>
  <si>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</si>
  <si>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</si>
  <si>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</si>
  <si>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</si>
  <si>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</si>
  <si>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</si>
  <si>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</si>
  <si>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</si>
  <si>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</si>
  <si>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</si>
  <si>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</si>
  <si>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</si>
  <si>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</si>
  <si>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</si>
  <si>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</si>
  <si>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</si>
  <si>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</si>
  <si>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</si>
  <si>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</si>
  <si>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</si>
  <si>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</si>
  <si>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</si>
  <si>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</si>
  <si>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</si>
  <si>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</si>
  <si>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</si>
  <si>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</si>
  <si>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</si>
  <si>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</si>
  <si>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</si>
  <si>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</si>
  <si>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</si>
  <si>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</si>
  <si>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</si>
  <si>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</si>
  <si>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</si>
  <si>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</si>
  <si>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</si>
  <si>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</si>
  <si>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</si>
  <si>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</si>
  <si>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</si>
  <si>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</si>
  <si>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</si>
  <si>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</si>
  <si>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</si>
  <si>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</si>
  <si>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</si>
  <si>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</si>
  <si>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</si>
  <si>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</si>
  <si>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</si>
  <si>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</si>
  <si>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</si>
  <si>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</si>
  <si>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</si>
  <si>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</si>
  <si>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</si>
  <si>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</si>
  <si>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</si>
  <si>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</si>
  <si>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</si>
  <si>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</si>
  <si>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</si>
  <si>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</si>
  <si>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</si>
  <si>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</si>
  <si>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</si>
  <si>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</si>
  <si>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</si>
  <si>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</si>
  <si>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</si>
  <si>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</si>
  <si>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</si>
  <si>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</si>
  <si>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</si>
  <si>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</si>
  <si>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</si>
  <si>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</si>
  <si>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</si>
  <si>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</si>
  <si>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</si>
  <si>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</si>
  <si>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</si>
  <si>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</si>
  <si>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</si>
  <si>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</si>
  <si>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</si>
  <si>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</si>
  <si>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</si>
  <si>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</si>
  <si>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</si>
  <si>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</si>
  <si>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</si>
  <si>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</si>
  <si>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</si>
  <si>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</si>
  <si>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</si>
  <si>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</si>
  <si>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</si>
  <si>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</si>
  <si>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</si>
  <si>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</si>
  <si>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</si>
  <si>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</si>
  <si>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</si>
  <si>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</si>
  <si>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</si>
  <si>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</si>
  <si>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</si>
  <si>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</si>
  <si>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</si>
  <si>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</si>
  <si>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</si>
  <si>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</si>
  <si>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</si>
  <si>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</si>
  <si>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</si>
  <si>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</si>
  <si>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</si>
  <si>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</si>
  <si>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</si>
  <si>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</si>
  <si>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</si>
  <si>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</si>
  <si>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</si>
  <si>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</si>
  <si>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</si>
  <si>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</si>
  <si>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</si>
  <si>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</si>
  <si>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</si>
  <si>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</si>
  <si>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</si>
  <si>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</si>
  <si>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</si>
  <si>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</si>
  <si>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</si>
  <si>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</si>
  <si>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</si>
  <si>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</si>
  <si>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</si>
  <si>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</si>
  <si>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</si>
  <si>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</si>
  <si>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</si>
  <si>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</si>
  <si>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</si>
  <si>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</si>
  <si>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</si>
  <si>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</si>
  <si>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</si>
  <si>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</si>
  <si>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</si>
  <si>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</si>
  <si>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</si>
  <si>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</si>
  <si>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</si>
  <si>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</si>
  <si>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</si>
  <si>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</si>
  <si>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</si>
  <si>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</si>
  <si>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</si>
  <si>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</si>
  <si>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</si>
  <si>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</si>
  <si>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</si>
  <si>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</si>
  <si>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</si>
  <si>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</si>
  <si>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</si>
  <si>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</si>
  <si>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</si>
  <si>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</si>
  <si>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</si>
  <si>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</si>
  <si>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</si>
  <si>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</si>
  <si>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</si>
  <si>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</si>
  <si>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</si>
  <si>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</si>
  <si>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</si>
  <si>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</si>
  <si>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</si>
  <si>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</si>
  <si>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</si>
  <si>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</si>
  <si>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</si>
  <si>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</si>
  <si>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</si>
  <si>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</si>
  <si>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</si>
  <si>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</si>
  <si>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</si>
  <si>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</si>
  <si>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</si>
  <si>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</si>
  <si>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</si>
  <si>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</si>
  <si>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</si>
  <si>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</si>
  <si>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</si>
  <si>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</si>
  <si>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</si>
  <si>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</si>
  <si>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</si>
  <si>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</si>
  <si>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</si>
  <si>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</si>
  <si>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</si>
  <si>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</si>
  <si>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</si>
  <si>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</si>
  <si>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</si>
  <si>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</si>
  <si>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</si>
  <si>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</si>
  <si>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</si>
  <si>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</si>
  <si>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</si>
  <si>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</si>
  <si>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</si>
  <si>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</si>
  <si>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</si>
  <si>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</si>
  <si>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</si>
  <si>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</si>
  <si>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</si>
  <si>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</si>
  <si>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</si>
  <si>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</si>
  <si>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</si>
  <si>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</si>
  <si>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</si>
  <si>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</si>
  <si>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</si>
  <si>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</si>
  <si>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</si>
  <si>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</si>
  <si>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</si>
  <si>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</si>
  <si>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</si>
  <si>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</si>
  <si>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</si>
  <si>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</si>
  <si>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</si>
  <si>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</si>
  <si>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</si>
  <si>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</si>
  <si>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</si>
  <si>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</si>
  <si>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</si>
  <si>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</si>
  <si>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</si>
  <si>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</si>
  <si>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</si>
  <si>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</si>
  <si>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</si>
  <si>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</si>
  <si>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</si>
  <si>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</si>
  <si>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</si>
  <si>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</si>
  <si>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</si>
  <si>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</si>
  <si>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</si>
  <si>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</si>
  <si>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</si>
  <si>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</si>
  <si>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</si>
  <si>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</si>
  <si>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</si>
  <si>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</si>
  <si>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</si>
  <si>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</si>
  <si>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</si>
  <si>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</si>
  <si>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</si>
  <si>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</si>
  <si>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</si>
  <si>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</si>
  <si>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</si>
  <si>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</si>
  <si>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</si>
  <si>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</si>
  <si>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</si>
  <si>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</si>
  <si>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</si>
  <si>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</si>
  <si>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</si>
  <si>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</si>
  <si>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</si>
  <si>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</si>
  <si>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</si>
  <si>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</si>
  <si>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</si>
  <si>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</si>
  <si>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</si>
  <si>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</si>
  <si>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</si>
  <si>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</si>
  <si>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</si>
  <si>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</si>
  <si>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</si>
  <si>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</si>
  <si>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</si>
  <si>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</si>
  <si>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</si>
  <si>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</si>
  <si>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</si>
  <si>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</si>
  <si>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</si>
  <si>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</si>
  <si>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</si>
  <si>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</si>
  <si>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</si>
  <si>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</si>
  <si>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</si>
  <si>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</si>
  <si>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</si>
  <si>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</si>
  <si>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</si>
  <si>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</si>
  <si>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</si>
  <si>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</si>
  <si>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</si>
  <si>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</si>
  <si>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</si>
  <si>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</si>
  <si>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</si>
  <si>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</si>
  <si>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</si>
  <si>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</si>
  <si>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</si>
  <si>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</si>
  <si>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</si>
  <si>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</si>
  <si>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</si>
  <si>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</si>
  <si>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</si>
  <si>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</si>
  <si>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</si>
  <si>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</si>
  <si>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</si>
  <si>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</si>
  <si>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</si>
  <si>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</si>
  <si>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</si>
  <si>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</si>
  <si>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</si>
  <si>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</si>
  <si>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</si>
  <si>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</si>
  <si>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</si>
  <si>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</si>
  <si>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</si>
  <si>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</si>
  <si>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</si>
  <si>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</si>
  <si>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</si>
  <si>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</si>
  <si>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</si>
  <si>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</si>
  <si>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</si>
  <si>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</si>
  <si>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</si>
  <si>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</si>
  <si>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</si>
  <si>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</si>
  <si>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</si>
  <si>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</si>
  <si>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</si>
  <si>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</si>
  <si>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</si>
  <si>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</si>
  <si>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</si>
  <si>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</si>
  <si>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</si>
  <si>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</si>
  <si>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</si>
  <si>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</si>
  <si>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</si>
  <si>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</si>
  <si>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</si>
  <si>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</si>
  <si>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</si>
  <si>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</si>
  <si>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</si>
  <si>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</si>
  <si>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</si>
  <si>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</si>
  <si>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</si>
  <si>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</si>
  <si>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</si>
  <si>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</si>
  <si>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</si>
  <si>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</si>
  <si>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</si>
  <si>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</si>
  <si>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</si>
  <si>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</si>
  <si>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</si>
  <si>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</si>
  <si>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</si>
  <si>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</si>
  <si>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</si>
  <si>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</si>
  <si>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</si>
  <si>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</si>
  <si>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</si>
  <si>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</si>
  <si>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</si>
  <si>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</si>
  <si>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</si>
  <si>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</si>
  <si>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</si>
  <si>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</si>
  <si>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</si>
  <si>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</si>
  <si>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</si>
  <si>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</si>
  <si>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</si>
  <si>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</si>
  <si>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</si>
  <si>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</si>
  <si>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</si>
  <si>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</si>
  <si>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</si>
  <si>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</si>
  <si>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</si>
  <si>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</si>
  <si>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</si>
  <si>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</si>
  <si>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</si>
  <si>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</si>
  <si>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</si>
  <si>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</si>
  <si>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</si>
  <si>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</si>
  <si>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</si>
  <si>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</si>
  <si>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</si>
  <si>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</si>
  <si>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</si>
  <si>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</si>
  <si>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</si>
  <si>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</si>
  <si>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</si>
  <si>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</si>
  <si>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</si>
  <si>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</si>
  <si>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</si>
  <si>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</si>
  <si>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</si>
  <si>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</si>
  <si>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</si>
  <si>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</si>
  <si>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</si>
  <si>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</si>
  <si>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</si>
  <si>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</si>
  <si>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</si>
  <si>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</si>
  <si>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</si>
  <si>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</si>
  <si>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</si>
  <si>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</si>
  <si>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</si>
  <si>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</si>
  <si>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</si>
  <si>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</si>
  <si>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</si>
  <si>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</si>
  <si>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</si>
  <si>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</si>
  <si>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</si>
  <si>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</si>
  <si>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</si>
  <si>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</si>
  <si>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</si>
  <si>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</si>
  <si>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</si>
  <si>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</si>
  <si>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</si>
  <si>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</si>
  <si>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</si>
  <si>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</si>
  <si>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</si>
  <si>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</si>
  <si>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</si>
  <si>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</si>
  <si>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</si>
  <si>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</si>
  <si>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</si>
  <si>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</si>
  <si>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</si>
  <si>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</si>
  <si>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</si>
  <si>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</si>
  <si>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</si>
  <si>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</si>
  <si>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</si>
  <si>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</si>
  <si>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</si>
  <si>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</si>
  <si>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</si>
  <si>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</si>
  <si>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</si>
  <si>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</si>
  <si>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</si>
  <si>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</si>
  <si>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</si>
  <si>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</si>
  <si>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</si>
  <si>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</si>
  <si>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</si>
  <si>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</si>
  <si>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</si>
  <si>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</si>
  <si>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</si>
  <si>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</si>
  <si>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</si>
  <si>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</si>
  <si>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</si>
  <si>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</si>
  <si>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</si>
  <si>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</si>
  <si>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</si>
  <si>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</si>
  <si>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</si>
  <si>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</si>
  <si>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</si>
  <si>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</si>
  <si>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</si>
  <si>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</si>
  <si>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</si>
  <si>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</si>
  <si>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</si>
  <si>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</si>
  <si>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</si>
  <si>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</si>
  <si>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</si>
  <si>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</si>
  <si>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</si>
  <si>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</si>
  <si>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</si>
  <si>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</si>
  <si>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</si>
  <si>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</si>
  <si>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</si>
  <si>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</si>
  <si>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</si>
  <si>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</si>
  <si>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</si>
  <si>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</si>
  <si>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</si>
  <si>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</si>
  <si>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</si>
  <si>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</si>
  <si>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</si>
  <si>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</si>
  <si>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</si>
  <si>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</si>
  <si>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</si>
  <si>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</si>
  <si>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</si>
  <si>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</si>
  <si>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</si>
  <si>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</si>
  <si>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</si>
  <si>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</si>
  <si>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</si>
  <si>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</si>
  <si>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</si>
  <si>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</si>
  <si>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</si>
  <si>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</si>
  <si>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</si>
  <si>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</si>
  <si>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</si>
  <si>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</si>
  <si>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</si>
  <si>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</si>
  <si>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</si>
  <si>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</si>
  <si>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</si>
  <si>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</si>
  <si>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</si>
  <si>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</si>
  <si>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</si>
  <si>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</si>
  <si>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</si>
  <si>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</si>
  <si>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</si>
  <si>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</si>
  <si>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</si>
  <si>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</si>
  <si>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</si>
  <si>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</si>
  <si>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</si>
  <si>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</si>
  <si>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</si>
  <si>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</si>
  <si>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</si>
  <si>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</si>
  <si>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</si>
  <si>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</si>
  <si>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</si>
  <si>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</si>
  <si>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</si>
  <si>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</si>
  <si>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</si>
  <si>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</si>
  <si>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</si>
  <si>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</si>
  <si>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</si>
  <si>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</si>
  <si>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</si>
  <si>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</si>
  <si>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</si>
  <si>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</si>
  <si>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</si>
  <si>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</si>
  <si>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</si>
  <si>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</si>
  <si>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</si>
  <si>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</si>
  <si>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</si>
  <si>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</si>
  <si>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</si>
  <si>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</si>
  <si>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</si>
  <si>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</si>
  <si>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</si>
  <si>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</si>
  <si>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</si>
  <si>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</si>
  <si>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</si>
  <si>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</si>
  <si>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</si>
  <si>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</si>
  <si>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</si>
  <si>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</si>
  <si>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</si>
  <si>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</si>
  <si>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</si>
  <si>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</si>
  <si>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</si>
  <si>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</si>
  <si>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</si>
  <si>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</si>
  <si>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</si>
  <si>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</si>
  <si>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</si>
  <si>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</si>
  <si>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</si>
  <si>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</si>
  <si>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</si>
  <si>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</si>
  <si>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</si>
  <si>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</si>
  <si>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</si>
  <si>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</si>
  <si>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</si>
  <si>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</si>
  <si>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</si>
  <si>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</si>
  <si>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</si>
  <si>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</si>
  <si>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</si>
  <si>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</si>
  <si>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</si>
  <si>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</si>
  <si>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</si>
  <si>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</si>
  <si>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</si>
  <si>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</si>
  <si>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</si>
  <si>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</si>
  <si>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</si>
  <si>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</si>
  <si>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</si>
  <si>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</si>
  <si>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</si>
  <si>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</si>
  <si>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</si>
  <si>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</si>
  <si>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</si>
  <si>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</si>
  <si>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</si>
  <si>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</si>
  <si>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</si>
  <si>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</si>
  <si>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</si>
  <si>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</si>
  <si>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</si>
  <si>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</si>
  <si>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</si>
  <si>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</si>
  <si>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</si>
  <si>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</si>
  <si>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</si>
  <si>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</si>
  <si>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</si>
  <si>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</si>
  <si>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</si>
  <si>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</si>
  <si>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</si>
  <si>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</si>
  <si>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</si>
  <si>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</si>
  <si>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</si>
  <si>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</si>
  <si>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</si>
  <si>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</si>
  <si>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</si>
  <si>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</si>
  <si>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</si>
  <si>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</si>
  <si>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</si>
  <si>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</si>
  <si>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</si>
  <si>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</si>
  <si>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</si>
  <si>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</si>
  <si>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</si>
  <si>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</si>
  <si>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</si>
  <si>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</si>
  <si>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</si>
  <si>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</si>
  <si>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</si>
  <si>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</si>
  <si>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</si>
  <si>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</si>
  <si>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</si>
  <si>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</si>
  <si>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</si>
  <si>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</si>
  <si>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</si>
  <si>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</si>
  <si>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</si>
  <si>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</si>
  <si>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</si>
  <si>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</si>
  <si>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</si>
  <si>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</si>
  <si>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</si>
  <si>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</si>
  <si>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</si>
  <si>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</si>
  <si>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</si>
  <si>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</si>
  <si>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</si>
  <si>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</si>
  <si>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</si>
  <si>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</si>
  <si>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</si>
  <si>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</si>
  <si>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</si>
  <si>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</si>
  <si>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</si>
  <si>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</si>
  <si>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</si>
  <si>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</si>
  <si>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</si>
  <si>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</si>
  <si>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</si>
  <si>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</si>
  <si>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</si>
  <si>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</si>
  <si>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</si>
  <si>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</si>
  <si>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</si>
  <si>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</si>
  <si>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</si>
  <si>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</si>
  <si>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</si>
  <si>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</si>
  <si>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</si>
  <si>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</si>
  <si>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</si>
  <si>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</si>
  <si>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</si>
  <si>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</si>
  <si>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</si>
  <si>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</si>
  <si>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</si>
  <si>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</si>
  <si>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</si>
  <si>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</si>
  <si>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</si>
  <si>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</si>
  <si>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</si>
  <si>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</si>
  <si>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</si>
  <si>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</si>
  <si>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</si>
  <si>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</si>
  <si>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</si>
  <si>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</si>
  <si>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</si>
  <si>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</si>
  <si>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</si>
  <si>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</si>
  <si>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</si>
  <si>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</si>
  <si>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</si>
  <si>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</si>
  <si>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</si>
  <si>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</si>
  <si>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</si>
  <si>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</si>
  <si>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</si>
  <si>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</si>
  <si>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</si>
  <si>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</si>
  <si>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</si>
  <si>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</si>
  <si>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</si>
  <si>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</si>
  <si>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</si>
  <si>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</si>
  <si>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</si>
  <si>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</si>
  <si>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</si>
  <si>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</si>
  <si>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</si>
  <si>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</si>
  <si>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</si>
  <si>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</si>
  <si>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</si>
  <si>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</si>
  <si>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</si>
  <si>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</si>
  <si>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</si>
  <si>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</si>
  <si>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</si>
  <si>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</si>
  <si>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</si>
  <si>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</si>
  <si>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</si>
  <si>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</si>
  <si>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</si>
  <si>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</si>
  <si>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</si>
  <si>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</si>
  <si>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</si>
  <si>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</si>
  <si>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</si>
  <si>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</si>
  <si>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</si>
  <si>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</si>
  <si>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</si>
  <si>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</si>
  <si>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</si>
  <si>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</si>
  <si>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</si>
  <si>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</si>
  <si>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</si>
  <si>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</si>
  <si>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</si>
  <si>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</si>
  <si>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</si>
  <si>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</si>
  <si>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</si>
  <si>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</si>
  <si>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</si>
  <si>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</si>
  <si>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</si>
  <si>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</si>
  <si>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</si>
  <si>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</si>
  <si>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</si>
  <si>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</si>
  <si>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</si>
  <si>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</si>
  <si>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</si>
  <si>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</si>
  <si>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</si>
  <si>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</si>
  <si>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</si>
  <si>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</si>
  <si>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</si>
  <si>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</si>
  <si>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</si>
  <si>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</si>
  <si>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</si>
  <si>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</si>
  <si>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</si>
  <si>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</si>
  <si>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</si>
  <si>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</si>
  <si>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</si>
  <si>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</si>
  <si>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</si>
  <si>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</si>
  <si>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</si>
  <si>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</si>
  <si>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</si>
  <si>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</si>
  <si>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</si>
  <si>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</si>
  <si>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</si>
  <si>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</si>
  <si>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</si>
  <si>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</si>
  <si>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</si>
  <si>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</si>
  <si>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</si>
  <si>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</si>
  <si>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</si>
  <si>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</si>
  <si>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</si>
  <si>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</si>
  <si>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</si>
  <si>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</si>
  <si>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</si>
  <si>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</si>
  <si>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</si>
  <si>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</si>
  <si>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</si>
  <si>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</si>
  <si>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</si>
  <si>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</si>
  <si>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</si>
  <si>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</si>
  <si>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</si>
  <si>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</si>
  <si>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</si>
  <si>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</si>
  <si>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</si>
  <si>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</si>
  <si>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</si>
  <si>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</si>
  <si>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</si>
  <si>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</si>
  <si>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</si>
  <si>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</si>
  <si>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</si>
  <si>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</si>
  <si>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</si>
  <si>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</si>
  <si>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</si>
  <si>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</si>
  <si>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</si>
  <si>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</si>
  <si>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</si>
  <si>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</si>
  <si>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</si>
  <si>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</si>
  <si>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</si>
  <si>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</si>
  <si>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</si>
  <si>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</si>
  <si>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</si>
  <si>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</si>
  <si>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</si>
  <si>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</si>
  <si>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</si>
  <si>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</si>
  <si>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</si>
  <si>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</si>
  <si>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</si>
  <si>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</si>
  <si>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</si>
  <si>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</si>
  <si>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</si>
  <si>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</si>
  <si>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</si>
  <si>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</si>
  <si>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</si>
  <si>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</si>
  <si>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</si>
  <si>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</si>
  <si>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</si>
  <si>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</si>
  <si>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</si>
  <si>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</si>
  <si>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</si>
  <si>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</si>
  <si>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</si>
  <si>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</si>
  <si>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</si>
  <si>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</si>
  <si>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</si>
  <si>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</si>
  <si>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</si>
  <si>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</si>
  <si>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</si>
  <si>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</si>
  <si>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</si>
  <si>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</si>
  <si>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</si>
  <si>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</si>
  <si>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</si>
  <si>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</si>
  <si>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</si>
  <si>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</si>
  <si>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</si>
  <si>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</si>
  <si>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</si>
  <si>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</si>
  <si>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</si>
  <si>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</si>
  <si>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</si>
  <si>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</si>
  <si>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</si>
  <si>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</si>
  <si>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</si>
  <si>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</si>
  <si>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</si>
  <si>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</si>
  <si>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</si>
  <si>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</si>
  <si>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</si>
  <si>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</si>
  <si>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</si>
  <si>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</si>
  <si>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</si>
  <si>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</si>
  <si>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</si>
  <si>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</si>
  <si>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</si>
  <si>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</si>
  <si>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</si>
  <si>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</si>
  <si>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</si>
  <si>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</si>
  <si>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</si>
  <si>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</si>
  <si>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</si>
  <si>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</si>
  <si>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</si>
  <si>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</si>
  <si>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</si>
  <si>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</si>
  <si>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</si>
  <si>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</si>
  <si>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</si>
  <si>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</si>
  <si>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</si>
  <si>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</si>
  <si>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</si>
  <si>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</si>
  <si>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</si>
  <si>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</si>
  <si>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</si>
  <si>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</si>
  <si>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</si>
  <si>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</si>
  <si>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</si>
  <si>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</si>
  <si>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</si>
  <si>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</si>
  <si>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</si>
  <si>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</si>
  <si>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</si>
  <si>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</si>
  <si>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</si>
  <si>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</si>
  <si>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</si>
  <si>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</si>
  <si>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</si>
  <si>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</si>
  <si>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</si>
  <si>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</si>
  <si>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</si>
  <si>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</si>
  <si>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</si>
  <si>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</si>
  <si>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</si>
  <si>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</si>
  <si>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</si>
  <si>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</si>
  <si>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</si>
  <si>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</si>
  <si>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</si>
  <si>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</si>
  <si>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</si>
  <si>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</si>
  <si>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</si>
  <si>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</si>
  <si>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</si>
  <si>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</si>
  <si>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</si>
  <si>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</si>
  <si>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</si>
  <si>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</si>
  <si>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</si>
  <si>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</si>
  <si>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</si>
  <si>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</si>
  <si>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</si>
  <si>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</si>
  <si>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</si>
  <si>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</si>
  <si>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</si>
  <si>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</si>
  <si>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</si>
  <si>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</si>
  <si>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</si>
  <si>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</si>
  <si>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</si>
  <si>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</si>
  <si>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</si>
  <si>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</si>
  <si>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</si>
  <si>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</si>
  <si>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</si>
  <si>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</si>
  <si>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</si>
  <si>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</si>
  <si>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</si>
  <si>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</si>
  <si>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</si>
  <si>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</si>
  <si>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</si>
  <si>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</si>
  <si>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</si>
  <si>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</si>
  <si>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</si>
  <si>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</si>
  <si>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</si>
  <si>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</si>
  <si>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</si>
  <si>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</si>
  <si>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</si>
  <si>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</si>
  <si>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</si>
  <si>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</si>
  <si>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</si>
  <si>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</si>
  <si>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</si>
  <si>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</si>
  <si>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</si>
  <si>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</si>
  <si>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</si>
  <si>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</si>
  <si>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</si>
  <si>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</si>
  <si>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</si>
  <si>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</si>
  <si>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</si>
  <si>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</si>
  <si>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</si>
  <si>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</si>
  <si>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</si>
  <si>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</si>
  <si>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</si>
  <si>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</si>
  <si>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</si>
  <si>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</si>
  <si>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</si>
  <si>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</si>
  <si>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</si>
  <si>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</si>
  <si>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</si>
  <si>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</si>
  <si>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</si>
  <si>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</si>
  <si>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</si>
  <si>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</si>
  <si>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</si>
  <si>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</si>
  <si>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</si>
  <si>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</si>
  <si>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</si>
  <si>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</si>
  <si>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</si>
  <si>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</si>
  <si>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</si>
  <si>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</si>
  <si>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</si>
  <si>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</si>
  <si>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</si>
  <si>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</si>
  <si>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</si>
  <si>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</si>
  <si>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</si>
  <si>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</si>
  <si>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</si>
  <si>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</si>
  <si>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</si>
  <si>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</si>
  <si>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</si>
  <si>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</si>
  <si>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</si>
  <si>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</si>
  <si>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</si>
  <si>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</si>
  <si>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</si>
  <si>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</si>
  <si>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</si>
  <si>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</si>
  <si>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</si>
  <si>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</si>
  <si>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</si>
  <si>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</si>
  <si>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</si>
  <si>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</si>
  <si>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</si>
  <si>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</si>
  <si>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</si>
  <si>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</si>
  <si>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</si>
  <si>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</si>
  <si>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</si>
  <si>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</si>
  <si>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</si>
  <si>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</si>
  <si>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</si>
  <si>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</si>
  <si>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</si>
  <si>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</si>
  <si>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</si>
  <si>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</si>
  <si>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</si>
  <si>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</si>
  <si>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</si>
  <si>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</si>
  <si>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</si>
  <si>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</si>
  <si>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</si>
  <si>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</si>
  <si>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</si>
  <si>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</si>
  <si>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</si>
  <si>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</si>
  <si>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</si>
  <si>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</si>
  <si>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</si>
  <si>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</si>
  <si>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</si>
  <si>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</si>
  <si>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</si>
  <si>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</si>
  <si>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</si>
  <si>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</si>
  <si>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</si>
  <si>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</si>
  <si>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</si>
  <si>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</si>
  <si>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</si>
  <si>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</si>
  <si>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</si>
  <si>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</si>
  <si>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</si>
  <si>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</si>
  <si>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</si>
  <si>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</si>
  <si>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</si>
  <si>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</si>
  <si>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</si>
  <si>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</si>
  <si>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</si>
  <si>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</si>
  <si>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</si>
  <si>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</si>
  <si>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</si>
  <si>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</si>
  <si>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</si>
  <si>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</si>
  <si>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</si>
  <si>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</si>
  <si>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</si>
  <si>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</si>
  <si>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</si>
  <si>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</si>
  <si>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</si>
  <si>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</si>
  <si>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</si>
  <si>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</si>
  <si>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</si>
  <si>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</si>
  <si>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</si>
  <si>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</si>
  <si>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</si>
  <si>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</si>
  <si>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</si>
  <si>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</si>
  <si>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</si>
  <si>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</si>
  <si>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</si>
  <si>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</si>
  <si>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</si>
  <si>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</si>
  <si>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</si>
  <si>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</si>
  <si>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</si>
  <si>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</si>
  <si>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</si>
  <si>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</si>
  <si>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</si>
  <si>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</si>
  <si>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</si>
  <si>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</si>
  <si>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</si>
  <si>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</si>
  <si>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</si>
  <si>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</si>
  <si>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</si>
  <si>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</si>
  <si>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</si>
  <si>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</si>
  <si>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</si>
  <si>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</si>
  <si>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</si>
  <si>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</si>
  <si>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</si>
  <si>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</si>
  <si>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</si>
  <si>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</si>
  <si>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</si>
  <si>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</si>
  <si>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</si>
  <si>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</si>
  <si>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</si>
  <si>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</si>
  <si>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</si>
  <si>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</si>
  <si>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</si>
  <si>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</si>
  <si>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</si>
  <si>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</si>
  <si>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</si>
  <si>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</si>
  <si>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</si>
  <si>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</si>
  <si>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</si>
  <si>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</si>
  <si>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</si>
  <si>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</si>
  <si>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</si>
  <si>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</si>
  <si>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</si>
  <si>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</si>
  <si>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</si>
  <si>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</si>
  <si>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</si>
  <si>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</si>
  <si>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</si>
  <si>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</si>
  <si>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</si>
  <si>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</si>
  <si>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</si>
  <si>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</si>
  <si>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</si>
  <si>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</si>
  <si>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</si>
  <si>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</si>
  <si>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</si>
  <si>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</si>
  <si>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</si>
  <si>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</si>
  <si>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</si>
  <si>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</si>
  <si>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</si>
  <si>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</si>
  <si>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</si>
  <si>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</si>
  <si>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</si>
  <si>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</si>
  <si>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</si>
  <si>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</si>
  <si>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</si>
  <si>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</si>
  <si>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</si>
  <si>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</si>
  <si>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</si>
  <si>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</si>
  <si>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</si>
  <si>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</si>
  <si>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</si>
  <si>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</si>
  <si>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</si>
  <si>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</si>
  <si>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</si>
  <si>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</si>
  <si>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</si>
  <si>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</si>
  <si>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</si>
  <si>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</si>
  <si>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</si>
  <si>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</si>
  <si>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</si>
  <si>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</si>
  <si>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</si>
  <si>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</si>
  <si>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</si>
  <si>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</si>
  <si>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</si>
  <si>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</si>
  <si>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</si>
  <si>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</si>
  <si>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</si>
  <si>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</si>
  <si>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</si>
  <si>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</si>
  <si>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</si>
  <si>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</si>
  <si>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</si>
  <si>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</si>
  <si>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</si>
  <si>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</si>
  <si>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</si>
  <si>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</si>
  <si>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</si>
  <si>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</si>
  <si>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</si>
  <si>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</si>
  <si>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</si>
  <si>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</si>
  <si>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</si>
  <si>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</si>
  <si>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</si>
  <si>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</si>
  <si>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</si>
  <si>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</si>
  <si>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</si>
  <si>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</si>
  <si>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</si>
  <si>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</si>
  <si>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</si>
  <si>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</si>
  <si>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</si>
  <si>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</si>
  <si>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</si>
  <si>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</si>
  <si>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</si>
  <si>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</si>
  <si>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</si>
  <si>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</si>
  <si>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</si>
  <si>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</si>
  <si>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</si>
  <si>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</si>
  <si>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</si>
  <si>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</si>
  <si>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</si>
  <si>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</si>
  <si>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</si>
  <si>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</si>
  <si>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</si>
  <si>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</si>
  <si>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</si>
  <si>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</si>
  <si>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</si>
  <si>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</si>
  <si>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</si>
  <si>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</si>
  <si>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</si>
  <si>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</si>
  <si>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</si>
  <si>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</si>
  <si>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</si>
  <si>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</si>
  <si>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</si>
  <si>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</si>
  <si>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</si>
  <si>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</si>
  <si>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</si>
  <si>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</si>
  <si>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</si>
  <si>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</si>
  <si>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</si>
  <si>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</si>
  <si>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</si>
  <si>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</si>
  <si>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</si>
  <si>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</si>
  <si>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</si>
  <si>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</si>
  <si>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</si>
  <si>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</si>
  <si>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</si>
  <si>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</si>
  <si>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</si>
  <si>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</si>
  <si>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</si>
  <si>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</si>
  <si>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</si>
  <si>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</si>
  <si>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</si>
  <si>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</si>
  <si>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</si>
  <si>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</si>
  <si>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</si>
  <si>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</si>
  <si>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</si>
  <si>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</si>
  <si>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</si>
  <si>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</si>
  <si>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</si>
  <si>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</si>
  <si>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</si>
  <si>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</si>
  <si>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</si>
  <si>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</si>
  <si>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</si>
  <si>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</si>
  <si>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</si>
  <si>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</si>
  <si>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</si>
  <si>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</si>
  <si>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</si>
  <si>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</si>
  <si>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</si>
  <si>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</si>
  <si>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</si>
  <si>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</si>
  <si>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</si>
  <si>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</si>
  <si>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</si>
  <si>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</si>
  <si>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</si>
  <si>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</si>
  <si>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</si>
  <si>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</si>
  <si>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</si>
  <si>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</si>
  <si>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</si>
  <si>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</si>
  <si>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</si>
  <si>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</si>
  <si>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</si>
  <si>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</si>
  <si>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</si>
  <si>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</si>
  <si>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</si>
  <si>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</si>
  <si>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</si>
  <si>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</si>
  <si>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</si>
  <si>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</si>
  <si>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</si>
  <si>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</si>
  <si>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</si>
  <si>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</si>
  <si>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</si>
  <si>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</si>
  <si>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</si>
  <si>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</si>
  <si>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</si>
  <si>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</si>
  <si>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</si>
  <si>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</si>
  <si>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</si>
  <si>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</si>
  <si>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</si>
  <si>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</si>
  <si>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</si>
  <si>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</si>
  <si>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</si>
  <si>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</si>
  <si>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</si>
  <si>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</si>
  <si>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</si>
  <si>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</si>
  <si>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</si>
  <si>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</si>
  <si>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</si>
  <si>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</si>
  <si>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</si>
  <si>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</si>
  <si>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</si>
  <si>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</si>
  <si>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</si>
  <si>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</si>
  <si>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</si>
  <si>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</si>
  <si>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</si>
  <si>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</si>
  <si>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</si>
  <si>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</si>
  <si>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</si>
  <si>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</si>
  <si>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</si>
  <si>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</si>
  <si>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</si>
  <si>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</si>
  <si>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</si>
  <si>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</si>
  <si>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</si>
  <si>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</si>
  <si>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</si>
  <si>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</si>
  <si>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</si>
  <si>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</si>
  <si>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</si>
  <si>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</si>
  <si>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</si>
  <si>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</si>
  <si>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</si>
  <si>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</si>
  <si>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</si>
  <si>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</si>
  <si>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</si>
  <si>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</si>
  <si>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</si>
  <si>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</si>
  <si>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</si>
  <si>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</si>
  <si>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</si>
  <si>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</si>
  <si>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</si>
  <si>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</si>
  <si>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</si>
  <si>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</si>
  <si>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</si>
  <si>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</si>
  <si>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</si>
  <si>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</si>
  <si>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</si>
  <si>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</si>
  <si>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</si>
  <si>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</si>
  <si>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</si>
  <si>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</si>
  <si>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</si>
  <si>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</si>
  <si>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</si>
  <si>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</si>
  <si>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</si>
  <si>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</si>
  <si>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</si>
  <si>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</si>
  <si>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</si>
  <si>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</si>
  <si>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</si>
  <si>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</si>
  <si>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</si>
  <si>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</si>
  <si>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</si>
  <si>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</si>
  <si>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</si>
  <si>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</si>
  <si>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</si>
  <si>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</si>
  <si>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</si>
  <si>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</si>
  <si>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</si>
  <si>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</si>
  <si>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</si>
  <si>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</si>
  <si>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</si>
  <si>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</si>
  <si>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</si>
  <si>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</si>
  <si>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</si>
  <si>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</si>
  <si>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</si>
  <si>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</si>
  <si>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</si>
  <si>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</si>
  <si>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</si>
  <si>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</si>
  <si>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</si>
  <si>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</si>
  <si>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</si>
  <si>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</si>
  <si>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</si>
  <si>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</si>
  <si>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</si>
  <si>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</si>
  <si>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</si>
  <si>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</si>
  <si>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</si>
  <si>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</si>
  <si>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</si>
  <si>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</si>
  <si>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</si>
  <si>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</si>
  <si>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</si>
  <si>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</si>
  <si>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</si>
  <si>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</si>
  <si>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</si>
  <si>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</si>
  <si>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</si>
  <si>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</si>
  <si>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</si>
  <si>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</si>
  <si>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</si>
  <si>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</si>
  <si>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</si>
  <si>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</si>
  <si>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</si>
  <si>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</si>
  <si>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</si>
  <si>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</si>
  <si>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</si>
  <si>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</si>
  <si>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</si>
  <si>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</si>
  <si>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</si>
  <si>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</si>
  <si>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</si>
  <si>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</si>
  <si>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</si>
  <si>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</si>
  <si>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</si>
  <si>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</si>
  <si>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</si>
  <si>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</si>
  <si>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</si>
  <si>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</si>
  <si>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</si>
  <si>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</si>
  <si>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</si>
  <si>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</si>
  <si>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</si>
  <si>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</si>
  <si>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</si>
  <si>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</si>
  <si>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</si>
  <si>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</si>
  <si>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</si>
  <si>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</si>
  <si>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</si>
  <si>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</si>
  <si>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</si>
  <si>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</si>
  <si>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</si>
  <si>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</si>
  <si>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</si>
  <si>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</si>
  <si>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</si>
  <si>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</si>
  <si>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</si>
  <si>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</si>
  <si>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</si>
  <si>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</si>
  <si>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</si>
  <si>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</si>
  <si>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</si>
  <si>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</si>
  <si>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</si>
  <si>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</si>
  <si>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</si>
  <si>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</si>
  <si>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</si>
  <si>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</si>
  <si>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</si>
  <si>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</si>
  <si>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</si>
  <si>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</si>
  <si>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</si>
  <si>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</si>
  <si>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</si>
  <si>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</si>
  <si>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</si>
  <si>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</si>
  <si>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</si>
  <si>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</si>
  <si>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</si>
  <si>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</si>
  <si>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</si>
  <si>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</si>
  <si>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</si>
  <si>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</si>
  <si>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</si>
  <si>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</si>
  <si>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</si>
  <si>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</si>
  <si>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</si>
  <si>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</si>
  <si>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</si>
  <si>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</si>
  <si>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</si>
  <si>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</si>
  <si>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</si>
  <si>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</si>
  <si>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</si>
  <si>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</si>
  <si>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</si>
  <si>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</si>
  <si>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</si>
  <si>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</si>
  <si>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</si>
  <si>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</si>
  <si>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</si>
  <si>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</si>
  <si>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</si>
  <si>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</si>
  <si>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</si>
  <si>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</si>
  <si>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</si>
  <si>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</si>
  <si>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</si>
  <si>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</si>
  <si>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</si>
  <si>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</si>
  <si>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</si>
  <si>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</si>
  <si>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</si>
  <si>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</si>
  <si>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</si>
  <si>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</si>
  <si>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</si>
  <si>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</si>
  <si>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</si>
  <si>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</si>
  <si>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</si>
  <si>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</si>
  <si>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</si>
  <si>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</si>
  <si>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</si>
  <si>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</si>
  <si>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</si>
  <si>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</si>
  <si>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</si>
  <si>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</si>
  <si>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</si>
  <si>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</si>
  <si>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</si>
  <si>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</si>
  <si>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</si>
  <si>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</si>
  <si>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</si>
  <si>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</si>
  <si>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</si>
  <si>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</si>
  <si>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</si>
  <si>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</si>
  <si>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</si>
  <si>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</si>
  <si>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</si>
  <si>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</si>
  <si>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</si>
  <si>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</si>
  <si>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</si>
  <si>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</si>
  <si>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</si>
  <si>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</si>
  <si>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</si>
  <si>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</si>
  <si>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</si>
  <si>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</si>
  <si>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</si>
  <si>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</si>
  <si>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</si>
  <si>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</si>
  <si>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</si>
  <si>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</si>
  <si>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</si>
  <si>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</si>
  <si>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</si>
  <si>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</si>
  <si>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</si>
  <si>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</si>
  <si>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</si>
  <si>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</si>
  <si>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</si>
  <si>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</si>
  <si>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</si>
  <si>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</si>
  <si>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</si>
  <si>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</si>
  <si>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</si>
  <si>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</si>
  <si>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</si>
  <si>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</si>
  <si>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</si>
  <si>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</si>
  <si>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</si>
  <si>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</si>
  <si>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</si>
  <si>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</si>
  <si>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</si>
  <si>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</si>
  <si>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</si>
  <si>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</si>
  <si>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</si>
  <si>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</si>
  <si>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</si>
  <si>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</si>
  <si>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</si>
  <si>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</si>
  <si>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</si>
  <si>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</si>
  <si>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</si>
  <si>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</si>
  <si>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</si>
  <si>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</si>
  <si>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</si>
  <si>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</si>
  <si>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</si>
  <si>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</si>
  <si>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</si>
  <si>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</si>
  <si>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</si>
  <si>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</si>
  <si>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</si>
  <si>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</si>
  <si>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</si>
  <si>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</si>
  <si>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</si>
  <si>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</si>
  <si>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</si>
  <si>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</si>
  <si>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</si>
  <si>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</si>
  <si>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</si>
  <si>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</si>
  <si>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</si>
  <si>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</si>
  <si>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</si>
  <si>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</si>
  <si>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</si>
  <si>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</si>
  <si>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</si>
  <si>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</si>
  <si>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</si>
  <si>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</si>
  <si>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</si>
  <si>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</si>
  <si>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</si>
  <si>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</si>
  <si>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</si>
  <si>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</si>
  <si>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</si>
  <si>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</si>
  <si>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</si>
  <si>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</si>
  <si>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</si>
  <si>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</si>
  <si>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</si>
  <si>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</si>
  <si>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</si>
  <si>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</si>
  <si>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</si>
  <si>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</si>
  <si>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</si>
  <si>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</si>
  <si>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</si>
  <si>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</si>
  <si>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</si>
  <si>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</si>
  <si>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</si>
  <si>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</si>
  <si>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</si>
  <si>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</si>
  <si>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</si>
  <si>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</si>
  <si>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</si>
  <si>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</si>
  <si>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</si>
  <si>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</si>
  <si>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</si>
  <si>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</si>
  <si>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</si>
  <si>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</si>
  <si>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</si>
  <si>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</si>
  <si>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</si>
  <si>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</si>
  <si>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</si>
  <si>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</si>
  <si>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</si>
  <si>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</si>
  <si>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</si>
  <si>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</si>
  <si>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</si>
  <si>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</si>
  <si>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</si>
  <si>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</si>
  <si>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</si>
  <si>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</si>
  <si>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</si>
  <si>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</si>
  <si>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</si>
  <si>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</si>
  <si>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</si>
  <si>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</si>
  <si>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</si>
  <si>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</si>
  <si>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</si>
  <si>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</si>
  <si>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</si>
  <si>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</si>
  <si>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</si>
  <si>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</si>
  <si>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</si>
  <si>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</si>
  <si>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</si>
  <si>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</si>
  <si>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</si>
  <si>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</si>
  <si>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</si>
  <si>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</si>
  <si>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</si>
  <si>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</si>
  <si>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</si>
  <si>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</si>
  <si>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</si>
  <si>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</si>
  <si>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</si>
  <si>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</si>
  <si>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</si>
  <si>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</si>
  <si>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</si>
  <si>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</si>
  <si>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</si>
  <si>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</si>
  <si>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</si>
  <si>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</si>
  <si>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</si>
  <si>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</si>
  <si>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</si>
  <si>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</si>
  <si>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</si>
  <si>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</si>
  <si>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</si>
  <si>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</si>
  <si>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</si>
  <si>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</si>
  <si>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</si>
  <si>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</si>
  <si>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</si>
  <si>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</si>
  <si>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</si>
  <si>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</si>
  <si>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</si>
  <si>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</si>
  <si>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</si>
  <si>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</si>
  <si>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</si>
  <si>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</si>
  <si>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</si>
  <si>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</si>
  <si>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</si>
  <si>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</si>
  <si>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</si>
  <si>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</si>
  <si>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</si>
  <si>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</si>
  <si>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</si>
  <si>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</si>
  <si>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</si>
  <si>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</si>
  <si>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</si>
  <si>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</si>
  <si>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</si>
  <si>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</si>
  <si>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</si>
  <si>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</si>
  <si>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</si>
  <si>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</si>
  <si>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</si>
  <si>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</si>
  <si>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</si>
  <si>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</si>
  <si>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</si>
  <si>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</si>
  <si>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</si>
  <si>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</si>
  <si>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</si>
  <si>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</si>
  <si>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</si>
  <si>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</si>
  <si>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</si>
  <si>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</si>
  <si>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</si>
  <si>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</si>
  <si>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</si>
  <si>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</si>
  <si>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</si>
  <si>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</si>
  <si>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</si>
  <si>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</si>
  <si>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</si>
  <si>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</si>
  <si>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</si>
  <si>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</si>
  <si>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</si>
  <si>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</si>
  <si>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</si>
  <si>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</si>
  <si>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</si>
  <si>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</si>
  <si>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</si>
  <si>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</si>
  <si>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</si>
  <si>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</si>
  <si>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</si>
  <si>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</si>
  <si>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</si>
  <si>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</si>
  <si>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</si>
  <si>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</si>
  <si>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</si>
  <si>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</si>
  <si>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</si>
  <si>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</si>
  <si>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</si>
  <si>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</si>
  <si>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</si>
  <si>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</si>
  <si>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</si>
  <si>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</si>
  <si>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</si>
  <si>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</si>
  <si>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</si>
  <si>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</si>
  <si>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</si>
  <si>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</si>
  <si>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</si>
  <si>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</si>
  <si>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</si>
  <si>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</si>
  <si>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</si>
  <si>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</si>
  <si>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</si>
  <si>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</si>
  <si>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</si>
  <si>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</si>
  <si>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</si>
  <si>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</si>
  <si>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</si>
  <si>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</si>
  <si>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</si>
  <si>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</si>
  <si>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</si>
  <si>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</si>
  <si>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</si>
  <si>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</si>
  <si>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</si>
  <si>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</si>
  <si>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</si>
  <si>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</si>
  <si>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</si>
  <si>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</si>
  <si>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</si>
  <si>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</si>
  <si>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</si>
  <si>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</si>
  <si>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</si>
  <si>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</si>
  <si>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</si>
  <si>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</si>
  <si>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</si>
  <si>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</si>
  <si>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</si>
  <si>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</si>
  <si>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</si>
  <si>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</si>
  <si>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</si>
  <si>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</si>
  <si>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</si>
  <si>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</si>
  <si>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</si>
  <si>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</si>
  <si>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</si>
  <si>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</si>
  <si>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</si>
  <si>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</si>
  <si>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</si>
  <si>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</si>
  <si>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</si>
  <si>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</si>
  <si>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</si>
  <si>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</si>
  <si>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</si>
  <si>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</si>
  <si>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</si>
  <si>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</si>
  <si>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</si>
  <si>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</si>
  <si>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</si>
  <si>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</si>
  <si>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</si>
  <si>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</si>
  <si>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</si>
  <si>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</si>
  <si>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</si>
  <si>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</si>
  <si>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</si>
  <si>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</si>
  <si>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</si>
  <si>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</si>
  <si>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</si>
  <si>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</si>
  <si>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</si>
  <si>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</si>
  <si>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</si>
  <si>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</si>
  <si>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</si>
  <si>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</si>
  <si>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</si>
  <si>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</si>
  <si>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</si>
  <si>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</si>
  <si>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</si>
  <si>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</si>
  <si>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</si>
  <si>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</si>
  <si>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</si>
  <si>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</si>
  <si>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</si>
  <si>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</si>
  <si>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</si>
  <si>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</si>
  <si>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</si>
  <si>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</si>
  <si>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</si>
  <si>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</si>
  <si>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</si>
  <si>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</si>
  <si>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</si>
  <si>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</si>
  <si>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</si>
  <si>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</si>
  <si>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</si>
  <si>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</si>
  <si>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</si>
  <si>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</si>
  <si>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</si>
  <si>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</si>
  <si>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</si>
  <si>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</si>
  <si>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</si>
  <si>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</si>
  <si>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</si>
  <si>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</si>
  <si>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</si>
  <si>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</si>
  <si>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</si>
  <si>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</si>
  <si>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</si>
  <si>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</si>
  <si>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</si>
  <si>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</si>
  <si>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</si>
  <si>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</si>
  <si>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</si>
  <si>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</si>
  <si>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</si>
  <si>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</si>
  <si>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</si>
  <si>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</si>
  <si>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</si>
  <si>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</si>
  <si>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</si>
  <si>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</si>
  <si>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</si>
  <si>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</si>
  <si>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</si>
  <si>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</si>
  <si>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</si>
  <si>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</si>
  <si>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</si>
  <si>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</si>
  <si>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</si>
  <si>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</si>
  <si>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</si>
  <si>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</si>
  <si>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</si>
  <si>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</si>
  <si>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</si>
  <si>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</si>
  <si>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</si>
  <si>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</si>
  <si>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</si>
  <si>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</si>
  <si>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</si>
  <si>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</si>
  <si>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</si>
  <si>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</si>
  <si>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</si>
  <si>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</si>
  <si>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</si>
  <si>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</si>
  <si>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</si>
  <si>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</si>
  <si>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</si>
  <si>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</si>
  <si>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</si>
  <si>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</si>
  <si>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</si>
  <si>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</si>
  <si>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</si>
  <si>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</si>
  <si>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</si>
  <si>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</si>
  <si>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</si>
  <si>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</si>
  <si>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</si>
  <si>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</si>
  <si>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</si>
  <si>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</si>
  <si>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</si>
  <si>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</si>
  <si>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</si>
  <si>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</si>
  <si>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</si>
  <si>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</si>
  <si>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</si>
  <si>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</si>
  <si>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</si>
  <si>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</si>
  <si>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</si>
  <si>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</si>
  <si>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</si>
  <si>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</si>
  <si>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</si>
  <si>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</si>
  <si>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</si>
  <si>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</si>
  <si>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</si>
  <si>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</si>
  <si>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</si>
  <si>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</si>
  <si>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</si>
  <si>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</si>
  <si>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</si>
  <si>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</si>
  <si>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</si>
  <si>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</si>
  <si>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</si>
  <si>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</si>
  <si>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</si>
  <si>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</si>
  <si>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</si>
  <si>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</si>
  <si>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</si>
  <si>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</si>
  <si>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</si>
  <si>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</si>
  <si>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</si>
  <si>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</si>
  <si>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</si>
  <si>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</si>
  <si>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</si>
  <si>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</si>
  <si>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</si>
  <si>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</si>
  <si>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</si>
  <si>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</si>
  <si>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</si>
  <si>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</si>
  <si>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</si>
  <si>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</si>
  <si>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</si>
  <si>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</si>
  <si>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</si>
  <si>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</si>
  <si>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</si>
  <si>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</si>
  <si>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</si>
  <si>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</si>
  <si>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</si>
  <si>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</si>
  <si>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</si>
  <si>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</si>
  <si>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</si>
  <si>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</si>
  <si>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</si>
  <si>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</si>
  <si>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</si>
  <si>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</si>
  <si>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</si>
  <si>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</si>
  <si>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</si>
  <si>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</si>
  <si>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</si>
  <si>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</si>
  <si>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</si>
  <si>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</si>
  <si>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</si>
  <si>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</si>
  <si>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</si>
  <si>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</si>
  <si>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</si>
  <si>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</si>
  <si>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</si>
  <si>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</si>
  <si>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</si>
  <si>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</si>
  <si>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</si>
  <si>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</si>
  <si>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</si>
  <si>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</si>
  <si>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</si>
  <si>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</si>
  <si>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</si>
  <si>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</si>
  <si>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</si>
  <si>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</si>
  <si>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</si>
  <si>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</si>
  <si>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</si>
  <si>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</si>
  <si>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</si>
  <si>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</si>
  <si>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</si>
  <si>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</si>
  <si>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</si>
  <si>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</si>
  <si>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</si>
  <si>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</si>
  <si>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</si>
  <si>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</si>
  <si>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</si>
  <si>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</si>
  <si>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</si>
  <si>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</si>
  <si>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</si>
  <si>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</si>
  <si>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</si>
  <si>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</si>
  <si>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</si>
  <si>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</si>
  <si>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</si>
  <si>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</si>
  <si>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</si>
  <si>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</si>
  <si>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</si>
  <si>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</si>
  <si>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</si>
  <si>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</si>
  <si>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</si>
  <si>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</si>
  <si>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</si>
  <si>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</si>
  <si>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</si>
  <si>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</si>
  <si>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</si>
  <si>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</si>
  <si>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</si>
  <si>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</si>
  <si>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</si>
  <si>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</si>
  <si>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</si>
  <si>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</si>
  <si>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</si>
  <si>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</si>
  <si>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</si>
  <si>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</si>
  <si>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</si>
  <si>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</si>
  <si>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</si>
  <si>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</si>
  <si>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</si>
  <si>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</si>
  <si>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</si>
  <si>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</si>
  <si>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</si>
  <si>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</si>
  <si>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</si>
  <si>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</si>
  <si>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</si>
  <si>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</si>
  <si>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</si>
  <si>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</si>
  <si>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</si>
  <si>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</si>
  <si>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</si>
  <si>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</si>
  <si>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</si>
  <si>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</si>
  <si>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</si>
  <si>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</si>
  <si>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</si>
  <si>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</si>
  <si>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</si>
  <si>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</si>
  <si>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</si>
  <si>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</si>
  <si>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</si>
  <si>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</si>
  <si>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</si>
  <si>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</si>
  <si>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</si>
  <si>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</si>
  <si>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</si>
  <si>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</si>
  <si>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</si>
  <si>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</si>
  <si>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</si>
  <si>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</si>
  <si>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</si>
  <si>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</si>
  <si>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</si>
  <si>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</si>
  <si>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</si>
  <si>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</si>
  <si>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</si>
  <si>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</si>
  <si>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</si>
  <si>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</si>
  <si>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</si>
  <si>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</si>
  <si>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</si>
  <si>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</si>
  <si>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</si>
  <si>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</si>
  <si>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</si>
  <si>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</si>
  <si>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</si>
  <si>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</si>
  <si>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</si>
  <si>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</si>
  <si>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</si>
  <si>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</si>
  <si>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</si>
  <si>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</si>
  <si>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</si>
  <si>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</si>
  <si>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</si>
  <si>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</si>
  <si>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</si>
  <si>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</si>
  <si>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</si>
  <si>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</si>
  <si>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</si>
  <si>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</si>
  <si>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</si>
  <si>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</si>
  <si>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</si>
  <si>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</si>
  <si>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</si>
  <si>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</si>
  <si>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</si>
  <si>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</si>
  <si>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</si>
  <si>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</si>
  <si>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</si>
  <si>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</si>
  <si>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</si>
  <si>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</si>
  <si>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</si>
  <si>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</si>
  <si>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</si>
  <si>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</si>
  <si>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</si>
  <si>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</si>
  <si>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</si>
  <si>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</si>
  <si>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</si>
  <si>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</si>
  <si>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</si>
  <si>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</si>
  <si>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</si>
  <si>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</si>
  <si>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</si>
  <si>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</si>
  <si>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</si>
  <si>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</si>
  <si>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</si>
  <si>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</si>
  <si>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</si>
  <si>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</si>
  <si>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</si>
  <si>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</si>
  <si>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</si>
  <si>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</si>
  <si>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</si>
  <si>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</si>
  <si>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</si>
  <si>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</si>
  <si>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</si>
  <si>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</si>
  <si>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</si>
  <si>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</si>
  <si>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</si>
  <si>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</si>
  <si>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</si>
  <si>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</si>
  <si>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</si>
  <si>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</si>
  <si>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</si>
  <si>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</si>
  <si>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</si>
  <si>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</si>
  <si>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</si>
  <si>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</si>
  <si>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</si>
  <si>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</si>
  <si>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</si>
  <si>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</si>
  <si>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</si>
  <si>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</si>
  <si>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</si>
  <si>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</si>
  <si>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</si>
  <si>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</si>
  <si>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</si>
  <si>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</si>
  <si>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</si>
  <si>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</si>
  <si>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</si>
  <si>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</si>
  <si>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</si>
  <si>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</si>
  <si>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</si>
  <si>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</si>
  <si>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</si>
  <si>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</si>
  <si>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</si>
  <si>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</si>
  <si>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</si>
  <si>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</si>
  <si>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</si>
  <si>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</si>
  <si>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</si>
  <si>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</si>
  <si>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</si>
  <si>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</si>
  <si>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</si>
  <si>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</si>
  <si>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</si>
  <si>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</si>
  <si>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</si>
  <si>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</si>
  <si>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</si>
  <si>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</si>
  <si>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</si>
  <si>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</si>
  <si>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</si>
  <si>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</si>
  <si>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</si>
  <si>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</si>
  <si>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</si>
  <si>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</si>
  <si>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</si>
  <si>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</si>
  <si>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</si>
  <si>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</si>
  <si>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</si>
  <si>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</si>
  <si>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</si>
  <si>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</si>
  <si>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</si>
  <si>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</si>
  <si>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</si>
  <si>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</si>
  <si>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</si>
  <si>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</si>
  <si>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</si>
  <si>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</si>
  <si>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</si>
  <si>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</si>
  <si>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</si>
  <si>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</si>
  <si>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</si>
  <si>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</si>
  <si>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</si>
  <si>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</si>
  <si>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</si>
  <si>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</si>
  <si>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</si>
  <si>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</si>
  <si>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</si>
  <si>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</si>
  <si>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</si>
  <si>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</si>
  <si>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</si>
  <si>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</si>
  <si>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</si>
  <si>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</si>
  <si>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</si>
  <si>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</si>
  <si>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</si>
  <si>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</si>
  <si>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</si>
  <si>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</si>
  <si>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</si>
  <si>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</si>
  <si>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</si>
  <si>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</si>
  <si>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</si>
  <si>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</si>
  <si>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</si>
  <si>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</si>
  <si>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</si>
  <si>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</si>
  <si>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</si>
  <si>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</si>
  <si>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</si>
  <si>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</si>
  <si>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</si>
  <si>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</si>
  <si>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</si>
  <si>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</si>
  <si>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</si>
  <si>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</si>
  <si>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</si>
  <si>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</si>
  <si>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</si>
  <si>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</si>
  <si>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</si>
  <si>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</si>
  <si>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</si>
  <si>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</si>
  <si>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</si>
  <si>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</si>
  <si>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</si>
  <si>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</si>
  <si>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</si>
  <si>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</si>
  <si>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</si>
  <si>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</si>
  <si>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</si>
  <si>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</si>
  <si>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</si>
  <si>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</si>
  <si>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</si>
  <si>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</si>
  <si>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</si>
  <si>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</si>
  <si>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</si>
  <si>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</si>
  <si>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</si>
  <si>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</si>
  <si>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</si>
  <si>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</si>
  <si>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</si>
  <si>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</si>
  <si>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</si>
  <si>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</si>
  <si>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</si>
  <si>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</si>
  <si>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</si>
  <si>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</si>
  <si>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</si>
  <si>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</si>
  <si>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</si>
  <si>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</si>
  <si>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</si>
  <si>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</si>
  <si>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</si>
  <si>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</si>
  <si>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</si>
  <si>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</si>
  <si>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</si>
  <si>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</si>
  <si>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</si>
  <si>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</si>
  <si>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</si>
  <si>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</si>
  <si>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</si>
  <si>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</si>
  <si>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</si>
  <si>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</si>
  <si>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</si>
  <si>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</si>
  <si>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</si>
  <si>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</si>
  <si>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</si>
  <si>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</si>
  <si>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</si>
  <si>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</si>
  <si>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</si>
  <si>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</si>
  <si>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</si>
  <si>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</si>
  <si>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</si>
  <si>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</si>
  <si>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</si>
  <si>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</si>
  <si>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</si>
  <si>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</si>
  <si>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</si>
  <si>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</si>
  <si>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</si>
  <si>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</si>
  <si>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</si>
  <si>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</si>
  <si>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</si>
  <si>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</si>
  <si>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</si>
  <si>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</si>
  <si>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</si>
  <si>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</si>
  <si>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</si>
  <si>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</si>
  <si>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</si>
  <si>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</si>
  <si>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</si>
  <si>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</si>
  <si>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</si>
  <si>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</si>
  <si>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</si>
  <si>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</si>
  <si>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</si>
  <si>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</si>
  <si>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</si>
  <si>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</si>
  <si>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</si>
  <si>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</si>
  <si>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</si>
  <si>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</si>
  <si>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</si>
  <si>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</si>
  <si>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</si>
  <si>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</si>
  <si>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</si>
  <si>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</si>
  <si>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</si>
  <si>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</si>
  <si>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</si>
  <si>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</si>
  <si>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</si>
  <si>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</si>
  <si>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</si>
  <si>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</si>
  <si>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</si>
  <si>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</si>
  <si>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</si>
  <si>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</si>
  <si>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</si>
  <si>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</si>
  <si>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</si>
  <si>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</si>
  <si>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</si>
  <si>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</si>
  <si>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</si>
  <si>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</si>
  <si>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</si>
  <si>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</si>
  <si>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</si>
  <si>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</si>
  <si>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</si>
  <si>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</si>
  <si>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</si>
  <si>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</si>
  <si>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</si>
  <si>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</si>
  <si>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</si>
  <si>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</si>
  <si>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</si>
  <si>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</si>
  <si>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</si>
  <si>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</si>
  <si>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</si>
  <si>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</si>
  <si>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</si>
  <si>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</si>
  <si>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</si>
  <si>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</si>
  <si>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</si>
  <si>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</si>
  <si>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</si>
  <si>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</si>
  <si>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</si>
  <si>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</si>
  <si>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</si>
  <si>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</si>
  <si>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</si>
  <si>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</si>
  <si>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</si>
  <si>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</si>
  <si>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</si>
  <si>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</si>
  <si>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</si>
  <si>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</si>
  <si>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</si>
  <si>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</si>
  <si>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</si>
  <si>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</si>
  <si>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</si>
  <si>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</si>
  <si>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</si>
  <si>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</si>
  <si>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</si>
  <si>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</si>
  <si>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</si>
  <si>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</si>
  <si>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</si>
  <si>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</si>
  <si>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</si>
  <si>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</si>
  <si>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</si>
  <si>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</si>
  <si>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</si>
  <si>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</si>
  <si>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</si>
  <si>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</si>
  <si>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</si>
  <si>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</si>
  <si>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</si>
  <si>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</si>
  <si>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</si>
  <si>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</si>
  <si>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</si>
  <si>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</si>
  <si>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</si>
  <si>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</si>
  <si>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</si>
  <si>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</si>
  <si>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</si>
  <si>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</si>
  <si>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</si>
  <si>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</si>
  <si>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</si>
  <si>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</si>
  <si>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</si>
  <si>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</si>
  <si>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</si>
  <si>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</si>
  <si>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</si>
  <si>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</si>
  <si>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</si>
  <si>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</si>
  <si>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</si>
  <si>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</si>
  <si>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</si>
  <si>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</si>
  <si>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</si>
  <si>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</si>
  <si>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</si>
  <si>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</si>
  <si>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</si>
  <si>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</si>
  <si>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</si>
  <si>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</si>
  <si>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</si>
  <si>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</si>
  <si>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</si>
  <si>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</si>
  <si>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</si>
  <si>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</si>
  <si>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</si>
  <si>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</si>
  <si>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</si>
  <si>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</si>
  <si>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</si>
  <si>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</si>
  <si>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</si>
  <si>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</si>
  <si>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</si>
  <si>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</si>
  <si>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</si>
  <si>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</si>
  <si>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</si>
  <si>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</si>
  <si>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</si>
  <si>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</si>
  <si>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</si>
  <si>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</si>
  <si>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</si>
  <si>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</si>
  <si>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</si>
  <si>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</si>
  <si>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</si>
  <si>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</si>
  <si>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</si>
  <si>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</si>
  <si>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</si>
  <si>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</si>
  <si>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</si>
  <si>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</si>
  <si>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</si>
  <si>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</si>
  <si>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</si>
  <si>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</si>
  <si>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</si>
  <si>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</si>
  <si>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</si>
  <si>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</si>
  <si>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</si>
  <si>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</si>
  <si>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</si>
  <si>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</si>
  <si>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</si>
  <si>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</si>
  <si>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</si>
  <si>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</si>
  <si>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</si>
  <si>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</si>
  <si>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</si>
  <si>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</si>
  <si>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</si>
  <si>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</si>
  <si>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</si>
  <si>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</si>
  <si>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</si>
  <si>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</si>
  <si>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</si>
  <si>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</si>
  <si>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</si>
  <si>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</si>
  <si>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</si>
  <si>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</si>
  <si>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</si>
  <si>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</si>
  <si>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</si>
  <si>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</si>
  <si>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</si>
  <si>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</si>
  <si>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</si>
  <si>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</si>
  <si>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</si>
  <si>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</si>
  <si>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</si>
  <si>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</si>
  <si>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</si>
  <si>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</si>
  <si>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</si>
  <si>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</si>
  <si>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</si>
  <si>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</si>
  <si>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</si>
  <si>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</si>
  <si>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</si>
  <si>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</si>
  <si>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</si>
  <si>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</si>
  <si>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</si>
  <si>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</si>
  <si>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</si>
  <si>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</si>
  <si>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</si>
  <si>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</si>
  <si>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</si>
  <si>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</si>
  <si>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</si>
  <si>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</si>
  <si>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</si>
  <si>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</si>
  <si>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</si>
  <si>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</si>
  <si>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</si>
  <si>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</si>
  <si>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</si>
  <si>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</si>
  <si>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</si>
  <si>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</si>
  <si>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</si>
  <si>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</si>
  <si>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</si>
  <si>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</si>
  <si>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</si>
  <si>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</si>
  <si>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</si>
  <si>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</si>
  <si>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</si>
  <si>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</si>
  <si>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</si>
  <si>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</si>
  <si>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</si>
  <si>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</si>
  <si>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</si>
  <si>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</si>
  <si>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</si>
  <si>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</si>
  <si>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</si>
  <si>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</si>
  <si>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</si>
  <si>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</si>
  <si>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</si>
  <si>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</si>
  <si>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</si>
  <si>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</si>
  <si>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</si>
  <si>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</si>
  <si>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</si>
  <si>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</si>
  <si>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</si>
  <si>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</si>
  <si>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</si>
  <si>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</si>
  <si>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</si>
  <si>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</si>
  <si>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</si>
  <si>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</si>
  <si>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</si>
  <si>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</si>
  <si>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</si>
  <si>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</si>
  <si>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</si>
  <si>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</si>
  <si>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</si>
  <si>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</si>
  <si>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</si>
  <si>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</si>
  <si>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</si>
  <si>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</si>
  <si>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</si>
  <si>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</si>
  <si>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</si>
  <si>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</si>
  <si>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</si>
  <si>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</si>
  <si>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</si>
  <si>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</si>
  <si>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</si>
  <si>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</si>
  <si>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</si>
  <si>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</si>
  <si>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</si>
  <si>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</si>
  <si>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</si>
  <si>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</si>
  <si>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</si>
  <si>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</si>
  <si>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</si>
  <si>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</si>
  <si>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</si>
  <si>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</si>
  <si>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</si>
  <si>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</si>
  <si>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</si>
  <si>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</si>
  <si>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</si>
  <si>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</si>
  <si>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</si>
  <si>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</si>
  <si>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</si>
  <si>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</si>
  <si>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</si>
  <si>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</si>
  <si>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</si>
  <si>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</si>
  <si>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</si>
  <si>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</si>
  <si>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</si>
  <si>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</si>
  <si>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</si>
  <si>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</si>
  <si>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</si>
  <si>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</si>
  <si>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</si>
  <si>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</si>
  <si>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</si>
  <si>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</si>
  <si>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</si>
  <si>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</si>
  <si>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</si>
  <si>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</si>
  <si>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</si>
  <si>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</si>
  <si>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</si>
  <si>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</si>
  <si>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</si>
  <si>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</si>
  <si>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</si>
  <si>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</si>
  <si>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</si>
  <si>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</si>
  <si>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</si>
  <si>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</si>
  <si>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</si>
  <si>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</si>
  <si>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</si>
  <si>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</si>
  <si>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</si>
  <si>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</si>
  <si>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</si>
  <si>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</si>
  <si>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</si>
  <si>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</si>
  <si>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</si>
  <si>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</si>
  <si>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</si>
  <si>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</si>
  <si>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</si>
  <si>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</si>
  <si>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</si>
  <si>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</si>
  <si>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</si>
  <si>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</si>
  <si>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</si>
  <si>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</si>
  <si>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</si>
  <si>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</si>
  <si>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</si>
  <si>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</si>
  <si>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</si>
  <si>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</si>
  <si>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</si>
  <si>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</si>
  <si>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</si>
  <si>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</si>
  <si>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</si>
  <si>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</si>
  <si>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</si>
  <si>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</si>
  <si>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</si>
  <si>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</si>
  <si>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</si>
  <si>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</si>
  <si>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</si>
  <si>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</si>
  <si>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</si>
  <si>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</si>
  <si>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</si>
  <si>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</si>
  <si>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</si>
  <si>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</si>
  <si>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</si>
  <si>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</si>
  <si>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</si>
  <si>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</si>
  <si>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</si>
  <si>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</si>
  <si>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</si>
  <si>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</si>
  <si>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</si>
  <si>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</si>
  <si>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</si>
  <si>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</si>
  <si>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</si>
  <si>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</si>
  <si>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</si>
  <si>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</si>
  <si>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</si>
  <si>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</si>
  <si>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</si>
  <si>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</si>
  <si>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</si>
  <si>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</si>
  <si>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</si>
  <si>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</si>
  <si>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</si>
  <si>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</si>
  <si>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</si>
  <si>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</si>
  <si>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</si>
  <si>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</si>
  <si>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</si>
  <si>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</si>
  <si>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</si>
  <si>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</si>
  <si>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</si>
  <si>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</si>
  <si>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</si>
  <si>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</si>
  <si>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</si>
  <si>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</si>
  <si>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</si>
  <si>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</si>
  <si>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</si>
  <si>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</si>
  <si>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</si>
  <si>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</si>
  <si>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</si>
  <si>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</si>
  <si>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</si>
  <si>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</si>
  <si>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</si>
  <si>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</si>
  <si>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</si>
  <si>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</si>
  <si>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</si>
  <si>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</si>
  <si>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</si>
  <si>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</si>
  <si>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</si>
  <si>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</si>
  <si>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</si>
  <si>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</si>
  <si>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</si>
  <si>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</si>
  <si>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</si>
  <si>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</si>
  <si>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</si>
  <si>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</si>
  <si>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</si>
  <si>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</si>
  <si>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</si>
  <si>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</si>
  <si>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</si>
  <si>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</si>
  <si>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</si>
  <si>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</si>
  <si>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</si>
  <si>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</si>
  <si>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</si>
  <si>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</si>
  <si>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</si>
  <si>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</si>
  <si>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</si>
  <si>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</si>
  <si>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</si>
  <si>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</si>
  <si>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</si>
  <si>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</si>
  <si>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</si>
  <si>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</si>
  <si>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</si>
  <si>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</si>
  <si>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</si>
  <si>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</si>
  <si>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</si>
  <si>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</si>
  <si>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</si>
  <si>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</si>
  <si>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</si>
  <si>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</si>
  <si>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</si>
  <si>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</si>
  <si>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</si>
  <si>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</si>
  <si>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</si>
  <si>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</si>
  <si>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</si>
  <si>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</si>
  <si>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</si>
  <si>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</si>
  <si>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</si>
  <si>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</si>
  <si>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</si>
  <si>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</si>
  <si>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</si>
  <si>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</si>
  <si>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</si>
  <si>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</si>
  <si>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</si>
  <si>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</si>
  <si>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</si>
  <si>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</si>
  <si>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</si>
  <si>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</si>
  <si>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</si>
  <si>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</si>
  <si>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</si>
  <si>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</si>
  <si>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</si>
  <si>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</si>
  <si>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</si>
  <si>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</si>
  <si>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</si>
  <si>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</si>
  <si>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</si>
  <si>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</si>
  <si>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</si>
  <si>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</si>
  <si>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</si>
  <si>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</si>
  <si>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</si>
  <si>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</si>
  <si>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</si>
  <si>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</si>
  <si>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</si>
  <si>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</si>
  <si>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</si>
  <si>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</si>
  <si>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</si>
  <si>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</si>
  <si>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</si>
  <si>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</si>
  <si>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</si>
  <si>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</si>
  <si>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</si>
  <si>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</si>
  <si>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</si>
  <si>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</si>
  <si>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</si>
  <si>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</si>
  <si>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</si>
  <si>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</si>
  <si>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</si>
  <si>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</si>
  <si>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</si>
  <si>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</si>
  <si>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</si>
  <si>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</si>
  <si>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</si>
  <si>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</si>
  <si>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</si>
  <si>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</si>
  <si>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</si>
  <si>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</si>
  <si>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</si>
  <si>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</si>
  <si>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</si>
  <si>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</si>
  <si>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</si>
  <si>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</si>
  <si>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</si>
  <si>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</si>
  <si>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</si>
  <si>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</si>
  <si>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</si>
  <si>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</si>
  <si>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</si>
  <si>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</si>
  <si>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</si>
  <si>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</si>
  <si>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</si>
  <si>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</si>
  <si>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</si>
  <si>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</si>
  <si>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</si>
  <si>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</si>
  <si>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</si>
  <si>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</si>
  <si>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</si>
  <si>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</si>
  <si>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</si>
  <si>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</si>
  <si>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</si>
  <si>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</si>
  <si>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</si>
  <si>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</si>
  <si>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</si>
  <si>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</si>
  <si>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</si>
  <si>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</si>
  <si>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</si>
  <si>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</si>
  <si>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</si>
  <si>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</si>
  <si>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</si>
  <si>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</si>
  <si>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</si>
  <si>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</si>
  <si>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</si>
  <si>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</si>
  <si>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</si>
  <si>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</si>
  <si>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</si>
  <si>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</si>
  <si>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</si>
  <si>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</si>
  <si>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</si>
  <si>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</si>
  <si>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</si>
  <si>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</si>
  <si>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</si>
  <si>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</si>
  <si>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</si>
  <si>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</si>
  <si>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</si>
  <si>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</si>
  <si>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</si>
  <si>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</si>
  <si>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</si>
  <si>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</si>
  <si>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</si>
  <si>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</si>
  <si>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</si>
  <si>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</si>
  <si>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</si>
  <si>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</si>
  <si>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</si>
  <si>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</si>
  <si>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</si>
  <si>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</si>
  <si>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</si>
  <si>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</si>
  <si>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</si>
  <si>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</si>
  <si>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</si>
  <si>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</si>
  <si>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</si>
  <si>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</si>
  <si>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</si>
  <si>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</si>
  <si>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</si>
  <si>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</si>
  <si>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</si>
  <si>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</si>
  <si>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</si>
  <si>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</si>
  <si>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</si>
  <si>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</si>
  <si>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</si>
  <si>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</si>
  <si>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</si>
  <si>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</si>
  <si>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</si>
  <si>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</si>
  <si>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</si>
  <si>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</si>
  <si>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</si>
  <si>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</si>
  <si>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</si>
  <si>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</si>
  <si>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</si>
  <si>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</si>
  <si>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</si>
  <si>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</si>
  <si>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</si>
  <si>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</si>
  <si>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</si>
  <si>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</si>
  <si>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</si>
  <si>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</si>
  <si>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</si>
  <si>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</si>
  <si>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</si>
  <si>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</si>
  <si>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</si>
  <si>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</si>
  <si>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</si>
  <si>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</si>
  <si>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</si>
  <si>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</si>
  <si>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</si>
  <si>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</si>
  <si>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</si>
  <si>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</si>
  <si>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</si>
  <si>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</si>
  <si>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</si>
  <si>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</si>
  <si>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</si>
  <si>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</si>
  <si>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</si>
  <si>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</si>
  <si>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</si>
  <si>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</si>
  <si>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</si>
  <si>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</si>
  <si>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</si>
  <si>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</si>
  <si>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</si>
  <si>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</si>
  <si>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</si>
  <si>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</si>
  <si>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</si>
  <si>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</si>
  <si>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</si>
  <si>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</si>
  <si>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</si>
  <si>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</si>
  <si>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</si>
  <si>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</si>
  <si>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</si>
  <si>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</si>
  <si>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</si>
  <si>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</si>
  <si>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</si>
  <si>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</si>
  <si>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</si>
  <si>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</si>
  <si>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</si>
  <si>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</si>
  <si>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</si>
  <si>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</si>
  <si>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</si>
  <si>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</si>
  <si>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</si>
  <si>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</si>
  <si>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</si>
  <si>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</si>
  <si>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</si>
  <si>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</si>
  <si>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</si>
  <si>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</si>
  <si>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</si>
  <si>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</si>
  <si>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</si>
  <si>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</si>
  <si>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</si>
  <si>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</si>
  <si>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</si>
  <si>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</si>
  <si>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</si>
  <si>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</si>
  <si>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</si>
  <si>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</si>
  <si>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</si>
  <si>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</si>
  <si>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</si>
  <si>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</si>
  <si>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</si>
  <si>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</si>
  <si>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</si>
  <si>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</si>
  <si>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</si>
  <si>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</si>
  <si>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</si>
  <si>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</si>
  <si>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</si>
  <si>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</si>
  <si>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</si>
  <si>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</si>
  <si>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</si>
  <si>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</si>
  <si>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</si>
  <si>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</si>
  <si>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</si>
  <si>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</si>
  <si>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</si>
  <si>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</si>
  <si>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</si>
  <si>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</si>
  <si>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</si>
  <si>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</si>
  <si>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</si>
  <si>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</si>
  <si>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</si>
  <si>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</si>
  <si>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</si>
  <si>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</si>
  <si>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</si>
  <si>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</si>
  <si>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</si>
  <si>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</si>
  <si>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</si>
  <si>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</si>
  <si>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</si>
  <si>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</si>
  <si>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</si>
  <si>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</si>
  <si>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</si>
  <si>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</si>
  <si>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</si>
  <si>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</si>
  <si>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</si>
  <si>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</si>
  <si>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</si>
  <si>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</si>
  <si>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</si>
  <si>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</si>
  <si>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</si>
  <si>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</si>
  <si>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</si>
  <si>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</si>
  <si>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</si>
  <si>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</si>
  <si>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</si>
  <si>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</si>
  <si>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</si>
  <si>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</si>
  <si>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</si>
  <si>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</si>
  <si>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</si>
  <si>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</si>
  <si>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</si>
  <si>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</si>
  <si>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</si>
  <si>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</si>
  <si>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</si>
  <si>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</si>
  <si>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</si>
  <si>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</si>
  <si>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</si>
  <si>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</si>
  <si>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</si>
  <si>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</si>
  <si>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</si>
  <si>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</si>
  <si>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</si>
  <si>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</si>
  <si>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</si>
  <si>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</si>
  <si>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</si>
  <si>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</si>
  <si>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</si>
  <si>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</si>
  <si>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</si>
  <si>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</si>
  <si>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</si>
  <si>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</si>
  <si>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</si>
  <si>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</si>
  <si>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</si>
  <si>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</si>
  <si>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</si>
  <si>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</si>
  <si>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</si>
  <si>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</si>
  <si>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</si>
  <si>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</si>
  <si>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</si>
  <si>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</si>
  <si>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</si>
  <si>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</si>
  <si>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</si>
  <si>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</si>
  <si>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</si>
  <si>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</si>
  <si>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</si>
  <si>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</si>
  <si>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</si>
  <si>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</si>
  <si>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</si>
  <si>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</si>
  <si>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</si>
  <si>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</si>
  <si>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</si>
  <si>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</si>
  <si>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</si>
  <si>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</si>
  <si>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</si>
  <si>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</si>
  <si>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</si>
  <si>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</si>
  <si>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</si>
  <si>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</si>
  <si>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</si>
  <si>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</si>
  <si>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</si>
  <si>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</si>
  <si>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</si>
  <si>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</si>
  <si>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</si>
  <si>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</si>
  <si>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</si>
  <si>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</si>
  <si>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</si>
  <si>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</si>
  <si>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</si>
  <si>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</si>
  <si>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</si>
  <si>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</si>
  <si>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</si>
  <si>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</si>
  <si>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</si>
  <si>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</si>
  <si>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</si>
  <si>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</si>
  <si>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</si>
  <si>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</si>
  <si>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</si>
  <si>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</si>
  <si>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</si>
  <si>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</si>
  <si>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</si>
  <si>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</si>
  <si>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</si>
  <si>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</si>
  <si>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</si>
  <si>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</si>
  <si>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</si>
  <si>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</si>
  <si>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</si>
  <si>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</si>
  <si>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</si>
  <si>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</si>
  <si>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</si>
  <si>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</si>
  <si>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</si>
  <si>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</si>
  <si>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</si>
  <si>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</si>
  <si>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</si>
  <si>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</si>
  <si>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</si>
  <si>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</si>
  <si>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</si>
  <si>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</si>
  <si>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</si>
  <si>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</si>
  <si>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</si>
  <si>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</si>
  <si>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</si>
  <si>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</si>
  <si>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</si>
  <si>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</si>
  <si>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</si>
  <si>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</si>
  <si>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</si>
  <si>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</si>
  <si>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</si>
  <si>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</si>
  <si>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</si>
  <si>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</si>
  <si>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</si>
  <si>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</si>
  <si>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</si>
  <si>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</si>
  <si>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</si>
  <si>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</si>
  <si>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</si>
  <si>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</si>
  <si>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</si>
  <si>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</si>
  <si>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</si>
  <si>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</si>
  <si>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</si>
  <si>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</si>
  <si>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</si>
  <si>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</si>
  <si>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</si>
  <si>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</si>
  <si>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</si>
  <si>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</si>
  <si>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</si>
  <si>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</si>
  <si>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</si>
  <si>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</si>
  <si>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</si>
  <si>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</si>
  <si>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</si>
  <si>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</si>
  <si>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</si>
  <si>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</si>
  <si>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</si>
  <si>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</si>
  <si>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</si>
  <si>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</si>
  <si>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</si>
  <si>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</si>
  <si>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</si>
  <si>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</si>
  <si>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</si>
  <si>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</si>
  <si>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</si>
  <si>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</si>
  <si>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</si>
  <si>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</si>
  <si>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</si>
  <si>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</si>
  <si>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</si>
  <si>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</si>
  <si>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</si>
  <si>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</si>
  <si>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</si>
  <si>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</si>
  <si>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</si>
  <si>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</si>
  <si>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</si>
  <si>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</si>
  <si>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</si>
  <si>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</si>
  <si>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</si>
  <si>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</si>
  <si>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</si>
  <si>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</si>
  <si>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</si>
  <si>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</si>
  <si>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</si>
  <si>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</si>
  <si>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</si>
  <si>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</si>
  <si>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</si>
  <si>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</si>
  <si>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</si>
  <si>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</si>
  <si>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</si>
  <si>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</si>
  <si>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</si>
  <si>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</si>
  <si>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</si>
  <si>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</si>
  <si>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</si>
  <si>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</si>
  <si>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</si>
  <si>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</si>
  <si>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</si>
  <si>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</si>
  <si>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</si>
  <si>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</si>
  <si>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</si>
  <si>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</si>
  <si>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</si>
  <si>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</si>
  <si>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</si>
  <si>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</si>
  <si>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</si>
  <si>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</si>
  <si>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</si>
  <si>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</si>
  <si>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</si>
  <si>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</si>
  <si>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</si>
  <si>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</si>
  <si>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</si>
  <si>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</si>
  <si>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</si>
  <si>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</si>
  <si>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</si>
  <si>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</si>
  <si>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</si>
  <si>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</si>
  <si>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</si>
  <si>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</si>
  <si>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</si>
  <si>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</si>
  <si>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</si>
  <si>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</si>
  <si>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</si>
  <si>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</si>
  <si>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</si>
  <si>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</si>
  <si>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</si>
  <si>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</si>
  <si>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</si>
  <si>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</si>
  <si>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</si>
  <si>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</si>
  <si>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</si>
  <si>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</si>
  <si>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</si>
  <si>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</si>
  <si>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</si>
  <si>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</si>
  <si>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</si>
  <si>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</si>
  <si>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</si>
  <si>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</si>
  <si>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</si>
  <si>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</si>
  <si>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</si>
  <si>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</si>
  <si>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</si>
  <si>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</si>
  <si>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</si>
  <si>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</si>
  <si>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</si>
  <si>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</si>
  <si>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</si>
  <si>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</si>
  <si>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</si>
  <si>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</si>
  <si>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</si>
  <si>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</si>
  <si>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</si>
  <si>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</si>
  <si>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</si>
  <si>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</si>
  <si>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</si>
  <si>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</si>
  <si>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</si>
  <si>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</si>
  <si>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</si>
  <si>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</si>
  <si>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</si>
  <si>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</si>
  <si>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</si>
  <si>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</si>
  <si>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</si>
  <si>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</si>
  <si>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</si>
  <si>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</si>
  <si>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</si>
  <si>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</si>
  <si>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</si>
  <si>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</si>
  <si>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</si>
  <si>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</si>
  <si>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</si>
  <si>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</si>
  <si>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</si>
  <si>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</si>
  <si>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</si>
  <si>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</si>
  <si>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</si>
  <si>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</si>
  <si>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</si>
  <si>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</si>
  <si>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</si>
  <si>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</si>
  <si>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</si>
  <si>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</si>
  <si>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</si>
  <si>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</si>
  <si>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</si>
  <si>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</si>
  <si>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</si>
  <si>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</si>
  <si>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</si>
  <si>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</si>
  <si>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</si>
  <si>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</si>
  <si>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</si>
  <si>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</si>
  <si>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</si>
  <si>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</si>
  <si>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</si>
  <si>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</si>
  <si>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</si>
  <si>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</si>
  <si>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</si>
  <si>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</si>
  <si>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</si>
  <si>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</si>
  <si>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</si>
  <si>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</si>
  <si>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</si>
  <si>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</si>
  <si>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</si>
  <si>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</si>
  <si>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</si>
  <si>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</si>
  <si>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</si>
  <si>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</si>
  <si>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</si>
  <si>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</si>
  <si>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</si>
  <si>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</si>
  <si>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</si>
  <si>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</si>
  <si>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</si>
  <si>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</si>
  <si>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</si>
  <si>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</si>
  <si>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</si>
  <si>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</si>
  <si>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</si>
  <si>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</si>
  <si>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</si>
  <si>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</si>
  <si>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</si>
  <si>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</si>
  <si>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</si>
  <si>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</si>
  <si>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</si>
  <si>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</si>
  <si>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</si>
  <si>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</si>
  <si>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</si>
  <si>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</si>
  <si>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</si>
  <si>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</si>
  <si>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</si>
  <si>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</si>
  <si>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</si>
  <si>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</si>
  <si>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</si>
  <si>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</si>
  <si>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</si>
  <si>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</si>
  <si>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</si>
  <si>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</si>
  <si>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</si>
  <si>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</si>
  <si>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</si>
  <si>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</si>
  <si>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</si>
  <si>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</si>
  <si>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</si>
  <si>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</si>
  <si>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</si>
  <si>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</si>
  <si>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</si>
  <si>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</si>
  <si>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</si>
  <si>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</si>
  <si>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</si>
  <si>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</si>
  <si>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</si>
  <si>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</si>
  <si>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</si>
  <si>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</si>
  <si>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</si>
  <si>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</si>
  <si>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</si>
  <si>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</si>
  <si>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</si>
  <si>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</si>
  <si>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</si>
  <si>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</si>
  <si>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</si>
  <si>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</si>
  <si>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</si>
  <si>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</si>
  <si>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</si>
  <si>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</si>
  <si>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</si>
  <si>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</si>
  <si>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</si>
  <si>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</si>
  <si>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</si>
  <si>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</si>
  <si>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</si>
  <si>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</si>
  <si>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</si>
  <si>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</si>
  <si>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</si>
  <si>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</si>
  <si>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</si>
  <si>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</si>
  <si>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</si>
  <si>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</si>
  <si>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</si>
  <si>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</si>
  <si>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</si>
  <si>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</si>
  <si>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</si>
  <si>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</si>
  <si>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</si>
  <si>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</si>
  <si>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</si>
  <si>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</si>
  <si>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</si>
  <si>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</si>
  <si>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</si>
  <si>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</si>
  <si>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</si>
  <si>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</si>
  <si>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</si>
  <si>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</si>
  <si>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</si>
  <si>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</si>
  <si>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</si>
  <si>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</si>
  <si>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</si>
  <si>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</si>
  <si>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</si>
  <si>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</si>
  <si>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</si>
  <si>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</si>
  <si>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</si>
  <si>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</si>
  <si>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</si>
  <si>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</si>
  <si>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</si>
  <si>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</si>
  <si>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</si>
  <si>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</si>
  <si>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</si>
  <si>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</si>
  <si>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</si>
  <si>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</si>
  <si>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</si>
  <si>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</si>
  <si>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</si>
  <si>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</si>
  <si>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</si>
  <si>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</si>
  <si>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</si>
  <si>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</si>
  <si>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</si>
  <si>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</si>
  <si>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</si>
  <si>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</si>
  <si>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</si>
  <si>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</si>
  <si>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</si>
  <si>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</si>
  <si>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</si>
  <si>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</si>
  <si>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</si>
  <si>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</si>
  <si>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</si>
  <si>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</si>
  <si>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</si>
  <si>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</si>
  <si>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</si>
  <si>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</si>
  <si>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</si>
  <si>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</si>
  <si>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</si>
  <si>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</si>
  <si>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</si>
  <si>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</si>
  <si>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</si>
  <si>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</si>
  <si>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</si>
  <si>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</si>
  <si>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</si>
  <si>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</si>
  <si>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</si>
  <si>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</si>
  <si>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</si>
  <si>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</si>
  <si>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</si>
  <si>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</si>
  <si>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</si>
  <si>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</si>
  <si>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</si>
  <si>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</si>
  <si>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</si>
  <si>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</si>
  <si>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</si>
  <si>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</si>
  <si>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</si>
  <si>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</si>
  <si>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</si>
  <si>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</si>
  <si>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</si>
  <si>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</si>
  <si>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</si>
  <si>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</si>
  <si>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</si>
  <si>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</si>
  <si>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</si>
  <si>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</si>
  <si>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</si>
  <si>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</si>
  <si>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</si>
  <si>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</si>
  <si>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</si>
  <si>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</si>
  <si>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</si>
  <si>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</si>
  <si>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</si>
  <si>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</si>
  <si>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</si>
  <si>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</si>
  <si>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</si>
  <si>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</si>
  <si>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</si>
  <si>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</si>
  <si>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</si>
  <si>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</si>
  <si>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</si>
  <si>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</si>
  <si>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</si>
  <si>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</si>
  <si>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</si>
  <si>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</si>
  <si>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</si>
  <si>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</si>
  <si>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</si>
  <si>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</si>
  <si>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</si>
  <si>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</si>
  <si>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</si>
  <si>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</si>
  <si>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</si>
  <si>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</si>
  <si>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</si>
  <si>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</si>
  <si>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</si>
  <si>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</si>
  <si>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</si>
  <si>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</si>
  <si>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</si>
  <si>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</si>
  <si>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</si>
  <si>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</si>
  <si>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</si>
  <si>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</si>
  <si>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</si>
  <si>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</si>
  <si>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</si>
  <si>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</si>
  <si>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</si>
  <si>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</si>
  <si>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</si>
  <si>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</si>
  <si>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</si>
  <si>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</si>
  <si>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</si>
  <si>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</si>
  <si>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</si>
  <si>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</si>
  <si>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</si>
  <si>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</si>
  <si>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</si>
  <si>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</si>
  <si>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</si>
  <si>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</si>
  <si>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</si>
  <si>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</si>
  <si>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</si>
  <si>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</si>
  <si>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</si>
  <si>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</si>
  <si>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</si>
  <si>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</si>
  <si>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</si>
  <si>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</si>
  <si>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</si>
  <si>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</si>
  <si>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</si>
  <si>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</si>
  <si>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</si>
  <si>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</si>
  <si>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</si>
  <si>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</si>
  <si>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</si>
  <si>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</si>
  <si>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</si>
  <si>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</si>
  <si>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</si>
  <si>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</si>
  <si>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</si>
  <si>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</si>
  <si>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</si>
  <si>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</si>
  <si>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</si>
  <si>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</si>
  <si>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</si>
  <si>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</si>
  <si>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</si>
  <si>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</si>
  <si>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</si>
  <si>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</si>
  <si>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</si>
  <si>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</si>
  <si>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</si>
  <si>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</si>
  <si>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</si>
  <si>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</si>
  <si>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</si>
  <si>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</si>
  <si>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</si>
  <si>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</si>
  <si>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</si>
  <si>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</si>
  <si>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</si>
  <si>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</si>
  <si>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</si>
  <si>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</si>
  <si>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</si>
  <si>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</si>
  <si>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</si>
  <si>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</si>
  <si>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</si>
  <si>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</si>
  <si>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</si>
  <si>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</si>
  <si>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</si>
  <si>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</si>
  <si>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</si>
  <si>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</si>
  <si>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</si>
  <si>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</si>
  <si>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</si>
  <si>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</si>
  <si>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</si>
  <si>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</si>
  <si>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</si>
  <si>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</si>
  <si>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</si>
  <si>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</si>
  <si>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</si>
  <si>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</si>
  <si>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</si>
  <si>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</si>
  <si>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</si>
  <si>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</si>
  <si>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</si>
  <si>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</si>
  <si>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</si>
  <si>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</si>
  <si>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</si>
  <si>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</si>
  <si>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</si>
  <si>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</si>
  <si>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</si>
  <si>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</si>
  <si>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</si>
  <si>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</si>
  <si>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</si>
  <si>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</si>
  <si>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</si>
  <si>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</si>
  <si>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</si>
  <si>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</si>
  <si>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</si>
  <si>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</si>
  <si>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</si>
  <si>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</si>
  <si>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</si>
  <si>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</si>
  <si>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</si>
  <si>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</si>
  <si>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</si>
  <si>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</si>
  <si>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</si>
  <si>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</si>
  <si>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</si>
  <si>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</si>
  <si>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</si>
  <si>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</si>
  <si>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</si>
  <si>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</si>
  <si>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</si>
  <si>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</si>
  <si>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</si>
  <si>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</si>
  <si>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</si>
  <si>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</si>
  <si>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</si>
  <si>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</si>
  <si>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</si>
  <si>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</si>
  <si>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</si>
  <si>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</si>
  <si>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</si>
  <si>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</si>
  <si>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</si>
  <si>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</si>
  <si>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</si>
  <si>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</si>
  <si>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</si>
  <si>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</si>
  <si>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</si>
  <si>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</si>
  <si>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</si>
  <si>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</si>
  <si>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</si>
  <si>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</si>
  <si>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</si>
  <si>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</si>
  <si>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</si>
  <si>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</si>
  <si>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</si>
  <si>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</si>
  <si>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</si>
  <si>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</si>
  <si>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</si>
  <si>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</si>
  <si>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</si>
  <si>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</si>
  <si>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</si>
  <si>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</si>
  <si>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</si>
  <si>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</si>
  <si>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</si>
  <si>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</si>
  <si>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</si>
  <si>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</si>
  <si>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</si>
  <si>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</si>
  <si>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</si>
  <si>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</si>
  <si>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</si>
  <si>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</si>
  <si>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</si>
  <si>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</si>
  <si>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</si>
  <si>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</si>
  <si>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</si>
  <si>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</si>
  <si>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</si>
  <si>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</si>
  <si>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</si>
  <si>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</si>
  <si>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</si>
  <si>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</si>
  <si>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</si>
  <si>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</si>
  <si>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</si>
  <si>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</si>
  <si>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</si>
  <si>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</si>
  <si>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</si>
  <si>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</si>
  <si>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</si>
  <si>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</si>
  <si>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</si>
  <si>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</si>
  <si>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</si>
  <si>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</si>
  <si>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</si>
  <si>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</si>
  <si>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</si>
  <si>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</si>
  <si>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</si>
  <si>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</si>
  <si>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</si>
  <si>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</si>
  <si>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</si>
  <si>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</si>
  <si>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</si>
  <si>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</si>
  <si>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</si>
  <si>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</si>
  <si>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</si>
  <si>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</si>
  <si>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</si>
  <si>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</si>
  <si>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</si>
  <si>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</si>
  <si>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</si>
  <si>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</si>
  <si>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</si>
  <si>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</si>
  <si>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</si>
  <si>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</si>
  <si>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</si>
  <si>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</si>
  <si>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</si>
  <si>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</si>
  <si>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</si>
  <si>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</si>
  <si>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</si>
  <si>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</si>
  <si>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</si>
  <si>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</si>
  <si>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</si>
  <si>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</si>
  <si>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</si>
  <si>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</si>
  <si>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</si>
  <si>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</si>
  <si>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</si>
  <si>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</si>
  <si>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</si>
  <si>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</si>
  <si>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</si>
  <si>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</si>
  <si>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</si>
  <si>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</si>
  <si>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</si>
  <si>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</si>
  <si>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</si>
  <si>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</si>
  <si>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</si>
  <si>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</si>
  <si>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</si>
  <si>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</si>
  <si>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</si>
  <si>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</si>
  <si>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</si>
  <si>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</si>
  <si>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</si>
  <si>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</si>
  <si>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</si>
  <si>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</si>
  <si>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</si>
  <si>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</si>
  <si>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</si>
  <si>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</si>
  <si>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</si>
  <si>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</si>
  <si>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</si>
  <si>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</si>
  <si>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</si>
  <si>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</si>
  <si>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</si>
  <si>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</si>
  <si>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</si>
  <si>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</si>
  <si>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</si>
  <si>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</si>
  <si>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</si>
  <si>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</si>
  <si>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</si>
  <si>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</si>
  <si>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</si>
  <si>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</si>
  <si>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</si>
  <si>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</si>
  <si>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</si>
  <si>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</si>
  <si>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</si>
  <si>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</si>
  <si>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</si>
  <si>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</si>
  <si>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</si>
  <si>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</si>
  <si>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</si>
  <si>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</si>
  <si>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</si>
  <si>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</si>
  <si>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</si>
  <si>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</si>
  <si>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</si>
  <si>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</si>
  <si>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</si>
  <si>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</si>
  <si>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</si>
  <si>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</si>
  <si>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</si>
  <si>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</si>
  <si>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</si>
  <si>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</si>
  <si>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</si>
  <si>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</si>
  <si>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</si>
  <si>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</si>
  <si>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</si>
  <si>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</si>
  <si>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</si>
  <si>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</si>
  <si>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</si>
  <si>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</si>
  <si>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</si>
  <si>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</si>
  <si>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</si>
  <si>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</si>
  <si>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</si>
  <si>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</si>
  <si>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</si>
  <si>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</si>
  <si>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</si>
  <si>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</si>
  <si>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</si>
  <si>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</si>
  <si>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</si>
  <si>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</si>
  <si>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</si>
  <si>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</si>
  <si>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</si>
  <si>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</si>
  <si>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</si>
  <si>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</si>
  <si>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</si>
  <si>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</si>
  <si>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</si>
  <si>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</si>
  <si>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</si>
  <si>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</si>
  <si>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</si>
  <si>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</si>
  <si>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</si>
  <si>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</si>
  <si>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</si>
  <si>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</si>
  <si>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</si>
  <si>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</si>
  <si>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</si>
  <si>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</si>
  <si>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</si>
  <si>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</si>
  <si>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</si>
  <si>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</si>
  <si>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</si>
  <si>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</si>
  <si>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</si>
  <si>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</si>
  <si>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</si>
  <si>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</si>
  <si>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</si>
  <si>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</si>
  <si>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</si>
  <si>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</si>
  <si>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</si>
  <si>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</si>
  <si>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</si>
  <si>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</si>
  <si>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</si>
  <si>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</si>
  <si>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</si>
  <si>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</si>
  <si>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</si>
  <si>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</si>
  <si>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</si>
  <si>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</si>
  <si>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</si>
  <si>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</si>
  <si>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</si>
  <si>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</si>
  <si>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</si>
  <si>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</si>
  <si>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</si>
  <si>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</si>
  <si>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</si>
  <si>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</si>
  <si>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</si>
  <si>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</si>
  <si>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</si>
  <si>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</si>
  <si>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</si>
  <si>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</si>
  <si>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</si>
  <si>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</si>
  <si>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</si>
  <si>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</si>
  <si>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</si>
  <si>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</si>
  <si>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</si>
  <si>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</si>
  <si>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</si>
  <si>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</si>
  <si>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</si>
  <si>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</si>
  <si>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</si>
  <si>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</si>
  <si>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</si>
  <si>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</si>
  <si>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</si>
  <si>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</si>
  <si>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</si>
  <si>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</si>
  <si>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</si>
  <si>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</si>
  <si>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</si>
  <si>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</si>
  <si>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</si>
  <si>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</si>
  <si>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</si>
  <si>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</si>
  <si>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</si>
  <si>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</si>
  <si>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</si>
  <si>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</si>
  <si>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</si>
  <si>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</si>
  <si>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</si>
  <si>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</si>
  <si>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</si>
  <si>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</si>
  <si>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</si>
  <si>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</si>
  <si>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</si>
  <si>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</si>
  <si>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</si>
  <si>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</si>
  <si>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</si>
  <si>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</si>
  <si>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</si>
  <si>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</si>
  <si>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</si>
  <si>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</si>
  <si>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</si>
  <si>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</si>
  <si>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</si>
  <si>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</si>
  <si>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</si>
  <si>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</si>
  <si>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</si>
  <si>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</si>
  <si>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</si>
  <si>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</si>
  <si>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</si>
  <si>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</si>
  <si>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</si>
  <si>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</si>
  <si>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</si>
  <si>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</si>
  <si>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</si>
  <si>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</si>
  <si>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</si>
  <si>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</si>
  <si>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</si>
  <si>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</si>
  <si>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</si>
  <si>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</si>
  <si>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</si>
  <si>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</si>
  <si>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</si>
  <si>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</si>
  <si>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</si>
  <si>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</si>
  <si>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</si>
  <si>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</si>
  <si>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</si>
  <si>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</si>
  <si>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</si>
  <si>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</si>
  <si>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</si>
  <si>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</si>
  <si>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</si>
  <si>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</si>
  <si>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</si>
  <si>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</si>
  <si>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</si>
  <si>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</si>
  <si>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</si>
  <si>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</si>
  <si>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</si>
  <si>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</si>
  <si>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</si>
  <si>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</si>
  <si>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</si>
  <si>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</si>
  <si>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</si>
  <si>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</si>
  <si>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</si>
  <si>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</si>
  <si>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</si>
  <si>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</si>
  <si>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</si>
  <si>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</si>
  <si>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</si>
  <si>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</si>
  <si>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</si>
  <si>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</si>
  <si>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</si>
  <si>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</si>
  <si>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</si>
  <si>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</si>
  <si>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</si>
  <si>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</si>
  <si>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</si>
  <si>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</si>
  <si>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</si>
  <si>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</si>
  <si>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</si>
  <si>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</si>
  <si>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</si>
  <si>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</si>
  <si>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</si>
  <si>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</si>
  <si>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</si>
  <si>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</si>
  <si>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</si>
  <si>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</si>
  <si>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</si>
  <si>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</si>
  <si>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</si>
  <si>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</si>
  <si>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</si>
  <si>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</si>
  <si>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</si>
  <si>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</si>
  <si>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</si>
  <si>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</si>
  <si>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</si>
  <si>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</si>
  <si>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</si>
  <si>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</si>
  <si>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</si>
  <si>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</si>
  <si>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</si>
  <si>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</si>
  <si>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</si>
  <si>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</si>
  <si>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</si>
  <si>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</si>
  <si>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</si>
  <si>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</si>
  <si>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</si>
  <si>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</si>
  <si>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</si>
  <si>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</si>
  <si>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</si>
  <si>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</si>
  <si>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</si>
  <si>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</si>
  <si>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</si>
  <si>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</si>
  <si>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</si>
  <si>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</si>
  <si>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</si>
  <si>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</si>
  <si>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</si>
  <si>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</si>
  <si>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</si>
  <si>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</si>
  <si>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</si>
  <si>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</si>
  <si>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</si>
  <si>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</si>
  <si>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</si>
  <si>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</si>
  <si>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</si>
  <si>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</si>
  <si>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</si>
  <si>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</si>
  <si>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</si>
  <si>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</si>
  <si>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</si>
  <si>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</si>
  <si>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</si>
  <si>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</si>
  <si>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</si>
  <si>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</si>
  <si>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</si>
  <si>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</si>
  <si>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</si>
  <si>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</si>
  <si>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</si>
  <si>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</si>
  <si>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</si>
  <si>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</si>
  <si>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</si>
  <si>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</si>
  <si>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</si>
  <si>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</si>
  <si>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</si>
  <si>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</si>
  <si>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</si>
  <si>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</si>
  <si>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</si>
  <si>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</si>
  <si>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</si>
  <si>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</si>
  <si>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</si>
  <si>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</si>
  <si>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</si>
  <si>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</si>
  <si>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</si>
  <si>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</si>
  <si>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</si>
  <si>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</si>
  <si>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</si>
  <si>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</si>
  <si>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</si>
  <si>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</si>
  <si>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</si>
  <si>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</si>
  <si>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</si>
  <si>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</si>
  <si>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</si>
  <si>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</si>
  <si>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</si>
  <si>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</si>
  <si>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</si>
  <si>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</si>
  <si>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</si>
  <si>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</si>
  <si>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</si>
  <si>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</si>
  <si>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</si>
  <si>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</si>
  <si>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</si>
  <si>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</si>
  <si>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</si>
  <si>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</si>
  <si>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</si>
  <si>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</si>
  <si>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</si>
  <si>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</si>
  <si>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</si>
  <si>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</si>
  <si>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</si>
  <si>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</si>
  <si>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</si>
  <si>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</si>
  <si>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</si>
  <si>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</si>
  <si>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</si>
  <si>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</si>
  <si>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</si>
  <si>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</si>
  <si>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</si>
  <si>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</si>
  <si>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</si>
  <si>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</si>
  <si>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</si>
  <si>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</si>
  <si>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</si>
  <si>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</si>
  <si>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</si>
  <si>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</si>
  <si>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</si>
  <si>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</si>
  <si>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</si>
  <si>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</si>
  <si>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</si>
  <si>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</si>
  <si>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</si>
  <si>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</si>
  <si>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</si>
  <si>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</si>
  <si>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</si>
  <si>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</si>
  <si>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</si>
  <si>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</si>
  <si>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</si>
  <si>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</si>
  <si>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</si>
  <si>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</si>
  <si>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</si>
  <si>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</si>
  <si>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</si>
  <si>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</si>
  <si>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</si>
  <si>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</si>
  <si>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</si>
  <si>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</si>
  <si>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</si>
  <si>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</si>
  <si>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</si>
  <si>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</si>
  <si>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</si>
  <si>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</si>
  <si>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</si>
  <si>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</si>
  <si>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</si>
  <si>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</si>
  <si>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</si>
  <si>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</si>
  <si>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</si>
  <si>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</si>
  <si>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</si>
  <si>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</si>
  <si>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</si>
  <si>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</si>
  <si>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</si>
  <si>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</si>
  <si>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</si>
  <si>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</si>
  <si>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</si>
  <si>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</si>
  <si>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</si>
  <si>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</si>
  <si>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</si>
  <si>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</si>
  <si>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</si>
  <si>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</si>
  <si>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</si>
  <si>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</si>
  <si>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</si>
  <si>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</si>
  <si>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</si>
  <si>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</si>
  <si>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</si>
  <si>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</si>
  <si>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</si>
  <si>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</si>
  <si>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</si>
  <si>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</si>
  <si>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</si>
  <si>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</si>
  <si>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</si>
  <si>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</si>
  <si>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</si>
  <si>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</si>
  <si>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</si>
  <si>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</si>
  <si>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</si>
  <si>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</si>
  <si>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</si>
  <si>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</si>
  <si>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</si>
  <si>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</si>
  <si>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</si>
  <si>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</si>
  <si>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</si>
  <si>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</si>
  <si>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</si>
  <si>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</si>
  <si>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</si>
  <si>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</si>
  <si>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</si>
  <si>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</si>
  <si>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</si>
  <si>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</si>
  <si>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</si>
  <si>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</si>
  <si>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</si>
  <si>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</si>
  <si>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</si>
  <si>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</si>
  <si>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</si>
  <si>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</si>
  <si>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</si>
  <si>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</si>
  <si>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</si>
  <si>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</si>
  <si>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</si>
  <si>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</si>
  <si>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</si>
  <si>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</si>
  <si>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</si>
  <si>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</si>
  <si>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</si>
  <si>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</si>
  <si>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</si>
  <si>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</si>
  <si>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</si>
  <si>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</si>
  <si>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</si>
  <si>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</si>
  <si>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</si>
  <si>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</si>
  <si>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</si>
  <si>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</si>
  <si>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</si>
  <si>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</si>
  <si>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</si>
  <si>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</si>
  <si>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</si>
  <si>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</si>
  <si>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</si>
  <si>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</si>
  <si>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</si>
  <si>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</si>
  <si>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</si>
  <si>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</si>
  <si>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</si>
  <si>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</si>
  <si>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</si>
  <si>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</si>
  <si>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</si>
  <si>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</si>
  <si>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</si>
  <si>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</si>
  <si>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</si>
  <si>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</si>
  <si>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</si>
  <si>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</si>
  <si>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</si>
  <si>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</si>
  <si>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</si>
  <si>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</si>
  <si>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</si>
  <si>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</si>
  <si>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</si>
  <si>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</si>
  <si>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</si>
  <si>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</si>
  <si>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</si>
  <si>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</si>
  <si>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</si>
  <si>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</si>
  <si>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</si>
  <si>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</si>
  <si>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</si>
  <si>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</si>
  <si>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</si>
  <si>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</si>
  <si>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</si>
  <si>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</si>
  <si>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</si>
  <si>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</si>
  <si>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</si>
  <si>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</si>
  <si>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</si>
  <si>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</si>
  <si>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</si>
  <si>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</si>
  <si>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</si>
  <si>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</si>
  <si>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</si>
  <si>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</si>
  <si>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</si>
  <si>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</si>
  <si>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</si>
  <si>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</si>
  <si>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</si>
  <si>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</si>
  <si>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</si>
  <si>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</si>
  <si>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</si>
  <si>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</si>
  <si>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</si>
  <si>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</si>
  <si>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</si>
  <si>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</si>
  <si>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</si>
  <si>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</si>
  <si>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</si>
  <si>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</si>
  <si>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</si>
  <si>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</si>
  <si>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</si>
  <si>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</si>
  <si>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</si>
  <si>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</si>
  <si>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</si>
  <si>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</si>
  <si>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</si>
  <si>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</si>
  <si>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</si>
  <si>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</si>
  <si>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</si>
  <si>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</si>
  <si>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</si>
  <si>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</si>
  <si>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</si>
  <si>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</si>
  <si>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</si>
  <si>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</si>
  <si>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</si>
  <si>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</si>
  <si>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</si>
  <si>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</si>
  <si>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</si>
  <si>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</si>
  <si>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</si>
  <si>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</si>
  <si>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</si>
  <si>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</si>
  <si>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</si>
  <si>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</si>
  <si>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</si>
  <si>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</si>
  <si>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</si>
  <si>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</si>
  <si>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</si>
  <si>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</si>
  <si>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</si>
  <si>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</si>
  <si>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</si>
  <si>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</si>
  <si>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</si>
  <si>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</si>
  <si>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</si>
  <si>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</si>
  <si>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</si>
  <si>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</si>
  <si>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</si>
  <si>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</si>
  <si>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</si>
  <si>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</si>
  <si>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</si>
  <si>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</si>
  <si>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</si>
  <si>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</si>
  <si>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</si>
  <si>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</si>
  <si>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</si>
  <si>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</si>
  <si>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</si>
  <si>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</si>
  <si>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</si>
  <si>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</si>
  <si>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</si>
  <si>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</si>
  <si>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</si>
  <si>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</si>
  <si>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</si>
  <si>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</si>
  <si>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</si>
  <si>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</si>
  <si>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</si>
  <si>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</si>
  <si>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</si>
  <si>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</si>
  <si>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</si>
  <si>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</si>
  <si>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</si>
  <si>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</si>
  <si>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</si>
  <si>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</si>
  <si>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</si>
  <si>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</si>
  <si>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</si>
  <si>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</si>
  <si>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</si>
  <si>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</si>
  <si>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</si>
  <si>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</si>
  <si>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</si>
  <si>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</si>
  <si>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</si>
  <si>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</si>
  <si>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</si>
  <si>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</si>
  <si>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</si>
  <si>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</si>
  <si>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</si>
  <si>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</si>
  <si>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</si>
  <si>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</si>
  <si>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</si>
  <si>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</si>
  <si>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</si>
  <si>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</si>
  <si>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</si>
  <si>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</si>
  <si>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</si>
  <si>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</si>
  <si>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</si>
  <si>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</si>
  <si>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</si>
  <si>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</si>
  <si>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</si>
  <si>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</si>
  <si>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</si>
  <si>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</si>
  <si>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</si>
  <si>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</si>
  <si>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</si>
  <si>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</si>
  <si>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</si>
  <si>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</si>
  <si>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</si>
  <si>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</si>
  <si>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</si>
  <si>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</si>
  <si>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</si>
  <si>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</si>
  <si>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</si>
  <si>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</si>
  <si>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</si>
  <si>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</si>
  <si>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</si>
  <si>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</si>
  <si>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</si>
  <si>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</si>
  <si>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</si>
  <si>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</si>
  <si>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</si>
  <si>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</si>
  <si>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</si>
  <si>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</si>
  <si>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</si>
  <si>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</si>
  <si>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</si>
  <si>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</si>
  <si>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</si>
  <si>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</si>
  <si>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</si>
  <si>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</si>
  <si>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</si>
  <si>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</si>
  <si>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</si>
  <si>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</si>
  <si>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</si>
  <si>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</si>
  <si>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</si>
  <si>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</si>
  <si>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</si>
  <si>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</si>
  <si>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</si>
  <si>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</si>
  <si>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</si>
  <si>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</si>
  <si>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</si>
  <si>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</si>
  <si>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</si>
  <si>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</si>
  <si>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</si>
  <si>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</si>
  <si>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</si>
  <si>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</si>
  <si>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</si>
  <si>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</si>
  <si>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</si>
  <si>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</si>
  <si>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</si>
  <si>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</si>
  <si>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</si>
  <si>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</si>
  <si>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</si>
  <si>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</si>
  <si>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</si>
  <si>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</si>
  <si>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</si>
  <si>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</si>
  <si>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</si>
  <si>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</si>
  <si>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</si>
  <si>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</si>
  <si>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</si>
  <si>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</si>
  <si>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</si>
  <si>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</si>
  <si>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</si>
  <si>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</si>
  <si>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</si>
  <si>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</si>
  <si>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</si>
  <si>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</si>
  <si>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</si>
  <si>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</si>
  <si>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</si>
  <si>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</si>
  <si>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</si>
  <si>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</si>
  <si>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</si>
  <si>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</si>
  <si>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</si>
  <si>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</si>
  <si>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</si>
  <si>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</si>
  <si>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</si>
  <si>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</si>
  <si>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</si>
  <si>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</si>
  <si>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</si>
  <si>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</si>
  <si>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</si>
  <si>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</si>
  <si>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</si>
  <si>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</si>
  <si>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</si>
  <si>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</si>
  <si>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</si>
  <si>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</si>
  <si>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</si>
  <si>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</si>
  <si>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</si>
  <si>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</si>
  <si>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</si>
  <si>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</si>
  <si>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</si>
  <si>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</si>
  <si>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</si>
  <si>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</si>
  <si>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</si>
  <si>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</si>
  <si>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</si>
  <si>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</si>
  <si>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</si>
  <si>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</si>
  <si>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</si>
  <si>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</si>
  <si>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</si>
  <si>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</si>
  <si>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</si>
  <si>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</si>
  <si>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</si>
  <si>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</si>
  <si>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</si>
  <si>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</si>
  <si>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</si>
  <si>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</si>
  <si>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</si>
  <si>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</si>
  <si>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</si>
  <si>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</si>
  <si>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</si>
  <si>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</si>
  <si>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</si>
  <si>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</si>
  <si>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</si>
  <si>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</si>
  <si>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</si>
  <si>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</si>
  <si>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</si>
  <si>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</si>
  <si>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</si>
  <si>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</si>
  <si>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</si>
  <si>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</si>
  <si>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</si>
  <si>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</si>
  <si>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</si>
  <si>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</si>
  <si>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</si>
  <si>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</si>
  <si>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</si>
  <si>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</si>
  <si>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</si>
  <si>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</si>
  <si>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</si>
  <si>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</si>
  <si>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</si>
  <si>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</si>
  <si>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</si>
  <si>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</si>
  <si>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</si>
  <si>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</si>
  <si>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</si>
  <si>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</si>
  <si>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</si>
  <si>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</si>
  <si>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</si>
  <si>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</si>
  <si>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</si>
  <si>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</si>
  <si>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</si>
  <si>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</si>
  <si>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</si>
  <si>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</si>
  <si>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</si>
  <si>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</si>
  <si>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</si>
  <si>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</si>
  <si>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</si>
  <si>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</si>
  <si>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</si>
  <si>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</si>
  <si>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</si>
  <si>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</si>
  <si>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</si>
  <si>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</si>
  <si>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</si>
  <si>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</si>
  <si>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</si>
  <si>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</si>
  <si>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</si>
  <si>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</si>
  <si>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</si>
  <si>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</si>
  <si>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</si>
  <si>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</si>
  <si>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</si>
  <si>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</si>
  <si>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</si>
  <si>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</si>
  <si>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</si>
  <si>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</si>
  <si>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</si>
  <si>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</si>
  <si>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</si>
  <si>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</si>
  <si>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</si>
  <si>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</si>
  <si>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</si>
  <si>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</si>
  <si>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</si>
  <si>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</si>
  <si>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</si>
  <si>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</si>
  <si>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</si>
  <si>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</si>
  <si>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</si>
  <si>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</si>
  <si>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</si>
  <si>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</si>
  <si>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</si>
  <si>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</si>
  <si>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</si>
  <si>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</si>
  <si>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</si>
  <si>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</si>
  <si>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</si>
  <si>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</si>
  <si>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</si>
  <si>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</si>
  <si>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</si>
  <si>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</si>
  <si>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</si>
  <si>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</si>
  <si>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</si>
  <si>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</si>
  <si>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</si>
  <si>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</si>
  <si>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</si>
  <si>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</si>
  <si>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</si>
  <si>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</si>
  <si>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</si>
  <si>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</si>
  <si>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</si>
  <si>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</si>
  <si>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</si>
  <si>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</si>
  <si>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</si>
  <si>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</si>
  <si>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</si>
  <si>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</si>
  <si>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</si>
  <si>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</si>
  <si>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</si>
  <si>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</si>
  <si>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</si>
  <si>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</si>
  <si>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</si>
  <si>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</si>
  <si>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</si>
  <si>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</si>
  <si>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</si>
  <si>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</si>
  <si>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</si>
  <si>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</si>
  <si>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</si>
  <si>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</si>
  <si>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</si>
  <si>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</si>
  <si>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</si>
  <si>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</si>
  <si>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</si>
  <si>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</si>
  <si>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</si>
  <si>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</si>
  <si>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</si>
  <si>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</si>
  <si>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</si>
  <si>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</si>
  <si>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</si>
  <si>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</si>
  <si>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</si>
  <si>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</si>
  <si>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</si>
  <si>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</si>
  <si>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</si>
  <si>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</si>
  <si>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</si>
  <si>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</si>
  <si>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</si>
  <si>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</si>
  <si>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</si>
  <si>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</si>
  <si>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</si>
  <si>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</si>
  <si>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</si>
  <si>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</si>
  <si>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</si>
  <si>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</si>
  <si>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</si>
  <si>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</si>
  <si>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</si>
  <si>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</si>
  <si>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</si>
  <si>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</si>
  <si>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</si>
  <si>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</si>
  <si>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</si>
  <si>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</si>
  <si>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</si>
  <si>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</si>
  <si>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</si>
  <si>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</si>
  <si>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</si>
  <si>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</si>
  <si>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</si>
  <si>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</si>
  <si>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</si>
  <si>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</si>
  <si>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</si>
  <si>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</si>
  <si>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</si>
  <si>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</si>
  <si>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</si>
  <si>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</si>
  <si>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</si>
  <si>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</si>
  <si>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</si>
  <si>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</si>
  <si>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</si>
  <si>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</si>
  <si>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</si>
  <si>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</si>
  <si>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</si>
  <si>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</si>
  <si>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</si>
  <si>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</si>
  <si>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</si>
  <si>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</si>
  <si>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</si>
  <si>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</si>
  <si>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</si>
  <si>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</si>
  <si>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</si>
  <si>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</si>
  <si>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</si>
  <si>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</si>
  <si>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</si>
  <si>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</si>
  <si>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</si>
  <si>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</si>
  <si>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</si>
  <si>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</si>
  <si>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</si>
  <si>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</si>
  <si>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</si>
  <si>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</si>
  <si>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</si>
  <si>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</si>
  <si>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</si>
  <si>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</si>
  <si>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</si>
  <si>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</si>
  <si>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</si>
  <si>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</si>
  <si>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</si>
  <si>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</si>
  <si>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</si>
  <si>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</si>
  <si>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</si>
  <si>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</si>
  <si>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</si>
  <si>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</si>
  <si>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</si>
  <si>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</si>
  <si>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</si>
  <si>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</si>
  <si>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</si>
  <si>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</si>
  <si>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</si>
  <si>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</si>
  <si>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</si>
  <si>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</si>
  <si>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</si>
  <si>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</si>
  <si>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</si>
  <si>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</si>
  <si>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</si>
  <si>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</si>
  <si>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</si>
  <si>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</si>
  <si>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</si>
  <si>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</si>
  <si>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</si>
  <si>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</si>
  <si>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</si>
  <si>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</si>
  <si>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</si>
  <si>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</si>
  <si>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</si>
  <si>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</si>
  <si>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</si>
  <si>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</si>
  <si>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</si>
  <si>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</si>
  <si>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</si>
  <si>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</si>
  <si>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</si>
  <si>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</si>
  <si>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</si>
  <si>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</si>
  <si>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</si>
  <si>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</si>
  <si>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</si>
  <si>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</si>
  <si>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</si>
  <si>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</si>
  <si>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</si>
  <si>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</si>
  <si>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</si>
  <si>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</si>
  <si>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</si>
  <si>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</si>
  <si>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</si>
  <si>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</si>
  <si>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</si>
  <si>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</si>
  <si>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</si>
  <si>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</si>
  <si>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</si>
  <si>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</si>
  <si>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</si>
  <si>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</si>
  <si>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</si>
  <si>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</si>
  <si>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</si>
  <si>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</si>
  <si>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</si>
  <si>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</si>
  <si>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</si>
  <si>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</si>
  <si>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</si>
  <si>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</si>
  <si>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</si>
  <si>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</si>
  <si>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</si>
  <si>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</si>
  <si>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</si>
  <si>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</si>
  <si>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</si>
  <si>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</si>
  <si>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</si>
  <si>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</si>
  <si>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</si>
  <si>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</si>
  <si>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</si>
  <si>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</si>
  <si>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</si>
  <si>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</si>
  <si>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</si>
  <si>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</si>
  <si>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</si>
  <si>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</si>
  <si>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</si>
  <si>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</si>
  <si>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</si>
  <si>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</si>
  <si>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</si>
  <si>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</si>
  <si>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</si>
  <si>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</si>
  <si>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</si>
  <si>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</si>
  <si>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</si>
  <si>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</si>
  <si>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</si>
  <si>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</si>
  <si>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</si>
  <si>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</si>
  <si>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</si>
  <si>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</si>
  <si>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</si>
  <si>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</si>
  <si>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</si>
  <si>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</si>
  <si>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</si>
  <si>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</si>
  <si>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</si>
  <si>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</si>
  <si>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</si>
  <si>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</si>
  <si>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</si>
  <si>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</si>
  <si>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</si>
  <si>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</si>
  <si>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</si>
  <si>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</si>
  <si>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</si>
  <si>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</si>
  <si>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</si>
  <si>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</si>
  <si>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</si>
  <si>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</si>
  <si>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</si>
  <si>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</si>
  <si>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</si>
  <si>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</si>
  <si>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</si>
  <si>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</si>
  <si>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</si>
  <si>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</si>
  <si>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</si>
  <si>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</si>
  <si>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</si>
  <si>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</si>
  <si>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</si>
  <si>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</si>
  <si>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</si>
  <si>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</si>
  <si>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</si>
  <si>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</si>
  <si>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</si>
  <si>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</si>
  <si>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</si>
  <si>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</si>
  <si>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</si>
  <si>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</si>
  <si>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</si>
  <si>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</si>
  <si>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</si>
  <si>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</si>
  <si>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</si>
  <si>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</si>
  <si>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</si>
  <si>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</si>
  <si>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</si>
  <si>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</si>
  <si>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</si>
  <si>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</si>
  <si>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</si>
  <si>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</si>
  <si>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</si>
  <si>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</si>
  <si>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</si>
  <si>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</si>
  <si>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</si>
  <si>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</si>
  <si>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</si>
  <si>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</si>
  <si>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</si>
  <si>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</si>
  <si>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</si>
  <si>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</si>
  <si>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</si>
  <si>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</si>
  <si>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</si>
  <si>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</si>
  <si>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</si>
  <si>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</si>
  <si>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</si>
  <si>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</si>
  <si>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</si>
  <si>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</si>
  <si>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</si>
  <si>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</si>
  <si>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</si>
  <si>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</si>
  <si>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</si>
  <si>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</si>
  <si>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</si>
  <si>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</si>
  <si>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</si>
  <si>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</si>
  <si>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</si>
  <si>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</si>
  <si>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</si>
  <si>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</si>
  <si>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</si>
  <si>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</si>
  <si>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</si>
  <si>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</si>
  <si>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</si>
  <si>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</si>
  <si>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</si>
  <si>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</si>
  <si>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</si>
  <si>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</si>
  <si>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</si>
  <si>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</si>
  <si>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</si>
  <si>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</si>
  <si>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</si>
  <si>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</si>
  <si>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</si>
  <si>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</si>
  <si>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</si>
  <si>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</si>
  <si>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</si>
  <si>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</si>
  <si>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</si>
  <si>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</si>
  <si>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</si>
  <si>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</si>
  <si>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</si>
  <si>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</si>
  <si>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</si>
  <si>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</si>
  <si>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</si>
  <si>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</si>
  <si>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</si>
  <si>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</si>
  <si>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</si>
  <si>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</si>
  <si>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</si>
  <si>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</si>
  <si>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</si>
  <si>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</si>
  <si>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</si>
  <si>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</si>
  <si>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</si>
  <si>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</si>
  <si>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</si>
  <si>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</si>
  <si>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</si>
  <si>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</si>
  <si>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</si>
  <si>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</si>
  <si>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</si>
  <si>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</si>
  <si>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</si>
  <si>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</si>
  <si>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</si>
  <si>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</si>
  <si>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</si>
  <si>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</si>
  <si>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</si>
  <si>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</si>
  <si>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</si>
  <si>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</si>
  <si>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</si>
  <si>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</si>
  <si>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</si>
  <si>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</si>
  <si>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</si>
  <si>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</si>
  <si>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</si>
  <si>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</si>
  <si>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</si>
  <si>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</si>
  <si>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</si>
  <si>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</si>
  <si>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</si>
  <si>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</si>
  <si>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</si>
  <si>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</si>
  <si>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</si>
  <si>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</si>
  <si>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</si>
  <si>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</si>
  <si>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</si>
  <si>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</si>
  <si>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</si>
  <si>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</si>
  <si>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</si>
  <si>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</si>
  <si>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</si>
  <si>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</si>
  <si>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</si>
  <si>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</si>
  <si>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</si>
  <si>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</si>
  <si>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</si>
  <si>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</si>
  <si>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</si>
  <si>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</si>
  <si>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</si>
  <si>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</si>
  <si>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</si>
  <si>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</si>
  <si>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</si>
  <si>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</si>
  <si>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</si>
  <si>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</si>
  <si>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</si>
  <si>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</si>
  <si>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</si>
  <si>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</si>
  <si>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</si>
  <si>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</si>
  <si>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</si>
  <si>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</si>
  <si>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</si>
  <si>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</si>
  <si>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</si>
  <si>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</si>
  <si>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</si>
  <si>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</si>
  <si>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</si>
  <si>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</si>
  <si>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</si>
  <si>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</si>
  <si>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</si>
  <si>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</si>
  <si>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</si>
  <si>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</si>
  <si>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</si>
  <si>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</si>
  <si>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</si>
  <si>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</si>
  <si>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</si>
  <si>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</si>
  <si>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</si>
  <si>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</si>
  <si>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</si>
  <si>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</si>
  <si>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</si>
  <si>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</si>
  <si>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</si>
  <si>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</si>
  <si>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</si>
  <si>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</si>
  <si>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</si>
  <si>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</si>
  <si>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</si>
  <si>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</si>
  <si>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</si>
  <si>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</si>
  <si>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</si>
  <si>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</si>
  <si>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</si>
  <si>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</si>
  <si>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</si>
  <si>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</si>
  <si>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</si>
  <si>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</si>
  <si>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</si>
  <si>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</si>
  <si>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</si>
  <si>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</si>
  <si>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</si>
  <si>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</si>
  <si>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</si>
  <si>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</si>
  <si>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</si>
  <si>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</si>
  <si>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</si>
  <si>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</si>
  <si>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</si>
  <si>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</si>
  <si>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</si>
  <si>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</si>
  <si>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</si>
  <si>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</si>
  <si>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</si>
  <si>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</si>
  <si>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</si>
  <si>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</si>
  <si>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</si>
  <si>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</si>
  <si>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</si>
  <si>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</si>
  <si>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</si>
  <si>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</si>
  <si>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</si>
  <si>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</si>
  <si>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</si>
  <si>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</si>
  <si>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</si>
  <si>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</si>
  <si>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</si>
  <si>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</si>
  <si>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</si>
  <si>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</si>
  <si>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</si>
  <si>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</si>
  <si>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</si>
  <si>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</si>
  <si>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</si>
  <si>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</si>
  <si>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</si>
  <si>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</si>
  <si>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</si>
  <si>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</si>
  <si>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</si>
  <si>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</si>
  <si>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</si>
  <si>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</si>
  <si>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</si>
  <si>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</si>
  <si>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</si>
  <si>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</si>
  <si>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</si>
  <si>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</si>
  <si>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</si>
  <si>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</si>
  <si>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</si>
  <si>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</si>
  <si>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</si>
  <si>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</si>
  <si>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</si>
  <si>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</si>
  <si>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</si>
  <si>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</si>
  <si>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</si>
  <si>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</si>
  <si>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</si>
  <si>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</si>
  <si>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</si>
  <si>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</si>
  <si>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</si>
  <si>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</si>
  <si>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</si>
  <si>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</si>
  <si>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</si>
  <si>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</si>
  <si>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</si>
  <si>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</si>
  <si>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</si>
  <si>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</si>
  <si>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</si>
  <si>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</si>
  <si>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</si>
  <si>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</si>
  <si>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</si>
  <si>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</si>
  <si>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</si>
  <si>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</si>
  <si>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</si>
  <si>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</si>
  <si>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</si>
  <si>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</si>
  <si>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</si>
  <si>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</si>
  <si>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</si>
  <si>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</si>
  <si>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</si>
  <si>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</si>
  <si>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</si>
  <si>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</si>
  <si>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</si>
  <si>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</si>
  <si>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</si>
  <si>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</si>
  <si>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</si>
  <si>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</si>
  <si>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</si>
  <si>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</si>
  <si>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</si>
  <si>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</si>
  <si>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</si>
  <si>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</si>
  <si>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</si>
  <si>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</si>
  <si>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</si>
  <si>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</si>
  <si>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</si>
  <si>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</si>
  <si>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</si>
  <si>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</si>
  <si>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</si>
  <si>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</si>
  <si>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</si>
  <si>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</si>
  <si>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</si>
  <si>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</si>
  <si>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</si>
  <si>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</si>
  <si>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</si>
  <si>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</si>
  <si>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</si>
  <si>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</si>
  <si>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</si>
  <si>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</si>
  <si>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</si>
  <si>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</si>
  <si>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</si>
  <si>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</si>
  <si>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</si>
  <si>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</si>
  <si>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</si>
  <si>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</si>
  <si>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</si>
  <si>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</si>
  <si>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</si>
  <si>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</si>
  <si>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</si>
  <si>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</si>
  <si>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</si>
  <si>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</si>
  <si>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</si>
  <si>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</si>
  <si>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</si>
  <si>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</si>
  <si>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</si>
  <si>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</si>
  <si>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</si>
  <si>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</si>
  <si>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</si>
  <si>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</si>
  <si>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</si>
  <si>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</si>
  <si>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</si>
  <si>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</si>
  <si>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</si>
  <si>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</si>
  <si>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</si>
  <si>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</si>
  <si>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</si>
  <si>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</si>
  <si>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</si>
  <si>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</si>
  <si>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</si>
  <si>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</si>
  <si>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</si>
  <si>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</si>
  <si>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</si>
  <si>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</si>
  <si>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</si>
  <si>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</si>
  <si>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</si>
  <si>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</si>
  <si>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</si>
  <si>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</si>
  <si>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</si>
  <si>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</si>
  <si>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</si>
  <si>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</si>
  <si>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</si>
  <si>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</si>
  <si>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</si>
  <si>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</si>
  <si>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</si>
  <si>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</si>
  <si>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</si>
  <si>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</si>
  <si>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</si>
  <si>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</si>
  <si>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</si>
  <si>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</si>
  <si>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</si>
  <si>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</si>
  <si>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</si>
  <si>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</si>
  <si>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</si>
  <si>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</si>
  <si>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</si>
  <si>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</si>
  <si>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</si>
  <si>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</si>
  <si>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</si>
  <si>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</si>
  <si>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</si>
  <si>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</si>
  <si>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</si>
  <si>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</si>
  <si>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</si>
  <si>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</si>
  <si>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</si>
  <si>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</si>
  <si>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</si>
  <si>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</si>
  <si>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</si>
  <si>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</si>
  <si>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</si>
  <si>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</si>
  <si>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</si>
  <si>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</si>
  <si>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</si>
  <si>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</si>
  <si>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</si>
  <si>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</si>
  <si>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</si>
  <si>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</si>
  <si>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</si>
  <si>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</si>
  <si>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</si>
  <si>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</si>
  <si>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</si>
  <si>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</si>
  <si>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</si>
  <si>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</si>
  <si>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</si>
  <si>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</si>
  <si>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</si>
  <si>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</si>
  <si>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</si>
  <si>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</si>
  <si>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</si>
  <si>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</si>
  <si>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</si>
  <si>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</si>
  <si>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</si>
  <si>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</si>
  <si>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</si>
  <si>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</si>
  <si>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</si>
  <si>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</si>
  <si>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</si>
  <si>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</si>
  <si>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</si>
  <si>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</si>
  <si>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</si>
  <si>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</si>
  <si>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</si>
  <si>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</si>
  <si>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</si>
  <si>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</si>
  <si>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</si>
  <si>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</si>
  <si>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</si>
  <si>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</si>
  <si>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</si>
  <si>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</si>
  <si>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</si>
  <si>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</si>
  <si>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</si>
  <si>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</si>
  <si>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</si>
  <si>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</si>
  <si>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</si>
  <si>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</si>
  <si>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</si>
  <si>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</si>
  <si>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</si>
  <si>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</si>
  <si>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</si>
  <si>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</si>
  <si>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</si>
  <si>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</si>
  <si>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</si>
  <si>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</si>
  <si>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</si>
  <si>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</si>
  <si>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</si>
  <si>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</si>
  <si>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</si>
  <si>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</si>
  <si>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</si>
  <si>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</si>
  <si>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</si>
  <si>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</si>
  <si>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</si>
  <si>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</si>
  <si>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</si>
  <si>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</si>
  <si>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</si>
  <si>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</si>
  <si>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</si>
  <si>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</si>
  <si>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</si>
  <si>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</si>
  <si>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</si>
  <si>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</si>
  <si>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</si>
  <si>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</si>
  <si>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</si>
  <si>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</si>
  <si>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</si>
  <si>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</si>
  <si>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</si>
  <si>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</si>
  <si>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</si>
  <si>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</si>
  <si>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</si>
  <si>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</si>
  <si>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</si>
  <si>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</si>
  <si>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</si>
  <si>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</si>
  <si>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</si>
  <si>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</si>
  <si>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</si>
  <si>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</si>
  <si>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</si>
  <si>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</si>
  <si>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</si>
  <si>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</si>
  <si>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</si>
  <si>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</si>
  <si>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</si>
  <si>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</si>
  <si>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</si>
  <si>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</si>
  <si>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</si>
  <si>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</si>
  <si>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</si>
  <si>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</si>
  <si>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</si>
  <si>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</si>
  <si>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</si>
  <si>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</si>
  <si>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</si>
  <si>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</si>
  <si>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</si>
  <si>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</si>
  <si>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</si>
  <si>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</si>
  <si>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</si>
  <si>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</si>
  <si>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</si>
  <si>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</si>
  <si>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</si>
  <si>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</si>
  <si>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</si>
  <si>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</si>
  <si>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</si>
  <si>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</si>
  <si>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</si>
  <si>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</si>
  <si>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</si>
  <si>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</si>
  <si>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</si>
  <si>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</si>
  <si>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</si>
  <si>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</si>
  <si>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</si>
  <si>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</si>
  <si>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</si>
  <si>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</si>
  <si>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</si>
  <si>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</si>
  <si>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</si>
  <si>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</si>
  <si>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</si>
  <si>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</si>
  <si>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</si>
  <si>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</si>
  <si>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</si>
  <si>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</si>
  <si>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</si>
  <si>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</si>
  <si>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</si>
  <si>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</si>
  <si>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</si>
  <si>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</si>
  <si>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</si>
  <si>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</si>
  <si>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</si>
  <si>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</si>
  <si>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</si>
  <si>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</si>
  <si>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</si>
  <si>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</si>
  <si>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</si>
  <si>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</si>
  <si>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</si>
  <si>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</si>
  <si>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</si>
  <si>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</si>
  <si>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</si>
  <si>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</si>
  <si>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</si>
  <si>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</si>
  <si>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</si>
  <si>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</si>
  <si>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</si>
  <si>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</si>
  <si>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</si>
  <si>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</si>
  <si>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</si>
  <si>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</si>
  <si>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</si>
  <si>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</si>
  <si>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</si>
  <si>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</si>
  <si>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</si>
  <si>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</si>
  <si>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</si>
  <si>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</si>
  <si>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</si>
  <si>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</si>
  <si>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</si>
  <si>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</si>
  <si>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</si>
  <si>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</si>
  <si>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</si>
  <si>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</si>
  <si>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</si>
  <si>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</si>
  <si>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</si>
  <si>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</si>
  <si>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</si>
  <si>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</si>
  <si>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</si>
  <si>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</si>
  <si>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</si>
  <si>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</si>
  <si>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</si>
  <si>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</si>
  <si>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</si>
  <si>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</si>
  <si>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</si>
  <si>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</si>
  <si>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</si>
  <si>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</si>
  <si>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</si>
  <si>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</si>
  <si>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</si>
  <si>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</si>
  <si>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</si>
  <si>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</si>
  <si>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</si>
  <si>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</si>
  <si>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</si>
  <si>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</si>
  <si>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</si>
  <si>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</si>
  <si>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</si>
  <si>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</si>
  <si>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</si>
  <si>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</si>
  <si>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</si>
  <si>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</si>
  <si>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</si>
  <si>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</si>
  <si>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</si>
  <si>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</si>
  <si>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</si>
  <si>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</si>
  <si>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</si>
  <si>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</si>
  <si>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</si>
  <si>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</si>
  <si>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</si>
  <si>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</si>
  <si>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</si>
  <si>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</si>
  <si>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</si>
  <si>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</si>
  <si>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</si>
  <si>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</si>
  <si>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</si>
  <si>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</si>
  <si>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</si>
  <si>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</si>
  <si>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</si>
  <si>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</si>
  <si>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</si>
  <si>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</si>
  <si>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</si>
  <si>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</si>
  <si>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</si>
  <si>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</si>
  <si>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</si>
  <si>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</si>
  <si>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</si>
  <si>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</si>
  <si>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</si>
  <si>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</si>
  <si>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</si>
  <si>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</si>
  <si>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</si>
  <si>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</si>
  <si>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</si>
  <si>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</si>
  <si>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</si>
  <si>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</si>
  <si>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</si>
  <si>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</si>
  <si>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</si>
  <si>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</si>
  <si>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</si>
  <si>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</si>
  <si>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</si>
  <si>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</si>
  <si>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</si>
  <si>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</si>
  <si>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</si>
  <si>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</si>
  <si>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</si>
  <si>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</si>
  <si>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</si>
  <si>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</si>
  <si>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</si>
  <si>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</si>
  <si>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</si>
  <si>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</si>
  <si>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</si>
  <si>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</si>
  <si>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</si>
  <si>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</si>
  <si>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</si>
  <si>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</si>
  <si>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</si>
  <si>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</si>
  <si>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</si>
  <si>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</si>
  <si>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</si>
  <si>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</si>
  <si>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</si>
  <si>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</si>
  <si>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</si>
  <si>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</si>
  <si>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</si>
  <si>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</si>
  <si>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</si>
  <si>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</si>
  <si>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</si>
  <si>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</si>
  <si>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</si>
  <si>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</si>
  <si>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</si>
  <si>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</si>
  <si>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</si>
  <si>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</si>
  <si>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</si>
  <si>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</si>
  <si>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</si>
  <si>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</si>
  <si>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</si>
  <si>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</si>
  <si>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</si>
  <si>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</si>
  <si>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</si>
  <si>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</si>
  <si>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</si>
  <si>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</si>
  <si>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</si>
  <si>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</si>
  <si>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</si>
  <si>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</si>
  <si>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</si>
  <si>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</si>
  <si>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</si>
  <si>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</si>
  <si>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</si>
  <si>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</si>
  <si>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</si>
  <si>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</si>
  <si>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</si>
  <si>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</si>
  <si>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</si>
  <si>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</si>
  <si>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</si>
  <si>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</si>
  <si>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</si>
  <si>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</si>
  <si>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</si>
  <si>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</si>
  <si>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</si>
  <si>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</si>
  <si>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</si>
  <si>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</si>
  <si>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</si>
  <si>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</si>
  <si>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</si>
  <si>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</si>
  <si>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</si>
  <si>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</si>
  <si>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</si>
  <si>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</si>
  <si>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</si>
  <si>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</si>
  <si>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</si>
  <si>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</si>
  <si>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</si>
  <si>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</si>
  <si>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</si>
  <si>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</si>
  <si>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</si>
  <si>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</si>
  <si>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</si>
  <si>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</si>
  <si>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</si>
  <si>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</si>
  <si>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</si>
  <si>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</si>
  <si>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</si>
  <si>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</si>
  <si>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</si>
  <si>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</si>
  <si>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</si>
  <si>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</si>
  <si>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</si>
  <si>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</si>
  <si>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</si>
  <si>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</si>
  <si>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</si>
  <si>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</si>
  <si>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</si>
  <si>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</si>
  <si>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</si>
  <si>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</si>
  <si>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</si>
  <si>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</si>
  <si>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</si>
  <si>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</si>
  <si>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</si>
  <si>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</si>
  <si>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</si>
  <si>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</si>
  <si>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</si>
  <si>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</si>
  <si>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</si>
  <si>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</si>
  <si>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</si>
  <si>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</si>
  <si>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</si>
  <si>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</si>
  <si>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</si>
  <si>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</si>
  <si>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</si>
  <si>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</si>
  <si>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</si>
  <si>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</si>
  <si>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</si>
  <si>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</si>
  <si>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</si>
  <si>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</si>
  <si>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</si>
  <si>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</si>
  <si>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</si>
  <si>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</si>
  <si>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</si>
  <si>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</si>
  <si>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</si>
  <si>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</si>
  <si>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</si>
  <si>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</si>
  <si>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</si>
  <si>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</si>
  <si>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</si>
  <si>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</si>
  <si>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</si>
  <si>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</si>
  <si>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</si>
  <si>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</si>
  <si>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</si>
  <si>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</si>
  <si>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</si>
  <si>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</si>
  <si>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</si>
  <si>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</si>
  <si>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</si>
  <si>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</si>
  <si>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</si>
  <si>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</si>
  <si>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</si>
  <si>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</si>
  <si>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</si>
  <si>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</si>
  <si>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</si>
  <si>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</si>
  <si>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</si>
  <si>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</si>
  <si>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</si>
  <si>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</si>
  <si>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</si>
  <si>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</si>
  <si>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</si>
  <si>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</si>
  <si>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</si>
  <si>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</si>
  <si>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</si>
  <si>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</si>
  <si>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</si>
  <si>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</si>
  <si>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</si>
  <si>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</si>
  <si>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</si>
  <si>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</si>
  <si>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</si>
  <si>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</si>
  <si>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</si>
  <si>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</si>
  <si>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</si>
  <si>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</si>
  <si>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</si>
  <si>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</si>
  <si>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</si>
  <si>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</si>
  <si>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</si>
  <si>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</si>
  <si>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</si>
  <si>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</si>
  <si>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</si>
  <si>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</si>
  <si>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</si>
  <si>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</si>
  <si>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</si>
  <si>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</si>
  <si>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</si>
  <si>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</si>
  <si>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</si>
  <si>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</si>
  <si>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</si>
  <si>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</si>
  <si>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</si>
  <si>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</si>
  <si>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</si>
  <si>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</si>
  <si>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</si>
  <si>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</si>
  <si>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</si>
  <si>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</si>
  <si>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</si>
  <si>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</si>
  <si>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</si>
  <si>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</si>
  <si>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</si>
  <si>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</si>
  <si>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</si>
  <si>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</si>
  <si>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</si>
  <si>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</si>
  <si>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</si>
  <si>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</si>
  <si>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</si>
  <si>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</si>
  <si>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</si>
  <si>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</si>
  <si>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</si>
  <si>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</si>
  <si>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</si>
  <si>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</si>
  <si>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</si>
  <si>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</si>
  <si>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</si>
  <si>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</si>
  <si>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</si>
  <si>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</si>
  <si>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</si>
  <si>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</si>
  <si>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</si>
  <si>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</si>
  <si>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</si>
  <si>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</si>
  <si>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</si>
  <si>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</si>
  <si>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</si>
  <si>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</si>
  <si>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</si>
  <si>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</si>
  <si>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</si>
  <si>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</si>
  <si>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</si>
  <si>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</si>
  <si>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</si>
  <si>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</si>
  <si>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</si>
  <si>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</si>
  <si>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</si>
  <si>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</si>
  <si>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</si>
  <si>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</si>
  <si>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</si>
  <si>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</si>
  <si>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</si>
  <si>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</si>
  <si>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</si>
  <si>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</si>
  <si>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</si>
  <si>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</si>
  <si>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</si>
  <si>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</si>
  <si>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</si>
  <si>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</si>
  <si>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</si>
  <si>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</si>
  <si>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</si>
  <si>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</si>
  <si>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</si>
  <si>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</si>
  <si>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</si>
  <si>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</si>
  <si>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</si>
  <si>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</si>
  <si>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</si>
  <si>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</si>
  <si>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</si>
  <si>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</si>
  <si>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</si>
  <si>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</si>
  <si>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</si>
  <si>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</si>
  <si>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</si>
  <si>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</si>
  <si>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</si>
  <si>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</si>
  <si>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</si>
  <si>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</si>
  <si>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</si>
  <si>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</si>
  <si>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</si>
  <si>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</si>
  <si>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</si>
  <si>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</si>
  <si>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</si>
  <si>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</si>
  <si>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</si>
  <si>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</si>
  <si>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</si>
  <si>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</si>
  <si>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</si>
  <si>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</si>
  <si>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</si>
  <si>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</si>
  <si>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</si>
  <si>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</si>
  <si>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</si>
  <si>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</si>
  <si>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</si>
  <si>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</si>
  <si>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</si>
  <si>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</si>
  <si>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</si>
  <si>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</si>
  <si>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</si>
  <si>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</si>
  <si>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</si>
  <si>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</si>
  <si>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</si>
  <si>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</si>
  <si>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</si>
  <si>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</si>
  <si>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</si>
  <si>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</si>
  <si>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</si>
  <si>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</si>
  <si>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</si>
  <si>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</si>
  <si>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</si>
  <si>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</si>
  <si>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</si>
  <si>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</si>
  <si>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</si>
  <si>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</si>
  <si>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</si>
  <si>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</si>
  <si>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</si>
  <si>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</si>
  <si>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</si>
  <si>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</si>
  <si>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</si>
  <si>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</si>
  <si>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</si>
  <si>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</si>
  <si>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</si>
  <si>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</si>
  <si>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</si>
  <si>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</si>
  <si>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</si>
  <si>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</si>
  <si>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</si>
  <si>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</si>
  <si>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</si>
  <si>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</si>
  <si>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</si>
  <si>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</si>
  <si>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</si>
  <si>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</si>
  <si>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</si>
  <si>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</si>
  <si>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</si>
  <si>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</si>
  <si>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</si>
  <si>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</si>
  <si>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</si>
  <si>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</si>
  <si>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</si>
  <si>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</si>
  <si>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</si>
  <si>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</si>
  <si>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</si>
  <si>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</si>
  <si>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</si>
  <si>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</si>
  <si>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</si>
  <si>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</si>
  <si>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</si>
  <si>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</si>
  <si>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</si>
  <si>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</si>
  <si>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</si>
  <si>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</si>
  <si>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</si>
  <si>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</si>
  <si>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</si>
  <si>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</si>
  <si>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</si>
  <si>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</si>
  <si>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</si>
  <si>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</si>
  <si>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</si>
  <si>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</si>
  <si>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</si>
  <si>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</si>
  <si>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</si>
  <si>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</si>
  <si>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</si>
  <si>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</si>
  <si>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</si>
  <si>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</si>
  <si>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</si>
  <si>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</si>
  <si>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</si>
  <si>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</si>
  <si>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</si>
  <si>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</si>
  <si>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</si>
  <si>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</si>
  <si>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</si>
  <si>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</si>
  <si>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</si>
  <si>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</si>
  <si>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</si>
  <si>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</si>
  <si>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</si>
  <si>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</si>
  <si>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</si>
  <si>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</si>
  <si>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</si>
  <si>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</si>
  <si>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</si>
  <si>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</si>
  <si>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</si>
  <si>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</si>
  <si>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</si>
  <si>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</si>
  <si>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</si>
  <si>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</si>
  <si>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</si>
  <si>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</si>
  <si>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</si>
  <si>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</si>
  <si>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</si>
  <si>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</si>
  <si>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</si>
  <si>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</si>
  <si>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</si>
  <si>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</si>
  <si>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</si>
  <si>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</si>
  <si>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</si>
  <si>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</si>
  <si>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</si>
  <si>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</si>
  <si>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</si>
  <si>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</si>
  <si>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</si>
  <si>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</si>
  <si>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</si>
  <si>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</si>
  <si>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</si>
  <si>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</si>
  <si>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</si>
  <si>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</si>
  <si>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</si>
  <si>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</si>
  <si>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</si>
  <si>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</si>
  <si>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</si>
  <si>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</si>
  <si>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</si>
  <si>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</si>
  <si>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</si>
  <si>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</si>
  <si>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</si>
  <si>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</si>
  <si>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</si>
  <si>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</si>
  <si>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</si>
  <si>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</si>
  <si>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</si>
  <si>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</si>
  <si>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</si>
  <si>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</si>
  <si>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</si>
  <si>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</si>
  <si>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</si>
  <si>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</si>
  <si>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</si>
  <si>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</si>
  <si>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</si>
  <si>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</si>
  <si>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</si>
  <si>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</si>
  <si>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</si>
  <si>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</si>
  <si>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</si>
  <si>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</si>
  <si>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</si>
  <si>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</si>
  <si>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</si>
  <si>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</si>
  <si>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</si>
  <si>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</si>
  <si>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</si>
  <si>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</si>
  <si>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</si>
  <si>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</si>
  <si>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</si>
  <si>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</si>
  <si>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</si>
  <si>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</si>
  <si>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</si>
  <si>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</si>
  <si>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</si>
  <si>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</si>
  <si>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</si>
  <si>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</si>
  <si>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</si>
  <si>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</si>
  <si>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</si>
  <si>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</si>
  <si>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</si>
  <si>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</si>
  <si>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</si>
  <si>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</si>
  <si>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</si>
  <si>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</si>
  <si>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</si>
  <si>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</si>
  <si>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</si>
  <si>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</si>
  <si>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</si>
  <si>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</si>
  <si>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</si>
  <si>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</si>
  <si>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</si>
  <si>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</si>
  <si>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</si>
  <si>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</si>
  <si>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</si>
  <si>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</si>
  <si>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</si>
  <si>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</si>
  <si>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</si>
  <si>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</si>
  <si>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</si>
  <si>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</si>
  <si>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</si>
  <si>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</si>
  <si>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</si>
  <si>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</si>
  <si>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</si>
  <si>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</si>
  <si>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</si>
  <si>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</si>
  <si>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</si>
  <si>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</si>
  <si>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</si>
  <si>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</si>
  <si>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</si>
  <si>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</si>
  <si>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</si>
  <si>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</si>
  <si>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</si>
  <si>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</si>
  <si>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</si>
  <si>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</si>
  <si>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</si>
  <si>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</si>
  <si>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</si>
  <si>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</si>
  <si>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</si>
  <si>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</si>
  <si>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</si>
  <si>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</si>
  <si>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</si>
  <si>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</si>
  <si>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</si>
  <si>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</si>
  <si>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</si>
  <si>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</si>
  <si>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</si>
  <si>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</si>
  <si>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</si>
  <si>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</si>
  <si>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</si>
  <si>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</si>
  <si>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</si>
  <si>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</si>
  <si>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</si>
  <si>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</si>
  <si>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</si>
  <si>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</si>
  <si>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</si>
  <si>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</si>
  <si>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</si>
  <si>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</si>
  <si>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</si>
  <si>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</si>
  <si>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</si>
  <si>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</si>
  <si>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</si>
  <si>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</si>
  <si>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</si>
  <si>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</si>
  <si>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</si>
  <si>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</si>
  <si>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</si>
  <si>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</si>
  <si>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</si>
  <si>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</si>
  <si>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</si>
  <si>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</si>
  <si>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</si>
  <si>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</si>
  <si>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</si>
  <si>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</si>
  <si>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</si>
  <si>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</si>
  <si>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</si>
  <si>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</si>
  <si>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</si>
  <si>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</si>
  <si>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</si>
  <si>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</si>
  <si>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</si>
  <si>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</si>
  <si>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</si>
  <si>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</si>
  <si>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</si>
  <si>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</si>
  <si>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</si>
  <si>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</si>
  <si>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</si>
  <si>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</si>
  <si>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</si>
  <si>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</si>
  <si>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</si>
  <si>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</si>
  <si>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</si>
  <si>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</si>
  <si>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</si>
  <si>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</si>
  <si>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</si>
  <si>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</si>
  <si>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</si>
  <si>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</si>
  <si>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</si>
  <si>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</si>
  <si>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</si>
  <si>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</si>
  <si>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</si>
  <si>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</si>
  <si>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</si>
  <si>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</si>
  <si>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</si>
  <si>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</si>
  <si>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</si>
  <si>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</si>
  <si>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</si>
  <si>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</si>
  <si>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</si>
  <si>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</si>
  <si>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</si>
  <si>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</si>
  <si>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</si>
  <si>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</si>
  <si>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</si>
  <si>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</si>
  <si>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</si>
  <si>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</si>
  <si>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</si>
  <si>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</si>
  <si>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</si>
  <si>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</si>
  <si>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</si>
  <si>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</si>
  <si>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</si>
  <si>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</si>
  <si>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</si>
  <si>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</si>
  <si>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</si>
  <si>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</si>
  <si>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</si>
  <si>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</si>
  <si>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</si>
  <si>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</si>
  <si>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</si>
  <si>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</si>
  <si>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</si>
  <si>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</si>
  <si>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</si>
  <si>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</si>
  <si>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</si>
  <si>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</si>
  <si>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</si>
  <si>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</si>
  <si>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</si>
  <si>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</si>
  <si>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</si>
  <si>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</si>
  <si>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</si>
  <si>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</si>
  <si>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</si>
  <si>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</si>
  <si>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</si>
  <si>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</si>
  <si>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</si>
  <si>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</si>
  <si>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</si>
  <si>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</si>
  <si>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</si>
  <si>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</si>
  <si>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</si>
  <si>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</si>
  <si>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</si>
  <si>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</si>
  <si>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</si>
  <si>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</si>
  <si>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</si>
  <si>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</si>
  <si>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</si>
  <si>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</si>
  <si>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</si>
  <si>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</si>
  <si>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</si>
  <si>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</si>
  <si>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</si>
  <si>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</si>
  <si>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</si>
  <si>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</si>
  <si>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</si>
  <si>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</si>
  <si>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</si>
  <si>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</si>
  <si>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</si>
  <si>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</si>
  <si>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</si>
  <si>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</si>
  <si>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</si>
  <si>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</si>
  <si>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</si>
  <si>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</si>
  <si>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</si>
  <si>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</si>
  <si>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</si>
  <si>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</si>
  <si>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</si>
  <si>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</si>
  <si>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</si>
  <si>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</si>
  <si>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</si>
  <si>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</si>
  <si>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</si>
  <si>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</si>
  <si>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</si>
  <si>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</si>
  <si>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</si>
  <si>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</si>
  <si>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</si>
  <si>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</si>
  <si>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</si>
  <si>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</si>
  <si>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</si>
  <si>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</si>
  <si>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</si>
  <si>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</si>
  <si>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</si>
  <si>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</si>
  <si>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</si>
  <si>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</si>
  <si>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</si>
  <si>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</si>
  <si>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</si>
  <si>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</si>
  <si>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</si>
  <si>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</si>
  <si>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</si>
  <si>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</si>
  <si>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</si>
  <si>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</si>
  <si>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</si>
  <si>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</si>
  <si>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</si>
  <si>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</si>
  <si>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</si>
  <si>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</si>
  <si>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</si>
  <si>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</si>
  <si>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</si>
  <si>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</si>
  <si>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</si>
  <si>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</si>
  <si>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</si>
  <si>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</si>
  <si>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</si>
  <si>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</si>
  <si>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</si>
  <si>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</si>
  <si>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</si>
  <si>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</si>
  <si>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</si>
  <si>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</si>
  <si>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</si>
  <si>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</si>
  <si>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</si>
  <si>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</si>
  <si>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</si>
  <si>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</si>
  <si>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</si>
  <si>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</si>
  <si>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</si>
  <si>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</si>
  <si>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</si>
  <si>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</si>
  <si>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</si>
  <si>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</si>
  <si>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</si>
  <si>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</si>
  <si>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</si>
  <si>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</si>
  <si>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</si>
  <si>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</si>
  <si>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</si>
  <si>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</si>
  <si>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</si>
  <si>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</si>
  <si>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</si>
  <si>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</si>
  <si>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</si>
  <si>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</si>
  <si>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</si>
  <si>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</si>
  <si>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</si>
  <si>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</si>
  <si>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</si>
  <si>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</si>
  <si>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</si>
  <si>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</si>
  <si>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</si>
  <si>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</si>
  <si>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</si>
  <si>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</si>
  <si>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</si>
  <si>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</si>
  <si>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</si>
  <si>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</si>
  <si>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</si>
  <si>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</si>
  <si>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</si>
  <si>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</si>
  <si>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</si>
  <si>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</si>
  <si>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</si>
  <si>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</si>
  <si>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</si>
  <si>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</si>
  <si>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</si>
  <si>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</si>
  <si>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</si>
  <si>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</si>
  <si>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</si>
  <si>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</si>
  <si>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</si>
  <si>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</si>
  <si>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</si>
  <si>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</si>
  <si>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</si>
  <si>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</si>
  <si>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</si>
  <si>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</si>
  <si>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</si>
  <si>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</si>
  <si>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</si>
  <si>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</si>
  <si>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</si>
  <si>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</si>
  <si>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</si>
  <si>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</si>
  <si>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</si>
  <si>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</si>
  <si>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</si>
  <si>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</si>
  <si>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</si>
  <si>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</si>
  <si>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</si>
  <si>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</si>
  <si>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</si>
  <si>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</si>
  <si>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</si>
  <si>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</si>
  <si>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</si>
  <si>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</si>
  <si>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</si>
  <si>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</si>
  <si>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</si>
  <si>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</si>
  <si>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</si>
  <si>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</si>
  <si>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</si>
  <si>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</si>
  <si>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</si>
  <si>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</si>
  <si>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</si>
  <si>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</si>
  <si>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</si>
  <si>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</si>
  <si>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</si>
  <si>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</si>
  <si>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</si>
  <si>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</si>
  <si>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</si>
  <si>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</si>
  <si>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</si>
  <si>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</si>
  <si>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</si>
  <si>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</si>
  <si>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</si>
  <si>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</si>
  <si>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</si>
  <si>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</si>
  <si>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</si>
  <si>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</si>
  <si>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</si>
  <si>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</si>
  <si>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</si>
  <si>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</si>
  <si>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</si>
  <si>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</si>
  <si>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</si>
  <si>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</si>
  <si>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</si>
  <si>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</si>
  <si>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</si>
  <si>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</si>
  <si>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</si>
  <si>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</si>
  <si>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</si>
  <si>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</si>
  <si>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</si>
  <si>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</si>
  <si>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</si>
  <si>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</si>
  <si>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</si>
  <si>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</si>
  <si>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</si>
  <si>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</si>
  <si>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</si>
  <si>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</si>
  <si>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</si>
  <si>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</si>
  <si>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</si>
  <si>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</si>
  <si>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</si>
  <si>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</si>
  <si>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</si>
  <si>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</si>
  <si>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</si>
  <si>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</si>
  <si>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</si>
  <si>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</si>
  <si>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</si>
  <si>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</si>
  <si>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</si>
  <si>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</si>
  <si>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</si>
  <si>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</si>
  <si>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</si>
  <si>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</si>
  <si>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</si>
  <si>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</si>
  <si>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</si>
  <si>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</si>
  <si>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</si>
  <si>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</si>
  <si>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</si>
  <si>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</si>
  <si>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</si>
  <si>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</si>
  <si>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</si>
  <si>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</si>
  <si>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</si>
  <si>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</si>
  <si>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</si>
  <si>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</si>
  <si>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</si>
  <si>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</si>
  <si>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</si>
  <si>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</si>
  <si>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</si>
  <si>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</si>
  <si>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</si>
  <si>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</si>
  <si>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</si>
  <si>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</si>
  <si>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</si>
  <si>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</si>
  <si>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</si>
  <si>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</si>
  <si>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</si>
  <si>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</si>
  <si>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</si>
  <si>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</si>
  <si>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</si>
  <si>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</si>
  <si>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</si>
  <si>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</si>
  <si>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</si>
  <si>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</si>
  <si>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</si>
  <si>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</si>
  <si>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</si>
  <si>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</si>
  <si>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</si>
  <si>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</si>
  <si>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</si>
  <si>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</si>
  <si>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</si>
  <si>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</si>
  <si>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</si>
  <si>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</si>
  <si>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</si>
  <si>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</si>
  <si>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</si>
  <si>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</si>
  <si>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</si>
  <si>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</si>
  <si>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</si>
  <si>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</si>
  <si>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</si>
  <si>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</si>
  <si>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</si>
  <si>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</si>
  <si>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</si>
  <si>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</si>
  <si>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</si>
  <si>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</si>
  <si>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</si>
  <si>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</si>
  <si>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</si>
  <si>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</si>
  <si>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</si>
  <si>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</si>
  <si>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</si>
  <si>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</si>
  <si>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</si>
  <si>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</si>
  <si>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</si>
  <si>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</si>
  <si>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</si>
  <si>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</si>
  <si>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</si>
  <si>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</si>
  <si>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</si>
  <si>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</si>
  <si>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</si>
  <si>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</si>
  <si>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</si>
  <si>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</si>
  <si>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</si>
  <si>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</si>
  <si>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</si>
  <si>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</si>
  <si>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</si>
  <si>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</si>
  <si>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</si>
  <si>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</si>
  <si>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</si>
  <si>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</si>
  <si>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</si>
  <si>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</si>
  <si>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</si>
  <si>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</si>
  <si>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</si>
  <si>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</si>
  <si>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</si>
  <si>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</si>
  <si>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</si>
  <si>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</si>
  <si>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</si>
  <si>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</si>
  <si>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</si>
  <si>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</si>
  <si>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</si>
  <si>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</si>
  <si>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</si>
  <si>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</si>
  <si>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</si>
  <si>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</si>
  <si>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</si>
  <si>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</si>
  <si>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</si>
  <si>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</si>
  <si>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</si>
  <si>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</si>
  <si>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</si>
  <si>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</si>
  <si>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</si>
  <si>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</si>
  <si>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</si>
  <si>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</si>
  <si>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</si>
  <si>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</si>
  <si>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</si>
  <si>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</si>
  <si>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</si>
  <si>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</si>
  <si>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</si>
  <si>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</si>
  <si>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</si>
  <si>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</si>
  <si>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</si>
  <si>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</si>
  <si>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</si>
  <si>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</si>
  <si>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</si>
  <si>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</si>
  <si>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</si>
  <si>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</si>
  <si>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</si>
  <si>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</si>
  <si>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</si>
  <si>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</si>
  <si>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</si>
  <si>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</si>
  <si>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</si>
  <si>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</si>
  <si>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</si>
  <si>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</si>
  <si>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</si>
  <si>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</si>
  <si>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</si>
  <si>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</si>
  <si>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</si>
  <si>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</si>
  <si>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</si>
  <si>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</si>
  <si>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</si>
  <si>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</si>
  <si>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</si>
  <si>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</si>
  <si>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</si>
  <si>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</si>
  <si>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</si>
  <si>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</si>
  <si>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</si>
  <si>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</si>
  <si>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</si>
  <si>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</si>
  <si>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</si>
  <si>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</si>
  <si>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</si>
  <si>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</si>
  <si>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</si>
  <si>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</si>
  <si>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</si>
  <si>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</si>
  <si>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</si>
  <si>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</si>
  <si>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</si>
  <si>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</si>
  <si>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</si>
  <si>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</si>
  <si>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</si>
  <si>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</si>
  <si>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</si>
  <si>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</si>
  <si>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</si>
  <si>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</si>
  <si>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</si>
  <si>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</si>
  <si>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</si>
  <si>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</si>
  <si>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</si>
  <si>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</si>
  <si>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</si>
  <si>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</si>
  <si>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</si>
  <si>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</si>
  <si>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</si>
  <si>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</si>
  <si>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</si>
  <si>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</si>
  <si>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</si>
  <si>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</si>
  <si>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</si>
  <si>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</si>
  <si>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</si>
  <si>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</si>
  <si>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</si>
  <si>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</si>
  <si>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</si>
  <si>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</si>
  <si>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</si>
  <si>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</si>
  <si>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</si>
  <si>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</si>
  <si>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</si>
  <si>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</si>
  <si>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</si>
  <si>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</si>
  <si>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</si>
  <si>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</si>
  <si>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</si>
  <si>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</si>
  <si>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</si>
  <si>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</si>
  <si>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</si>
  <si>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</si>
  <si>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</si>
  <si>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</si>
  <si>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</si>
  <si>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</si>
  <si>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</si>
  <si>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</si>
  <si>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</si>
  <si>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</si>
  <si>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</si>
  <si>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</si>
  <si>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</si>
  <si>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</si>
  <si>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</si>
  <si>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</si>
  <si>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</si>
  <si>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</si>
  <si>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</si>
  <si>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</si>
  <si>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</si>
  <si>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</si>
  <si>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</si>
  <si>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</si>
  <si>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</si>
  <si>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</si>
  <si>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</si>
  <si>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</si>
  <si>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</si>
  <si>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</si>
  <si>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</si>
  <si>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</si>
  <si>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</si>
  <si>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</si>
  <si>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</si>
  <si>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</si>
  <si>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</si>
  <si>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</si>
  <si>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</si>
  <si>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</si>
  <si>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</si>
  <si>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</si>
  <si>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</si>
  <si>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</si>
  <si>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</si>
  <si>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</si>
  <si>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</si>
  <si>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</si>
  <si>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</si>
  <si>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</si>
  <si>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</si>
  <si>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</si>
  <si>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</si>
  <si>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</si>
  <si>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</si>
  <si>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</si>
  <si>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</si>
  <si>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</si>
  <si>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</si>
  <si>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</si>
  <si>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</si>
  <si>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</si>
  <si>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</si>
  <si>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</si>
  <si>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</si>
  <si>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</si>
  <si>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</si>
  <si>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</si>
  <si>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</si>
  <si>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</si>
  <si>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</si>
  <si>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</si>
  <si>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</si>
  <si>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</si>
  <si>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</si>
  <si>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</si>
  <si>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</si>
  <si>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</si>
  <si>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</si>
  <si>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</si>
  <si>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</si>
  <si>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</si>
  <si>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</si>
  <si>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</si>
  <si>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</si>
  <si>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</si>
  <si>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</si>
  <si>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</si>
  <si>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</si>
  <si>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</si>
  <si>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</si>
  <si>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</si>
  <si>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</si>
  <si>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</si>
  <si>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</si>
  <si>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</si>
  <si>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</si>
  <si>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</si>
  <si>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</si>
  <si>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</si>
  <si>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</si>
  <si>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</si>
  <si>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</si>
  <si>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</si>
  <si>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</si>
  <si>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</si>
  <si>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</si>
  <si>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</si>
  <si>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</si>
  <si>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</si>
  <si>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</si>
  <si>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</si>
  <si>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</si>
  <si>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</si>
  <si>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</si>
  <si>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</si>
  <si>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</si>
  <si>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</si>
  <si>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</si>
  <si>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</si>
  <si>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</si>
  <si>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</si>
  <si>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</si>
  <si>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</si>
  <si>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</si>
  <si>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</si>
  <si>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</si>
  <si>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</si>
  <si>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</si>
  <si>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</si>
  <si>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</si>
  <si>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</si>
  <si>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</si>
  <si>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</si>
  <si>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</si>
  <si>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</si>
  <si>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</si>
  <si>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</si>
  <si>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</si>
  <si>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</si>
  <si>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</si>
  <si>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</si>
  <si>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</si>
  <si>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</si>
  <si>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</si>
  <si>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</si>
  <si>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</si>
  <si>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</si>
  <si>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</si>
  <si>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</si>
  <si>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</si>
  <si>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</si>
  <si>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</si>
  <si>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</si>
  <si>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</si>
  <si>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</si>
  <si>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</si>
  <si>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</si>
  <si>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</si>
  <si>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</si>
  <si>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</si>
  <si>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</si>
  <si>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</si>
  <si>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</si>
  <si>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</si>
  <si>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</si>
  <si>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</si>
  <si>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</si>
  <si>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</si>
  <si>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</si>
  <si>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</si>
  <si>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</si>
  <si>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</si>
  <si>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</si>
  <si>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</si>
  <si>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</si>
  <si>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</si>
  <si>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</si>
  <si>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</si>
  <si>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</si>
  <si>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</si>
  <si>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</si>
  <si>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</si>
  <si>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</si>
  <si>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</si>
  <si>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</si>
  <si>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</si>
  <si>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</si>
  <si>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</si>
  <si>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</si>
  <si>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</si>
  <si>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</si>
  <si>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</si>
  <si>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</si>
  <si>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</si>
  <si>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</si>
  <si>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</si>
  <si>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</si>
  <si>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</si>
  <si>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</si>
  <si>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</si>
  <si>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</si>
  <si>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</si>
  <si>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</si>
  <si>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</si>
  <si>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</si>
  <si>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</si>
  <si>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</si>
  <si>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</si>
  <si>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</si>
  <si>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</si>
  <si>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</si>
  <si>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</si>
  <si>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</si>
  <si>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</si>
  <si>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</si>
  <si>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</si>
  <si>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</si>
  <si>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</si>
  <si>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</si>
  <si>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</si>
  <si>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</si>
  <si>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</si>
  <si>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</si>
  <si>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</si>
  <si>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</si>
  <si>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</si>
  <si>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</si>
  <si>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</si>
  <si>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</si>
  <si>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</si>
  <si>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</si>
  <si>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</si>
  <si>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</si>
  <si>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</si>
  <si>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</si>
  <si>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</si>
  <si>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</si>
  <si>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</si>
  <si>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</si>
  <si>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</si>
  <si>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</si>
  <si>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</si>
  <si>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</si>
  <si>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</si>
  <si>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</si>
  <si>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</si>
  <si>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</si>
  <si>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</si>
  <si>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</si>
  <si>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</si>
  <si>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</si>
  <si>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</si>
  <si>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</si>
  <si>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</si>
  <si>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</si>
  <si>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</si>
  <si>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</si>
  <si>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</si>
  <si>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</si>
  <si>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</si>
  <si>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</si>
  <si>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</si>
  <si>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</si>
  <si>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</si>
  <si>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</si>
  <si>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</si>
  <si>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</si>
  <si>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</si>
  <si>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</si>
  <si>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</si>
  <si>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</si>
  <si>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</si>
  <si>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</si>
  <si>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</si>
  <si>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</si>
  <si>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</si>
  <si>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</si>
  <si>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</si>
  <si>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</si>
  <si>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</si>
  <si>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</si>
  <si>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</si>
  <si>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</si>
  <si>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</si>
  <si>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</si>
  <si>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</si>
  <si>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</si>
  <si>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</si>
  <si>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</si>
  <si>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</si>
  <si>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</si>
  <si>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</si>
  <si>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</si>
  <si>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</si>
  <si>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</si>
  <si>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</si>
  <si>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</si>
  <si>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</si>
  <si>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</si>
  <si>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</si>
  <si>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</si>
  <si>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</si>
  <si>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</si>
  <si>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</si>
  <si>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</si>
  <si>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</si>
  <si>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</si>
  <si>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</si>
  <si>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</si>
  <si>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</si>
  <si>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</si>
  <si>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</si>
  <si>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</si>
  <si>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</si>
  <si>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</si>
  <si>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</si>
  <si>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</si>
  <si>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</si>
  <si>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</si>
  <si>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</si>
  <si>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</si>
  <si>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</si>
  <si>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</si>
  <si>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</si>
  <si>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</si>
  <si>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</si>
  <si>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</si>
  <si>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</si>
  <si>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</si>
  <si>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</si>
  <si>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</si>
  <si>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</si>
  <si>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</si>
  <si>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</si>
  <si>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</si>
  <si>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</si>
  <si>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</si>
  <si>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</si>
  <si>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</si>
  <si>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</si>
  <si>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</si>
  <si>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</si>
  <si>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</si>
  <si>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</si>
  <si>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</si>
  <si>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</si>
  <si>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</si>
  <si>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</si>
  <si>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</si>
  <si>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</si>
  <si>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</si>
  <si>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</si>
  <si>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</si>
  <si>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</si>
  <si>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</si>
  <si>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</si>
  <si>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</si>
  <si>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</si>
  <si>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</si>
  <si>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</si>
  <si>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</si>
  <si>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</si>
  <si>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</si>
  <si>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</si>
  <si>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</si>
  <si>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</si>
  <si>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</si>
  <si>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</si>
  <si>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</si>
  <si>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</si>
  <si>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</si>
  <si>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</si>
  <si>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</si>
  <si>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</si>
  <si>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</si>
  <si>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</si>
  <si>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</si>
  <si>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</si>
  <si>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</si>
  <si>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</si>
  <si>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</si>
  <si>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</si>
  <si>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</si>
  <si>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</si>
  <si>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</si>
  <si>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</si>
  <si>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</si>
  <si>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</si>
  <si>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</si>
  <si>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</si>
  <si>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</si>
  <si>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</si>
  <si>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</si>
  <si>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</si>
  <si>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</si>
  <si>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</si>
  <si>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</si>
  <si>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</si>
  <si>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</si>
  <si>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</si>
  <si>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</si>
  <si>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</si>
  <si>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</si>
  <si>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</si>
  <si>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</si>
  <si>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</si>
  <si>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</si>
  <si>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</si>
  <si>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</si>
  <si>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</si>
  <si>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</si>
  <si>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</si>
  <si>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</si>
  <si>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</si>
  <si>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</si>
  <si>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</si>
  <si>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</si>
  <si>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</si>
  <si>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</si>
  <si>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</si>
  <si>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</si>
  <si>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</si>
  <si>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</si>
  <si>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</si>
  <si>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</si>
  <si>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</si>
  <si>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</si>
  <si>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</si>
  <si>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</si>
  <si>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</si>
  <si>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</si>
  <si>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</si>
  <si>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</si>
  <si>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</si>
  <si>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</si>
  <si>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</si>
  <si>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</si>
  <si>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</si>
  <si>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</si>
  <si>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</si>
  <si>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</si>
  <si>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</si>
  <si>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</si>
  <si>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</si>
  <si>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</si>
  <si>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</si>
  <si>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</si>
  <si>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</si>
  <si>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</si>
  <si>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</si>
  <si>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</si>
  <si>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</si>
  <si>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</si>
  <si>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</si>
  <si>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</si>
  <si>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</si>
  <si>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</si>
  <si>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</si>
  <si>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</si>
  <si>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</si>
  <si>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</si>
  <si>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</si>
  <si>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</si>
  <si>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</si>
  <si>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</si>
  <si>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</si>
  <si>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</si>
  <si>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</si>
  <si>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</si>
  <si>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</si>
  <si>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</si>
  <si>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</si>
  <si>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</si>
  <si>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</si>
  <si>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</si>
  <si>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</si>
  <si>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</si>
  <si>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</si>
  <si>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</si>
  <si>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</si>
  <si>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</si>
  <si>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</si>
  <si>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</si>
  <si>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</si>
  <si>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</si>
  <si>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</si>
  <si>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</si>
  <si>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</si>
  <si>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</si>
  <si>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</si>
  <si>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</si>
  <si>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</si>
  <si>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</si>
  <si>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</si>
  <si>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</si>
  <si>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</si>
  <si>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</si>
  <si>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</si>
  <si>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</si>
  <si>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</si>
  <si>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</si>
  <si>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</si>
  <si>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</si>
  <si>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</si>
  <si>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</si>
  <si>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</si>
  <si>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</si>
  <si>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</si>
  <si>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</si>
  <si>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</si>
  <si>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</si>
  <si>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</si>
  <si>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</si>
  <si>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</si>
  <si>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</si>
  <si>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</si>
  <si>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</si>
  <si>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</si>
  <si>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</si>
  <si>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</si>
  <si>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</si>
  <si>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</si>
  <si>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</si>
  <si>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</si>
  <si>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</si>
  <si>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</si>
  <si>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</si>
  <si>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</si>
  <si>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</si>
  <si>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</si>
  <si>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</si>
  <si>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</si>
  <si>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</si>
  <si>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</si>
  <si>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</si>
  <si>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</si>
  <si>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</si>
  <si>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</si>
  <si>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</si>
  <si>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</si>
  <si>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</si>
  <si>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</si>
  <si>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</si>
  <si>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</si>
  <si>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</si>
  <si>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</si>
  <si>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</si>
  <si>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</si>
  <si>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</si>
  <si>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</si>
  <si>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</si>
  <si>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</si>
  <si>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</si>
  <si>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</si>
  <si>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</si>
  <si>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</si>
  <si>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</si>
  <si>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</si>
  <si>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</si>
  <si>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</si>
  <si>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</si>
  <si>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</si>
  <si>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</si>
  <si>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</si>
  <si>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</si>
  <si>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</si>
  <si>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</si>
  <si>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</si>
  <si>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</si>
  <si>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</si>
  <si>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</si>
  <si>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</si>
  <si>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</si>
  <si>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</si>
  <si>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</si>
  <si>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</si>
  <si>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</si>
  <si>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</si>
  <si>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</si>
  <si>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</si>
  <si>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</si>
  <si>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</si>
  <si>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</si>
  <si>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</si>
  <si>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</si>
  <si>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</si>
  <si>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</si>
  <si>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</si>
  <si>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</si>
  <si>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</si>
  <si>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</si>
  <si>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</si>
  <si>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</si>
  <si>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</si>
  <si>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</si>
  <si>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</si>
  <si>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</si>
  <si>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</si>
  <si>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</si>
  <si>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</si>
  <si>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</si>
  <si>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</si>
  <si>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</si>
  <si>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</si>
  <si>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</si>
  <si>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</si>
  <si>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</si>
  <si>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</si>
  <si>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</si>
  <si>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</si>
  <si>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</si>
  <si>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</si>
  <si>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</si>
  <si>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</si>
  <si>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</si>
  <si>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</si>
  <si>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</si>
  <si>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</si>
  <si>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</si>
  <si>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</si>
  <si>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</si>
  <si>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</si>
  <si>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</si>
  <si>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</si>
  <si>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</si>
  <si>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</si>
  <si>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</si>
  <si>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</si>
  <si>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</si>
  <si>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</si>
  <si>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</si>
  <si>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</si>
  <si>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</si>
  <si>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</si>
  <si>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</si>
  <si>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</si>
  <si>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</si>
  <si>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</si>
  <si>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</si>
  <si>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</si>
  <si>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</si>
  <si>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</si>
  <si>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</si>
  <si>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</si>
  <si>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</si>
  <si>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</si>
  <si>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</si>
  <si>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</si>
  <si>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</si>
  <si>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</si>
  <si>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</si>
  <si>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</si>
  <si>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</si>
  <si>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</si>
  <si>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</si>
  <si>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</si>
  <si>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</si>
  <si>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</si>
  <si>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</si>
  <si>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</si>
  <si>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</si>
  <si>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</si>
  <si>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</si>
  <si>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</si>
  <si>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</si>
  <si>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</si>
  <si>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</si>
  <si>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</si>
  <si>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</si>
  <si>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</si>
  <si>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</si>
  <si>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</si>
  <si>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</si>
  <si>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</si>
  <si>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</si>
  <si>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</si>
  <si>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</si>
  <si>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</si>
  <si>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</si>
  <si>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</si>
  <si>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</si>
  <si>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</si>
  <si>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</si>
  <si>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</si>
  <si>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</si>
  <si>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</si>
  <si>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</si>
  <si>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</si>
  <si>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</si>
  <si>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</si>
  <si>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</si>
  <si>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</si>
  <si>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</si>
  <si>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</si>
  <si>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</si>
  <si>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</si>
  <si>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</si>
  <si>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</si>
  <si>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</si>
  <si>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</si>
  <si>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</si>
  <si>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</si>
  <si>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</si>
  <si>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</si>
  <si>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</si>
  <si>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</si>
  <si>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</si>
  <si>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</si>
  <si>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</si>
  <si>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</si>
  <si>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</si>
  <si>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</si>
  <si>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</si>
  <si>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</si>
  <si>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</si>
  <si>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</si>
  <si>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</si>
  <si>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</si>
  <si>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</si>
  <si>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</si>
  <si>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</si>
  <si>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</si>
  <si>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</si>
  <si>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</si>
  <si>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</si>
  <si>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</si>
  <si>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</si>
  <si>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</si>
  <si>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</si>
  <si>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</si>
  <si>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</si>
  <si>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</si>
  <si>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</si>
  <si>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</si>
  <si>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</si>
  <si>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</si>
  <si>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</si>
  <si>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</si>
  <si>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</si>
  <si>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</si>
  <si>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</si>
  <si>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</si>
  <si>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</si>
  <si>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</si>
  <si>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</si>
  <si>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</si>
  <si>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</si>
  <si>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</si>
  <si>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</si>
  <si>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</si>
  <si>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</si>
  <si>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</si>
  <si>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</si>
  <si>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</si>
  <si>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</si>
  <si>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</si>
  <si>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</si>
  <si>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</si>
  <si>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</si>
  <si>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</si>
  <si>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</si>
  <si>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</si>
  <si>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</si>
  <si>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</si>
  <si>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</si>
  <si>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</si>
  <si>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</si>
  <si>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</si>
  <si>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</si>
  <si>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</si>
  <si>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</si>
  <si>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</si>
  <si>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</si>
  <si>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</si>
  <si>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</si>
  <si>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</si>
  <si>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</si>
  <si>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</si>
  <si>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</si>
  <si>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</si>
  <si>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</si>
  <si>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</si>
  <si>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</si>
  <si>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</si>
  <si>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</si>
  <si>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</si>
  <si>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</si>
  <si>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</si>
  <si>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</si>
  <si>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</si>
  <si>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</si>
  <si>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</si>
  <si>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</si>
  <si>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</si>
  <si>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</si>
  <si>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</si>
  <si>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</si>
  <si>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</si>
  <si>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</si>
  <si>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</si>
  <si>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</si>
  <si>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</si>
  <si>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</si>
  <si>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</si>
  <si>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</si>
  <si>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</si>
  <si>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</si>
  <si>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</si>
  <si>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</si>
  <si>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</si>
  <si>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</si>
  <si>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</si>
  <si>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</si>
  <si>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</si>
  <si>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</si>
  <si>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</si>
  <si>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</si>
  <si>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</si>
  <si>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</si>
  <si>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</si>
  <si>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</si>
  <si>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</si>
  <si>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</si>
  <si>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</si>
  <si>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</si>
  <si>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</si>
  <si>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</si>
  <si>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</si>
  <si>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</si>
  <si>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</si>
  <si>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</si>
  <si>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</si>
  <si>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</si>
  <si>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</si>
  <si>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</si>
  <si>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</si>
  <si>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</si>
  <si>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</si>
  <si>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</si>
  <si>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</si>
  <si>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</si>
  <si>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</si>
  <si>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</si>
  <si>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</si>
  <si>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</si>
  <si>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</si>
  <si>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</si>
  <si>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</si>
  <si>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</si>
  <si>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</si>
  <si>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</si>
  <si>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</si>
  <si>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</si>
  <si>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</si>
  <si>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</si>
  <si>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</si>
  <si>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</si>
  <si>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</si>
  <si>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</si>
  <si>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</si>
  <si>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</si>
  <si>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</si>
  <si>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</si>
  <si>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</si>
  <si>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</si>
  <si>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</si>
  <si>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</si>
  <si>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</si>
  <si>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</si>
  <si>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</si>
  <si>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</si>
  <si>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</si>
  <si>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</si>
  <si>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</si>
  <si>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</si>
  <si>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</si>
  <si>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</si>
  <si>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</si>
  <si>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</si>
  <si>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</si>
  <si>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</si>
  <si>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</si>
  <si>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</si>
  <si>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</si>
  <si>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</si>
  <si>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</si>
  <si>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</si>
  <si>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</si>
  <si>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</si>
  <si>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</si>
  <si>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</si>
  <si>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</si>
  <si>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</si>
  <si>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</si>
  <si>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</si>
  <si>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</si>
  <si>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</si>
  <si>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</si>
  <si>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</si>
  <si>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</si>
  <si>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</si>
  <si>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</si>
  <si>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</si>
  <si>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</si>
  <si>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</si>
  <si>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</si>
  <si>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</si>
  <si>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</si>
  <si>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</si>
  <si>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</si>
  <si>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</si>
  <si>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</si>
  <si>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</si>
  <si>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</si>
  <si>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</si>
  <si>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</si>
  <si>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</si>
  <si>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</si>
  <si>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</si>
  <si>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</si>
  <si>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</si>
  <si>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</si>
  <si>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</si>
  <si>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</si>
  <si>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</si>
  <si>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</si>
  <si>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</si>
  <si>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</si>
  <si>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</si>
  <si>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</si>
  <si>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</si>
  <si>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</si>
  <si>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</si>
  <si>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</si>
  <si>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</si>
  <si>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</si>
  <si>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</si>
  <si>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</si>
  <si>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</si>
  <si>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</si>
  <si>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</si>
  <si>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</si>
  <si>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</si>
  <si>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</si>
  <si>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</si>
  <si>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</si>
  <si>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</si>
  <si>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</si>
  <si>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</si>
  <si>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</si>
  <si>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</si>
  <si>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</si>
  <si>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</si>
  <si>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</si>
  <si>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</si>
  <si>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</si>
  <si>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</si>
  <si>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</si>
  <si>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</si>
  <si>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</si>
  <si>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</si>
  <si>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</si>
  <si>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</si>
  <si>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</si>
  <si>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</si>
  <si>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</si>
  <si>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</si>
  <si>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</si>
  <si>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</si>
  <si>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</si>
  <si>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</si>
  <si>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</si>
  <si>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</si>
  <si>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</si>
  <si>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</si>
  <si>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</si>
  <si>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</si>
  <si>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</si>
  <si>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</si>
  <si>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</si>
  <si>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</si>
  <si>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</si>
  <si>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</si>
  <si>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</si>
  <si>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</si>
  <si>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</si>
  <si>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</si>
  <si>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</si>
  <si>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</si>
  <si>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</si>
  <si>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</si>
  <si>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</si>
  <si>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</si>
  <si>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</si>
  <si>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</si>
  <si>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</si>
  <si>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</si>
  <si>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</si>
  <si>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</si>
  <si>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</si>
  <si>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</si>
  <si>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</si>
  <si>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</si>
  <si>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</si>
  <si>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</si>
  <si>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</si>
  <si>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</si>
  <si>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</si>
  <si>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</si>
  <si>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</si>
  <si>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</si>
  <si>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</si>
  <si>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</si>
  <si>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</si>
  <si>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</si>
  <si>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</si>
  <si>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</si>
  <si>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</si>
  <si>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</si>
  <si>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</si>
  <si>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</si>
  <si>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</si>
  <si>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</si>
  <si>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</si>
  <si>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</si>
  <si>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</si>
  <si>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</si>
  <si>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</si>
  <si>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</si>
  <si>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</si>
  <si>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</si>
  <si>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</si>
  <si>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</si>
  <si>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</si>
  <si>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</si>
  <si>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</si>
  <si>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</si>
  <si>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</si>
  <si>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</si>
  <si>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</si>
  <si>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</si>
  <si>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</si>
  <si>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</si>
  <si>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</si>
  <si>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</si>
  <si>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</si>
  <si>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</si>
  <si>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</si>
  <si>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</si>
  <si>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</si>
  <si>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</si>
  <si>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</si>
  <si>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</si>
  <si>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</si>
  <si>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</si>
  <si>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</si>
  <si>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</si>
  <si>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</si>
  <si>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</si>
  <si>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</si>
  <si>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</si>
  <si>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</si>
  <si>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</si>
  <si>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</si>
  <si>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</si>
  <si>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</si>
  <si>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</si>
  <si>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</si>
  <si>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</si>
  <si>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</si>
  <si>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</si>
  <si>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</si>
  <si>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</si>
  <si>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</si>
  <si>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</si>
  <si>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</si>
  <si>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</si>
  <si>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</si>
  <si>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</si>
  <si>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</si>
  <si>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</si>
  <si>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</si>
  <si>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</si>
  <si>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</si>
  <si>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</si>
  <si>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</si>
  <si>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</si>
  <si>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</si>
  <si>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</si>
  <si>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</si>
  <si>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</si>
  <si>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</si>
  <si>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</si>
  <si>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</si>
  <si>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</si>
  <si>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</si>
  <si>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</si>
  <si>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</si>
  <si>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</si>
  <si>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</si>
  <si>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</si>
  <si>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</si>
  <si>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</si>
  <si>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</si>
  <si>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</si>
  <si>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</si>
  <si>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</si>
  <si>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</si>
  <si>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</si>
  <si>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</si>
  <si>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</si>
  <si>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</si>
  <si>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</si>
  <si>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</si>
  <si>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</si>
  <si>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</si>
  <si>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</si>
  <si>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</si>
  <si>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</si>
  <si>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</si>
  <si>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</si>
  <si>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</si>
  <si>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</si>
  <si>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</si>
  <si>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</si>
  <si>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</si>
  <si>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</si>
  <si>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</si>
  <si>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</si>
  <si>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</si>
  <si>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</si>
  <si>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</si>
  <si>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</si>
  <si>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</si>
  <si>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</si>
  <si>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</si>
  <si>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</si>
  <si>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</si>
  <si>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</si>
  <si>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</si>
  <si>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</si>
  <si>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</si>
  <si>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</si>
  <si>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</si>
  <si>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</si>
  <si>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</si>
  <si>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</si>
  <si>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</si>
  <si>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</si>
  <si>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</si>
  <si>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</si>
  <si>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</si>
  <si>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</si>
  <si>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</si>
  <si>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</si>
  <si>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</si>
  <si>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</si>
  <si>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</si>
  <si>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</si>
  <si>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</si>
  <si>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</si>
  <si>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</si>
  <si>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</si>
  <si>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</si>
  <si>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</si>
  <si>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</si>
  <si>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</si>
  <si>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</si>
  <si>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</si>
  <si>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</si>
  <si>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</si>
  <si>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</si>
  <si>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</si>
  <si>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</si>
  <si>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</si>
  <si>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</si>
  <si>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</si>
  <si>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</si>
  <si>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</si>
  <si>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</si>
  <si>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</si>
  <si>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</si>
  <si>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</si>
  <si>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</si>
  <si>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</si>
  <si>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</si>
  <si>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</si>
  <si>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</si>
  <si>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</si>
  <si>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</si>
  <si>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</si>
  <si>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</si>
  <si>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</si>
  <si>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</si>
  <si>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</si>
  <si>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</si>
  <si>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</si>
  <si>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</si>
  <si>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</si>
  <si>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</si>
  <si>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</si>
  <si>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</si>
  <si>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</si>
  <si>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</si>
  <si>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</si>
  <si>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</si>
  <si>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</si>
  <si>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</si>
  <si>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</si>
  <si>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</si>
  <si>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</si>
  <si>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</si>
  <si>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</si>
  <si>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</si>
  <si>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</si>
  <si>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</si>
  <si>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</si>
  <si>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</si>
  <si>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</si>
  <si>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</si>
  <si>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</si>
  <si>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</si>
  <si>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</si>
  <si>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</si>
  <si>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</si>
  <si>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</si>
  <si>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</si>
  <si>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</si>
  <si>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</si>
  <si>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</si>
  <si>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</si>
  <si>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</si>
  <si>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</si>
  <si>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</si>
  <si>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</si>
  <si>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</si>
  <si>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</si>
  <si>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</si>
  <si>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</si>
  <si>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</si>
  <si>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</si>
  <si>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</si>
  <si>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</si>
  <si>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</si>
  <si>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</si>
  <si>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</si>
  <si>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</si>
  <si>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</si>
  <si>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</si>
  <si>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</si>
  <si>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</si>
  <si>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</si>
  <si>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</si>
  <si>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</si>
  <si>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</si>
  <si>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</si>
  <si>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</si>
  <si>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</si>
  <si>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</si>
  <si>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</si>
  <si>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</si>
  <si>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</si>
  <si>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</si>
  <si>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</si>
  <si>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</si>
  <si>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</si>
  <si>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</si>
  <si>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</si>
  <si>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</si>
  <si>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</si>
  <si>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</si>
  <si>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</si>
  <si>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</si>
  <si>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</si>
  <si>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</si>
  <si>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</si>
  <si>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</si>
  <si>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</si>
  <si>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</si>
  <si>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</si>
  <si>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</si>
  <si>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</si>
  <si>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</si>
  <si>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</si>
  <si>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</si>
  <si>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</si>
  <si>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</si>
  <si>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</si>
  <si>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</si>
  <si>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</si>
  <si>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</si>
  <si>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</si>
  <si>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</si>
  <si>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</si>
  <si>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</si>
  <si>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</si>
  <si>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</si>
  <si>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</si>
  <si>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</si>
  <si>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</si>
  <si>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</si>
  <si>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</si>
  <si>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</si>
  <si>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</si>
  <si>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</si>
  <si>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</si>
  <si>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</si>
  <si>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</si>
  <si>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</si>
  <si>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</si>
  <si>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</si>
  <si>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</si>
  <si>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</si>
  <si>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</si>
  <si>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</si>
  <si>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</si>
  <si>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</si>
  <si>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</si>
  <si>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</si>
  <si>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</si>
  <si>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</si>
  <si>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</si>
  <si>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</si>
  <si>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</si>
  <si>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</si>
  <si>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</si>
  <si>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</si>
  <si>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</si>
  <si>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</si>
  <si>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</si>
  <si>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</si>
  <si>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</si>
  <si>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</si>
  <si>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</si>
  <si>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</si>
  <si>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</si>
  <si>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</si>
  <si>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</si>
  <si>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</si>
  <si>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</si>
  <si>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</si>
  <si>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</si>
  <si>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</si>
  <si>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</si>
  <si>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</si>
  <si>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</si>
  <si>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</si>
  <si>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</si>
  <si>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</si>
  <si>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</si>
  <si>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</si>
  <si>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</si>
  <si>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</si>
  <si>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</si>
  <si>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</si>
  <si>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</si>
  <si>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</si>
  <si>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</si>
  <si>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</si>
  <si>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</si>
  <si>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</si>
  <si>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</si>
  <si>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</si>
  <si>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</si>
  <si>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</si>
  <si>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</si>
  <si>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</si>
  <si>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</si>
  <si>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</si>
  <si>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</si>
  <si>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</si>
  <si>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</si>
  <si>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</si>
  <si>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</si>
  <si>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</si>
  <si>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</si>
  <si>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</si>
  <si>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</si>
  <si>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</si>
  <si>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</si>
  <si>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</si>
  <si>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</si>
  <si>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</si>
  <si>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</si>
  <si>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</si>
  <si>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</si>
  <si>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</si>
  <si>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</si>
  <si>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</si>
  <si>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</si>
  <si>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</si>
  <si>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</si>
  <si>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</si>
  <si>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</si>
  <si>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</si>
  <si>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</si>
  <si>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</si>
  <si>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</si>
  <si>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</si>
  <si>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</si>
  <si>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</si>
  <si>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</si>
  <si>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</si>
  <si>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</si>
  <si>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</si>
  <si>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</si>
  <si>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</si>
  <si>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</si>
  <si>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</si>
  <si>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</si>
  <si>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</si>
  <si>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</si>
  <si>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</si>
  <si>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</si>
  <si>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</si>
  <si>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</si>
  <si>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</si>
  <si>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</si>
  <si>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</si>
  <si>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</si>
  <si>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</si>
  <si>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</si>
  <si>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</si>
  <si>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</si>
  <si>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</si>
  <si>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</si>
  <si>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</si>
  <si>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</si>
  <si>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</si>
  <si>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</si>
  <si>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</si>
  <si>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</si>
  <si>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</si>
  <si>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</si>
  <si>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</si>
  <si>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</si>
  <si>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</si>
  <si>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</si>
  <si>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</si>
  <si>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</si>
  <si>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</si>
  <si>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</si>
  <si>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</si>
  <si>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</si>
  <si>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</si>
  <si>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</si>
  <si>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</si>
  <si>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</si>
  <si>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</si>
  <si>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</si>
  <si>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</si>
  <si>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</si>
  <si>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</si>
  <si>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</si>
  <si>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</si>
  <si>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</si>
  <si>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</si>
  <si>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</si>
  <si>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</si>
  <si>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</si>
  <si>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</si>
  <si>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</si>
  <si>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</si>
  <si>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</si>
  <si>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</si>
  <si>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</si>
  <si>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</si>
  <si>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</si>
  <si>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</si>
  <si>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</si>
  <si>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</si>
  <si>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</si>
  <si>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</si>
  <si>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</si>
  <si>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</si>
  <si>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</si>
  <si>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</si>
  <si>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</si>
  <si>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</si>
  <si>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</si>
  <si>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</si>
  <si>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</si>
  <si>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</si>
  <si>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</si>
  <si>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</si>
  <si>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</si>
  <si>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</si>
  <si>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</si>
  <si>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</si>
  <si>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</si>
  <si>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</si>
  <si>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</si>
  <si>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</si>
  <si>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</si>
  <si>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</si>
  <si>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</si>
  <si>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</si>
  <si>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</si>
  <si>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</si>
  <si>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</si>
  <si>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</si>
  <si>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</si>
  <si>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</si>
  <si>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</si>
  <si>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</si>
  <si>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</si>
  <si>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</si>
  <si>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</si>
  <si>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</si>
  <si>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</si>
  <si>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</si>
  <si>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</si>
  <si>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</si>
  <si>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</si>
  <si>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</si>
  <si>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</si>
  <si>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</si>
  <si>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</si>
  <si>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</si>
  <si>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</si>
  <si>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</si>
  <si>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</si>
  <si>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</si>
  <si>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</si>
  <si>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</si>
  <si>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</si>
  <si>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</si>
  <si>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</si>
  <si>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</si>
  <si>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</si>
  <si>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</si>
  <si>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</si>
  <si>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</si>
  <si>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</si>
  <si>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</si>
  <si>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</si>
  <si>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</si>
  <si>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</si>
  <si>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</si>
  <si>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</si>
  <si>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</si>
  <si>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</si>
  <si>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</si>
  <si>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</si>
  <si>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</si>
  <si>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</si>
  <si>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</si>
  <si>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</si>
  <si>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</si>
  <si>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</si>
  <si>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</si>
  <si>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</si>
  <si>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</si>
  <si>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</si>
  <si>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</si>
  <si>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</si>
  <si>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</si>
  <si>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</si>
  <si>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</si>
  <si>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</si>
  <si>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</si>
  <si>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</si>
  <si>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</si>
  <si>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</si>
  <si>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</si>
  <si>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</si>
  <si>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</si>
  <si>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</si>
  <si>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</si>
  <si>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</si>
  <si>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</si>
  <si>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</si>
  <si>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</si>
  <si>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</si>
  <si>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</si>
  <si>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</si>
  <si>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</si>
  <si>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</si>
  <si>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</si>
  <si>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</si>
  <si>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</si>
  <si>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</si>
  <si>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</si>
  <si>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</si>
  <si>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</si>
  <si>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</si>
  <si>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</si>
  <si>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</si>
  <si>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</si>
  <si>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</si>
  <si>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</si>
  <si>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</si>
  <si>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</si>
  <si>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</si>
  <si>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</si>
  <si>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</si>
  <si>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</si>
  <si>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</si>
  <si>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</si>
  <si>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</si>
  <si>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</si>
  <si>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</si>
  <si>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</si>
  <si>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</si>
  <si>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</si>
  <si>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</si>
  <si>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</si>
  <si>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</si>
  <si>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</si>
  <si>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</si>
  <si>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</si>
  <si>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</si>
  <si>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</si>
  <si>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</si>
  <si>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</si>
  <si>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</si>
  <si>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</si>
  <si>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</si>
  <si>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</si>
  <si>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</si>
  <si>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</si>
  <si>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</si>
  <si>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</si>
  <si>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</si>
  <si>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</si>
  <si>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</si>
  <si>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</si>
  <si>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</si>
  <si>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</si>
  <si>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</si>
  <si>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</si>
  <si>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</si>
  <si>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</si>
  <si>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</si>
  <si>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</si>
  <si>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</si>
  <si>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</si>
  <si>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</si>
  <si>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</si>
  <si>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</si>
  <si>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</si>
  <si>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</si>
  <si>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</si>
  <si>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</si>
  <si>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</si>
  <si>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</si>
  <si>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</si>
  <si>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</si>
  <si>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</si>
  <si>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</si>
  <si>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</si>
  <si>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</si>
  <si>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</si>
  <si>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</si>
  <si>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</si>
  <si>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</si>
  <si>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</si>
  <si>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</si>
  <si>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</si>
  <si>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</si>
  <si>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</si>
  <si>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</si>
  <si>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</si>
  <si>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</si>
  <si>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</si>
  <si>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</si>
  <si>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</si>
  <si>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</si>
  <si>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</si>
  <si>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</si>
  <si>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</si>
  <si>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</si>
  <si>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</si>
  <si>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</si>
  <si>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</si>
  <si>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</si>
  <si>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</si>
  <si>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</si>
  <si>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</si>
  <si>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</si>
  <si>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</si>
  <si>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</si>
  <si>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</si>
  <si>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</si>
  <si>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</si>
  <si>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</si>
  <si>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</si>
  <si>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</si>
  <si>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</si>
  <si>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</si>
  <si>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</si>
  <si>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</si>
  <si>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</si>
  <si>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</si>
  <si>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</si>
  <si>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</si>
  <si>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</si>
  <si>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</si>
  <si>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</si>
  <si>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</si>
  <si>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</si>
  <si>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</si>
  <si>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</si>
  <si>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</si>
  <si>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</si>
  <si>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</si>
  <si>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</si>
  <si>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</si>
  <si>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</si>
  <si>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</si>
  <si>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</si>
  <si>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</si>
  <si>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</si>
  <si>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</si>
  <si>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</si>
  <si>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</si>
  <si>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</si>
  <si>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</si>
  <si>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</si>
  <si>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</si>
  <si>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</si>
  <si>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</si>
  <si>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</si>
  <si>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</si>
  <si>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</si>
  <si>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</si>
  <si>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</si>
  <si>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</si>
  <si>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</si>
  <si>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</si>
  <si>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</si>
  <si>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</si>
  <si>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</si>
  <si>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</si>
  <si>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</si>
  <si>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</si>
  <si>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</si>
  <si>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</si>
  <si>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</si>
  <si>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</si>
  <si>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</si>
  <si>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</si>
  <si>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</si>
  <si>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</si>
  <si>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</si>
  <si>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</si>
  <si>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</si>
  <si>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</si>
  <si>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</si>
  <si>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</si>
  <si>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</si>
  <si>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</si>
  <si>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</si>
  <si>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</si>
  <si>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</si>
  <si>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</si>
  <si>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</si>
  <si>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</si>
  <si>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</si>
  <si>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</si>
  <si>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</si>
  <si>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</si>
  <si>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</si>
  <si>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</si>
  <si>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</si>
  <si>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</si>
  <si>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</si>
  <si>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</si>
  <si>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</si>
  <si>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</si>
  <si>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</si>
  <si>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</si>
  <si>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</si>
  <si>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</si>
  <si>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</si>
  <si>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</si>
  <si>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</si>
  <si>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</si>
  <si>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</si>
  <si>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</si>
  <si>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</si>
  <si>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</si>
  <si>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</si>
  <si>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</si>
  <si>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</si>
  <si>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</si>
  <si>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</si>
  <si>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</si>
  <si>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</si>
  <si>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</si>
  <si>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</si>
  <si>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</si>
  <si>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</si>
  <si>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</si>
  <si>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</si>
  <si>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</si>
  <si>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</si>
  <si>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</si>
  <si>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</si>
  <si>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</si>
  <si>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</si>
  <si>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</si>
  <si>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</si>
  <si>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</si>
  <si>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</si>
  <si>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</si>
  <si>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</si>
  <si>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</si>
  <si>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</si>
  <si>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</si>
  <si>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</si>
  <si>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</si>
  <si>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</si>
  <si>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</si>
  <si>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</si>
  <si>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</si>
  <si>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</si>
  <si>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</si>
  <si>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</si>
  <si>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</si>
  <si>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</si>
  <si>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</si>
  <si>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</si>
  <si>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</si>
  <si>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</si>
  <si>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</si>
  <si>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</si>
  <si>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</si>
  <si>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</si>
  <si>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</si>
  <si>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</si>
  <si>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</si>
  <si>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</si>
  <si>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</si>
  <si>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</si>
  <si>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</si>
  <si>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</si>
  <si>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</si>
  <si>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</si>
  <si>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</si>
  <si>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</si>
  <si>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</si>
  <si>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</si>
  <si>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</si>
  <si>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</si>
  <si>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</si>
  <si>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</si>
  <si>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</si>
  <si>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</si>
  <si>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</si>
  <si>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</si>
  <si>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</si>
  <si>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</si>
  <si>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</si>
  <si>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</si>
  <si>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</si>
  <si>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</si>
  <si>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</si>
  <si>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</si>
  <si>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</si>
  <si>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</si>
  <si>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</si>
  <si>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</si>
  <si>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</si>
  <si>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</si>
  <si>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</si>
  <si>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</si>
  <si>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</si>
  <si>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</si>
  <si>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</si>
  <si>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</si>
  <si>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</si>
  <si>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</si>
  <si>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</si>
  <si>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</si>
  <si>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</si>
  <si>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</si>
  <si>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</si>
  <si>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</si>
  <si>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</si>
  <si>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</si>
  <si>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</si>
  <si>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</si>
  <si>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</si>
  <si>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</si>
  <si>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</si>
  <si>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</si>
  <si>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</si>
  <si>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</si>
  <si>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</si>
  <si>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</si>
  <si>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</si>
  <si>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</si>
  <si>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</si>
  <si>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</si>
  <si>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</si>
  <si>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</si>
  <si>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</si>
  <si>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</si>
  <si>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</si>
  <si>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</si>
  <si>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</si>
  <si>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</si>
  <si>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</si>
  <si>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</si>
  <si>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</si>
  <si>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</si>
  <si>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</si>
  <si>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</si>
  <si>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</si>
  <si>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</si>
  <si>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</si>
  <si>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</si>
  <si>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</si>
  <si>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</si>
  <si>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</si>
  <si>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</si>
  <si>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</si>
  <si>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</si>
  <si>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</si>
  <si>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</si>
  <si>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</si>
  <si>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</si>
  <si>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</si>
  <si>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</si>
  <si>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</si>
  <si>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</si>
  <si>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</si>
  <si>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</si>
  <si>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</si>
  <si>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</si>
  <si>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</si>
  <si>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</si>
  <si>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</si>
  <si>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</si>
  <si>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</si>
  <si>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</si>
  <si>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</si>
  <si>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</si>
  <si>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</si>
  <si>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</si>
  <si>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</si>
  <si>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</si>
  <si>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</si>
  <si>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</si>
  <si>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</si>
  <si>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</si>
  <si>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</si>
  <si>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</si>
  <si>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</si>
  <si>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</si>
  <si>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</si>
  <si>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</si>
  <si>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</si>
  <si>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</si>
  <si>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</si>
  <si>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</si>
  <si>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</si>
  <si>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</si>
  <si>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</si>
  <si>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</si>
  <si>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</si>
  <si>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</si>
  <si>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</si>
  <si>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</si>
  <si>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</si>
  <si>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</si>
  <si>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</si>
  <si>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</si>
  <si>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</si>
  <si>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</si>
  <si>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</si>
  <si>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</si>
  <si>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</si>
  <si>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</si>
  <si>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</si>
  <si>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</si>
  <si>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</si>
  <si>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</si>
  <si>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</si>
  <si>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</si>
  <si>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</si>
  <si>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</si>
  <si>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</si>
  <si>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</si>
  <si>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</si>
  <si>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</si>
  <si>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</si>
  <si>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</si>
  <si>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</si>
  <si>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</si>
  <si>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</si>
  <si>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</si>
  <si>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</si>
  <si>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</si>
  <si>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</si>
  <si>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</si>
  <si>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</si>
  <si>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</si>
  <si>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</si>
  <si>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</si>
  <si>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</si>
  <si>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</si>
  <si>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</si>
  <si>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</si>
  <si>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</si>
  <si>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</si>
  <si>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</si>
  <si>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</si>
  <si>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</si>
  <si>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</si>
  <si>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</si>
  <si>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</si>
  <si>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</si>
  <si>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</si>
  <si>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</si>
  <si>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</si>
  <si>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</si>
  <si>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</si>
  <si>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</si>
  <si>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</si>
  <si>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</si>
  <si>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</si>
  <si>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</si>
  <si>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</si>
  <si>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</si>
  <si>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</si>
  <si>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</si>
  <si>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</si>
  <si>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</si>
  <si>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</si>
  <si>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</si>
  <si>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</si>
  <si>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</si>
  <si>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</si>
  <si>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</si>
  <si>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</si>
  <si>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</si>
  <si>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</si>
  <si>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</si>
  <si>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</si>
  <si>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</si>
  <si>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</si>
  <si>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</si>
  <si>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</si>
  <si>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</si>
  <si>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</si>
  <si>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</si>
  <si>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</si>
  <si>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</si>
  <si>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</si>
  <si>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</si>
  <si>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</si>
  <si>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</si>
  <si>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</si>
  <si>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</si>
  <si>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</si>
  <si>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</si>
  <si>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</si>
  <si>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</si>
  <si>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</si>
  <si>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</si>
  <si>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</si>
  <si>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</si>
  <si>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</si>
  <si>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</si>
  <si>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</si>
  <si>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</si>
  <si>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</si>
  <si>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</si>
  <si>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</si>
  <si>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</si>
  <si>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</si>
  <si>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</si>
  <si>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</si>
  <si>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</si>
  <si>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</si>
  <si>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</si>
  <si>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</si>
  <si>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</si>
  <si>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</si>
  <si>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</si>
  <si>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</si>
  <si>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</si>
  <si>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</si>
  <si>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</si>
  <si>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</si>
  <si>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</si>
  <si>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</si>
  <si>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</si>
  <si>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</si>
  <si>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</si>
  <si>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</si>
  <si>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</si>
  <si>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</si>
  <si>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</si>
  <si>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</si>
  <si>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</si>
  <si>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</si>
  <si>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</si>
  <si>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</si>
  <si>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</si>
  <si>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</si>
  <si>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</si>
  <si>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</si>
  <si>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</si>
  <si>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</si>
  <si>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</si>
  <si>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</si>
  <si>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</si>
  <si>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</si>
  <si>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</si>
  <si>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</si>
  <si>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</si>
  <si>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</si>
  <si>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</si>
  <si>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</si>
  <si>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</si>
  <si>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</si>
  <si>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</si>
  <si>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</si>
  <si>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</si>
  <si>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</si>
  <si>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</si>
  <si>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</si>
  <si>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</si>
  <si>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</si>
  <si>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</si>
  <si>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</si>
  <si>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</si>
  <si>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</si>
  <si>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</si>
  <si>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</si>
  <si>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</si>
  <si>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</si>
  <si>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</si>
  <si>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</si>
  <si>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</si>
  <si>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</si>
  <si>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</si>
  <si>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</si>
  <si>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</si>
  <si>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</si>
  <si>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</si>
  <si>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</si>
  <si>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</si>
  <si>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</si>
  <si>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</si>
  <si>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</si>
  <si>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</si>
  <si>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</si>
  <si>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</si>
  <si>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</si>
  <si>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</si>
  <si>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</si>
  <si>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</si>
  <si>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</si>
  <si>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</si>
  <si>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</si>
  <si>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</si>
  <si>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</si>
  <si>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</si>
  <si>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</si>
  <si>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</si>
  <si>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</si>
  <si>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</si>
  <si>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</si>
  <si>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</si>
  <si>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</si>
  <si>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</si>
  <si>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</si>
  <si>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</si>
  <si>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</si>
  <si>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</si>
  <si>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</si>
  <si>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</si>
  <si>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</si>
  <si>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</si>
  <si>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</si>
  <si>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</si>
  <si>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</si>
  <si>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</si>
  <si>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</si>
  <si>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</si>
  <si>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</si>
  <si>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</si>
  <si>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</si>
  <si>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</si>
  <si>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</si>
  <si>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</si>
  <si>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</si>
  <si>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</si>
  <si>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</si>
  <si>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</si>
  <si>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</si>
  <si>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</si>
  <si>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</si>
  <si>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</si>
  <si>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</si>
  <si>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</si>
  <si>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</si>
  <si>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</si>
  <si>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</si>
  <si>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</si>
  <si>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</si>
  <si>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</si>
  <si>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</si>
  <si>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</si>
  <si>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</si>
  <si>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</si>
  <si>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</si>
  <si>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</si>
  <si>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</si>
  <si>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</si>
  <si>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</si>
  <si>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</si>
  <si>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</si>
  <si>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</si>
  <si>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</si>
  <si>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</si>
  <si>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</si>
  <si>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</si>
  <si>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</si>
  <si>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</si>
  <si>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</si>
  <si>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</si>
  <si>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</si>
  <si>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</si>
  <si>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</si>
  <si>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</si>
  <si>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</si>
  <si>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</si>
  <si>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</si>
  <si>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</si>
  <si>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</si>
  <si>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</si>
  <si>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</si>
  <si>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</si>
  <si>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</si>
  <si>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</si>
  <si>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</si>
  <si>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</si>
  <si>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</si>
  <si>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</si>
  <si>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</si>
  <si>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</si>
  <si>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</si>
  <si>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</si>
  <si>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</si>
  <si>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</si>
  <si>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</si>
  <si>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</si>
  <si>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</si>
  <si>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</si>
  <si>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</si>
  <si>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</si>
  <si>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</si>
  <si>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</si>
  <si>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</si>
  <si>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</si>
  <si>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</si>
  <si>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</si>
  <si>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</si>
  <si>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</si>
  <si>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</si>
  <si>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</si>
  <si>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</si>
  <si>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</si>
  <si>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</si>
  <si>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</si>
  <si>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</si>
  <si>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</si>
  <si>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</si>
  <si>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</si>
  <si>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</si>
  <si>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</si>
  <si>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</si>
  <si>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</si>
  <si>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</si>
  <si>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</si>
  <si>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</si>
  <si>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</si>
  <si>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</si>
  <si>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</si>
  <si>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</si>
  <si>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</si>
  <si>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</si>
  <si>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</si>
  <si>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</si>
  <si>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</si>
  <si>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</si>
  <si>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</si>
  <si>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</si>
  <si>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</si>
  <si>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</si>
  <si>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</si>
  <si>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</si>
  <si>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</si>
  <si>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</si>
  <si>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</si>
  <si>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</si>
  <si>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</si>
  <si>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</si>
  <si>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</si>
  <si>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</si>
  <si>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</si>
  <si>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</si>
  <si>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</si>
  <si>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</si>
  <si>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</si>
  <si>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</si>
  <si>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</si>
  <si>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</si>
  <si>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</si>
  <si>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</si>
  <si>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</si>
  <si>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</si>
  <si>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</si>
  <si>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</si>
  <si>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</si>
  <si>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</si>
  <si>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</si>
  <si>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</si>
  <si>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</si>
  <si>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</si>
  <si>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</si>
  <si>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</si>
  <si>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</si>
  <si>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</si>
  <si>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</si>
  <si>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</si>
  <si>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</si>
  <si>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</si>
  <si>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</si>
  <si>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</si>
  <si>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</si>
  <si>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</si>
  <si>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</si>
  <si>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</si>
  <si>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</si>
  <si>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</si>
  <si>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</si>
  <si>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</si>
  <si>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</si>
  <si>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</si>
  <si>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</si>
  <si>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</si>
  <si>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</si>
  <si>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</si>
  <si>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</si>
  <si>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</si>
  <si>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</si>
  <si>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</si>
  <si>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</si>
  <si>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</si>
  <si>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</si>
  <si>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</si>
  <si>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</si>
  <si>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</si>
  <si>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</si>
  <si>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</si>
  <si>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</si>
  <si>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</si>
  <si>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</si>
  <si>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</si>
  <si>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</si>
  <si>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</si>
  <si>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</si>
  <si>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</si>
  <si>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</si>
  <si>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</si>
  <si>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</si>
  <si>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</si>
  <si>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</si>
  <si>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</si>
  <si>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</si>
  <si>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</si>
  <si>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</si>
  <si>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</si>
  <si>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</si>
  <si>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</si>
  <si>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</si>
  <si>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</si>
  <si>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</si>
  <si>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</si>
  <si>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</si>
  <si>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</si>
  <si>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</si>
  <si>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</si>
  <si>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</si>
  <si>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</si>
  <si>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</si>
  <si>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</si>
  <si>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</si>
  <si>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</si>
  <si>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</si>
  <si>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</si>
  <si>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</si>
  <si>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</si>
  <si>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</si>
  <si>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</si>
  <si>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</si>
  <si>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</si>
  <si>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</si>
  <si>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</si>
  <si>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</si>
  <si>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</si>
  <si>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</si>
  <si>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</si>
  <si>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</si>
  <si>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</si>
  <si>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</si>
  <si>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</si>
  <si>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</si>
  <si>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</si>
  <si>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</si>
  <si>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</si>
  <si>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</si>
  <si>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</si>
  <si>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</si>
  <si>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</si>
  <si>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</si>
  <si>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</si>
  <si>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</si>
  <si>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</si>
  <si>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</si>
  <si>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</si>
  <si>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</si>
  <si>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</si>
  <si>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</si>
  <si>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</si>
  <si>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</si>
  <si>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</si>
  <si>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</si>
  <si>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</si>
  <si>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</si>
  <si>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</si>
  <si>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</si>
  <si>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</si>
  <si>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</si>
  <si>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</si>
  <si>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</si>
  <si>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</si>
  <si>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</si>
  <si>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</si>
  <si>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</si>
  <si>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</si>
  <si>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</si>
  <si>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</si>
  <si>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</si>
  <si>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</si>
  <si>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</si>
  <si>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</si>
  <si>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</si>
  <si>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</si>
  <si>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</si>
  <si>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</si>
  <si>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</si>
  <si>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</si>
  <si>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</si>
  <si>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</si>
  <si>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</si>
  <si>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</si>
  <si>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</si>
  <si>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</si>
  <si>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</si>
  <si>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</si>
  <si>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</si>
  <si>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</si>
  <si>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</si>
  <si>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</si>
  <si>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</si>
  <si>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</si>
  <si>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</si>
  <si>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</si>
  <si>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</si>
  <si>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</si>
  <si>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</si>
  <si>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</si>
  <si>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</si>
  <si>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</si>
  <si>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</si>
  <si>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</si>
  <si>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</si>
  <si>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</si>
  <si>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</si>
  <si>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</si>
  <si>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</si>
  <si>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</si>
  <si>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</si>
  <si>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</si>
  <si>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</si>
  <si>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</si>
  <si>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</si>
  <si>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</si>
  <si>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</si>
  <si>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</si>
  <si>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</si>
  <si>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</si>
  <si>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</si>
  <si>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</si>
  <si>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</si>
  <si>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</si>
  <si>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</si>
  <si>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</si>
  <si>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</si>
  <si>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</si>
  <si>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</si>
  <si>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</si>
  <si>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</si>
  <si>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</si>
  <si>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</si>
  <si>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</si>
  <si>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</si>
  <si>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</si>
  <si>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</si>
  <si>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</si>
  <si>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</si>
  <si>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</si>
  <si>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</si>
  <si>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</si>
  <si>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</si>
  <si>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</si>
  <si>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</si>
  <si>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</si>
  <si>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</si>
  <si>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</si>
  <si>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</si>
  <si>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</si>
  <si>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</si>
  <si>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</si>
  <si>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</si>
  <si>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</si>
  <si>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</si>
  <si>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</si>
  <si>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</si>
  <si>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</si>
  <si>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</si>
  <si>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</si>
  <si>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</si>
  <si>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</si>
  <si>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</si>
  <si>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</si>
  <si>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</si>
  <si>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</si>
  <si>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</si>
  <si>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</si>
  <si>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</si>
  <si>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</si>
  <si>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</si>
  <si>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</si>
  <si>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</si>
  <si>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</si>
  <si>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</si>
  <si>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</si>
  <si>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</si>
  <si>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</si>
  <si>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</si>
  <si>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</si>
  <si>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</si>
  <si>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</si>
  <si>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</si>
  <si>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</si>
  <si>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</si>
  <si>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</si>
  <si>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</si>
  <si>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</si>
  <si>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</si>
  <si>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</si>
  <si>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</si>
  <si>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</si>
  <si>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</si>
  <si>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</si>
  <si>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</si>
  <si>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</si>
  <si>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</si>
  <si>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</si>
  <si>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</si>
  <si>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</si>
  <si>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</si>
  <si>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</si>
  <si>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</si>
  <si>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</si>
  <si>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</si>
  <si>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</si>
  <si>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</si>
  <si>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</si>
  <si>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</si>
  <si>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</si>
  <si>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</si>
  <si>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</si>
  <si>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</si>
  <si>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</si>
  <si>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</si>
  <si>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</si>
  <si>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</si>
  <si>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</si>
  <si>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</si>
  <si>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</si>
  <si>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</si>
  <si>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</si>
  <si>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</si>
  <si>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</si>
  <si>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</si>
  <si>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</si>
  <si>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</si>
  <si>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</si>
  <si>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</si>
  <si>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</si>
  <si>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</si>
  <si>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</si>
  <si>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</si>
  <si>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</si>
  <si>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</si>
  <si>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</si>
  <si>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</si>
  <si>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</si>
  <si>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</si>
  <si>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</si>
  <si>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</si>
  <si>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</si>
  <si>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</si>
  <si>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</si>
  <si>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</si>
  <si>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</si>
  <si>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</si>
  <si>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</si>
  <si>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</si>
  <si>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</si>
  <si>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</si>
  <si>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</si>
  <si>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</si>
  <si>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</si>
  <si>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</si>
  <si>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</si>
  <si>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</si>
  <si>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</si>
  <si>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</si>
  <si>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</si>
  <si>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</si>
  <si>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</si>
  <si>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</si>
  <si>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</si>
  <si>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</si>
  <si>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</si>
  <si>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</si>
  <si>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</si>
  <si>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</si>
  <si>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</si>
  <si>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</si>
  <si>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</si>
  <si>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</si>
  <si>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</si>
  <si>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</si>
  <si>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</si>
  <si>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</si>
  <si>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</si>
  <si>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</si>
  <si>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</si>
  <si>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</si>
  <si>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</si>
  <si>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</si>
  <si>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</si>
  <si>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</si>
  <si>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</si>
  <si>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</si>
  <si>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</si>
  <si>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</si>
  <si>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</si>
  <si>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</si>
  <si>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</si>
  <si>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</si>
  <si>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</si>
  <si>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</si>
  <si>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</si>
  <si>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</si>
  <si>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</si>
  <si>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</si>
  <si>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</si>
  <si>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</si>
  <si>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</si>
  <si>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</si>
  <si>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</si>
  <si>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</si>
  <si>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</si>
  <si>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</si>
  <si>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</si>
  <si>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</si>
  <si>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</si>
  <si>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</si>
  <si>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</si>
  <si>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</si>
  <si>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</si>
  <si>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</si>
  <si>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</si>
  <si>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</si>
  <si>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</si>
  <si>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</si>
  <si>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</si>
  <si>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</si>
  <si>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</si>
  <si>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</si>
  <si>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</si>
  <si>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</si>
  <si>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</si>
  <si>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</si>
  <si>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</si>
  <si>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</si>
  <si>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</si>
  <si>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</si>
  <si>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</si>
  <si>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</si>
  <si>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</si>
  <si>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</si>
  <si>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</si>
  <si>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</si>
  <si>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</si>
  <si>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</si>
  <si>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</si>
  <si>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</si>
  <si>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</si>
  <si>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</si>
  <si>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</si>
  <si>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</si>
  <si>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</si>
  <si>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</si>
  <si>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</si>
  <si>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</si>
  <si>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</si>
  <si>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</si>
  <si>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</si>
  <si>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</si>
  <si>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</si>
  <si>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</si>
  <si>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</si>
  <si>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</si>
  <si>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</si>
  <si>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</si>
  <si>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</si>
  <si>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</si>
  <si>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</si>
  <si>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</si>
  <si>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</si>
  <si>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</si>
  <si>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</si>
  <si>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</si>
  <si>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</si>
  <si>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</si>
  <si>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</si>
  <si>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</si>
  <si>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</si>
  <si>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</si>
  <si>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</si>
  <si>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</si>
  <si>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</si>
  <si>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</si>
  <si>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</si>
  <si>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</si>
  <si>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</si>
  <si>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</si>
  <si>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</si>
  <si>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</si>
  <si>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</si>
  <si>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</si>
  <si>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</si>
  <si>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</si>
  <si>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</si>
  <si>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</si>
  <si>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</si>
  <si>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</si>
  <si>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</si>
  <si>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</si>
  <si>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</si>
  <si>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</si>
  <si>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</si>
  <si>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</si>
  <si>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</si>
  <si>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</si>
  <si>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</si>
  <si>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</si>
  <si>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</si>
  <si>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</si>
  <si>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</si>
  <si>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</si>
  <si>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</si>
  <si>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</si>
  <si>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</si>
  <si>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</si>
  <si>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</si>
  <si>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</si>
  <si>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</si>
  <si>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</si>
  <si>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</si>
  <si>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</si>
  <si>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</si>
  <si>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</si>
  <si>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</si>
  <si>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</si>
  <si>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</si>
  <si>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</si>
  <si>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</si>
  <si>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</si>
  <si>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</si>
  <si>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</si>
  <si>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</si>
  <si>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</si>
  <si>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</si>
  <si>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</si>
  <si>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</si>
  <si>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</si>
  <si>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</si>
  <si>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</si>
  <si>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</si>
  <si>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</si>
  <si>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</si>
  <si>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</si>
  <si>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</si>
  <si>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</si>
  <si>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</si>
  <si>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</si>
  <si>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</si>
  <si>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</si>
  <si>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</si>
  <si>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</si>
  <si>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</si>
  <si>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</si>
  <si>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</si>
  <si>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</si>
  <si>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</si>
  <si>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</si>
  <si>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</si>
  <si>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</si>
  <si>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</si>
  <si>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</si>
  <si>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</si>
  <si>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</si>
  <si>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</si>
  <si>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</si>
  <si>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</si>
  <si>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</si>
  <si>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</si>
  <si>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</si>
  <si>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</si>
  <si>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</si>
  <si>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</si>
  <si>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</si>
  <si>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</si>
  <si>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</si>
  <si>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</si>
  <si>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</si>
  <si>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</si>
  <si>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</si>
  <si>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</si>
  <si>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</si>
  <si>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</si>
  <si>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</si>
  <si>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</si>
  <si>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</si>
  <si>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</si>
  <si>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</si>
  <si>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</si>
  <si>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</si>
  <si>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</si>
  <si>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</si>
  <si>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</si>
  <si>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</si>
  <si>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</si>
  <si>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</si>
  <si>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</si>
  <si>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</si>
  <si>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</si>
  <si>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</si>
  <si>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</si>
  <si>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</si>
  <si>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</si>
  <si>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</si>
  <si>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</si>
  <si>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</si>
  <si>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</si>
  <si>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</si>
  <si>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</si>
  <si>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</si>
  <si>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</si>
  <si>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</si>
  <si>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</si>
  <si>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</si>
  <si>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</si>
  <si>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</si>
  <si>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</si>
  <si>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</si>
  <si>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</si>
  <si>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</si>
  <si>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</si>
  <si>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</si>
  <si>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</si>
  <si>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</si>
  <si>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</si>
  <si>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</si>
  <si>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</si>
  <si>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</si>
  <si>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</si>
  <si>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</si>
  <si>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</si>
  <si>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</si>
  <si>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</si>
  <si>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</si>
  <si>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</si>
  <si>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</si>
  <si>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</si>
  <si>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</si>
  <si>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</si>
  <si>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</si>
  <si>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</si>
  <si>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</si>
  <si>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</si>
  <si>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</si>
  <si>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</si>
  <si>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</si>
  <si>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</si>
  <si>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</si>
  <si>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</si>
  <si>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</si>
  <si>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</si>
  <si>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</si>
  <si>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</si>
  <si>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</si>
  <si>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</si>
  <si>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</si>
  <si>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</si>
  <si>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</si>
  <si>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</si>
  <si>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</si>
  <si>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</si>
  <si>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</si>
  <si>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</si>
  <si>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</si>
  <si>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</si>
  <si>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</si>
  <si>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</si>
  <si>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</si>
  <si>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</si>
  <si>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</si>
  <si>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</si>
  <si>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</si>
  <si>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</si>
  <si>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</si>
  <si>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</si>
  <si>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</si>
  <si>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</si>
  <si>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</si>
  <si>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</si>
  <si>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</si>
  <si>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</si>
  <si>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</si>
  <si>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</si>
  <si>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</si>
  <si>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</si>
  <si>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</si>
  <si>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</si>
  <si>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</si>
  <si>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</si>
  <si>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</si>
  <si>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</si>
  <si>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</si>
  <si>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</si>
  <si>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</si>
  <si>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</si>
  <si>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</si>
  <si>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</si>
  <si>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</si>
  <si>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</si>
  <si>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</si>
  <si>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</si>
  <si>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</si>
  <si>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</si>
  <si>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</si>
  <si>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</si>
  <si>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</si>
  <si>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</si>
  <si>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</si>
  <si>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</si>
  <si>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</si>
  <si>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</si>
  <si>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</si>
  <si>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</si>
  <si>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</si>
  <si>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</si>
  <si>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</si>
  <si>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</si>
  <si>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</si>
  <si>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</si>
  <si>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</si>
  <si>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</si>
  <si>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</si>
  <si>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</si>
  <si>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</si>
  <si>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</si>
  <si>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</si>
  <si>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</si>
  <si>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</si>
  <si>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</si>
  <si>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</si>
  <si>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</si>
  <si>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</si>
  <si>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</si>
  <si>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</si>
  <si>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</si>
  <si>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</si>
  <si>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</si>
  <si>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</si>
  <si>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</si>
  <si>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</si>
  <si>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</si>
  <si>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</si>
  <si>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</si>
  <si>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</si>
  <si>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</si>
  <si>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</si>
  <si>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</si>
  <si>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</si>
  <si>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</si>
  <si>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</si>
  <si>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</si>
  <si>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</si>
  <si>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</si>
  <si>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</si>
  <si>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</si>
  <si>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</si>
  <si>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</si>
  <si>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</si>
  <si>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</si>
  <si>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</si>
  <si>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</si>
  <si>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</si>
  <si>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</si>
  <si>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</si>
  <si>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</si>
  <si>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</si>
  <si>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</si>
  <si>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</si>
  <si>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</si>
  <si>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</si>
  <si>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</si>
  <si>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</si>
  <si>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</si>
  <si>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</si>
  <si>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</si>
  <si>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</si>
  <si>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</si>
  <si>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</si>
  <si>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</si>
  <si>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</si>
  <si>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</si>
  <si>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</si>
  <si>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</si>
  <si>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</si>
  <si>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</si>
  <si>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</si>
  <si>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</si>
  <si>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</si>
  <si>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</si>
  <si>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</si>
  <si>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</si>
  <si>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</si>
  <si>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</si>
  <si>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</si>
  <si>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</si>
  <si>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</si>
  <si>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</si>
  <si>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</si>
  <si>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</si>
  <si>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</si>
  <si>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</si>
  <si>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</si>
  <si>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</si>
  <si>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</si>
  <si>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</si>
  <si>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</si>
  <si>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</si>
  <si>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</si>
  <si>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</si>
  <si>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</si>
  <si>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</si>
  <si>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</si>
  <si>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</si>
  <si>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</si>
  <si>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</si>
  <si>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</si>
  <si>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</si>
  <si>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</si>
  <si>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</si>
  <si>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</si>
  <si>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</si>
  <si>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</si>
  <si>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</si>
  <si>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</si>
  <si>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</si>
  <si>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</si>
  <si>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</si>
  <si>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</si>
  <si>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</si>
  <si>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</si>
  <si>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</si>
  <si>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</si>
  <si>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</si>
  <si>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</si>
  <si>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</si>
  <si>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</si>
  <si>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</si>
  <si>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</si>
  <si>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</si>
  <si>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</si>
  <si>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</si>
  <si>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</si>
  <si>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</si>
  <si>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</si>
  <si>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</si>
  <si>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</si>
  <si>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</si>
  <si>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</si>
  <si>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</si>
  <si>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</si>
  <si>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</si>
  <si>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</si>
  <si>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</si>
  <si>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</si>
  <si>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</si>
  <si>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</si>
  <si>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</si>
  <si>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</si>
  <si>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</si>
  <si>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</si>
  <si>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</si>
  <si>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</si>
  <si>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</si>
  <si>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</si>
  <si>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</si>
  <si>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</si>
  <si>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</si>
  <si>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</si>
  <si>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</si>
  <si>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</si>
  <si>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</si>
  <si>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</si>
  <si>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</si>
  <si>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</si>
  <si>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</si>
  <si>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</si>
  <si>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</si>
  <si>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</si>
  <si>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</si>
  <si>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</si>
  <si>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</si>
  <si>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</si>
  <si>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</si>
  <si>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</si>
  <si>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</si>
  <si>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</si>
  <si>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</si>
  <si>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</si>
  <si>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</si>
  <si>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</si>
  <si>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</si>
  <si>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</si>
  <si>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</si>
  <si>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</si>
  <si>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</si>
  <si>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</si>
  <si>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</si>
  <si>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</si>
  <si>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</si>
  <si>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</si>
  <si>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</si>
  <si>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</si>
  <si>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</si>
  <si>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</si>
  <si>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</si>
  <si>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</si>
  <si>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</si>
  <si>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</si>
  <si>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</si>
  <si>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</si>
  <si>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</si>
  <si>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</si>
  <si>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</si>
  <si>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</si>
  <si>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</si>
  <si>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</si>
  <si>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</si>
  <si>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</si>
  <si>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</si>
  <si>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</si>
  <si>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</si>
  <si>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</si>
  <si>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</si>
  <si>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</si>
  <si>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</si>
  <si>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</si>
  <si>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</si>
  <si>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</si>
  <si>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</si>
  <si>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</si>
  <si>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</si>
  <si>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</si>
  <si>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</si>
  <si>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</si>
  <si>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</si>
  <si>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</si>
  <si>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</si>
  <si>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</si>
  <si>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</si>
  <si>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</si>
  <si>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</si>
  <si>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</si>
  <si>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</si>
  <si>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</si>
  <si>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</si>
  <si>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</si>
  <si>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</si>
  <si>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</si>
  <si>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</si>
  <si>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</si>
  <si>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</si>
  <si>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</si>
  <si>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</si>
  <si>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</si>
  <si>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</si>
  <si>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</si>
  <si>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</si>
  <si>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</si>
  <si>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</si>
  <si>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</si>
  <si>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</si>
  <si>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</si>
  <si>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</si>
  <si>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</si>
  <si>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</si>
  <si>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</si>
  <si>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</si>
  <si>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</si>
  <si>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</si>
  <si>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</si>
  <si>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</si>
  <si>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</si>
  <si>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</si>
  <si>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</si>
  <si>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</si>
  <si>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</si>
  <si>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</si>
  <si>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</si>
  <si>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</si>
  <si>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</si>
  <si>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</si>
  <si>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</si>
  <si>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</si>
  <si>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</si>
  <si>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</si>
  <si>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</si>
  <si>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</si>
  <si>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</si>
  <si>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</si>
  <si>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</si>
  <si>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</si>
  <si>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</si>
  <si>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</si>
  <si>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</si>
  <si>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</si>
  <si>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</si>
  <si>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</si>
  <si>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</si>
  <si>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</si>
  <si>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</si>
  <si>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</si>
  <si>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</si>
  <si>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</si>
  <si>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</si>
  <si>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</si>
  <si>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</si>
  <si>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</si>
  <si>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</si>
  <si>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</si>
  <si>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</si>
  <si>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</si>
  <si>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</si>
  <si>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</si>
  <si>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</si>
  <si>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</si>
  <si>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</si>
  <si>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</si>
  <si>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</si>
  <si>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</si>
  <si>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</si>
  <si>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</si>
  <si>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</si>
  <si>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</si>
  <si>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</si>
  <si>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</si>
  <si>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</si>
  <si>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</si>
  <si>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</si>
  <si>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</si>
  <si>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</si>
  <si>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</si>
  <si>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</si>
  <si>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</si>
  <si>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</si>
  <si>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</si>
  <si>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</si>
  <si>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</si>
  <si>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</si>
  <si>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</si>
  <si>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</si>
  <si>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</si>
  <si>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</si>
  <si>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</si>
  <si>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</si>
  <si>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</si>
  <si>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</si>
  <si>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</si>
  <si>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</si>
  <si>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</si>
  <si>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</si>
  <si>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</si>
  <si>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</si>
  <si>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</si>
  <si>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</si>
  <si>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</si>
  <si>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</si>
  <si>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</si>
  <si>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</si>
  <si>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</si>
  <si>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</si>
  <si>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</si>
  <si>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</si>
  <si>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</si>
  <si>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</si>
  <si>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</si>
  <si>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</si>
  <si>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</si>
  <si>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</si>
  <si>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</si>
  <si>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</si>
  <si>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</si>
  <si>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</si>
  <si>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</si>
  <si>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</si>
  <si>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</si>
  <si>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</si>
  <si>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</si>
  <si>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</si>
  <si>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</si>
  <si>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</si>
  <si>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</si>
  <si>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</si>
  <si>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</si>
  <si>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</si>
  <si>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</si>
  <si>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</si>
  <si>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</si>
  <si>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</si>
  <si>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</si>
  <si>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</si>
  <si>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</si>
  <si>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</si>
  <si>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</si>
  <si>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</si>
  <si>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</si>
  <si>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</si>
  <si>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</si>
  <si>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</si>
  <si>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</si>
  <si>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</si>
  <si>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</si>
  <si>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</si>
  <si>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</si>
  <si>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</si>
  <si>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</si>
  <si>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</si>
  <si>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</si>
  <si>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</si>
  <si>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</si>
  <si>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</si>
  <si>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</si>
  <si>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</si>
  <si>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</si>
  <si>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</si>
  <si>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</si>
  <si>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</si>
  <si>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</si>
  <si>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</si>
  <si>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</si>
  <si>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</si>
  <si>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</si>
  <si>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</si>
  <si>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</si>
  <si>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</si>
  <si>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</si>
  <si>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</si>
  <si>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</si>
  <si>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</si>
  <si>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</si>
  <si>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</si>
  <si>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</si>
  <si>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</si>
  <si>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</si>
  <si>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</si>
  <si>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</si>
  <si>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</si>
  <si>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</si>
  <si>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</si>
  <si>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</si>
  <si>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</si>
  <si>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</si>
  <si>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</si>
  <si>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</si>
  <si>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</si>
  <si>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</si>
  <si>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</si>
  <si>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</si>
  <si>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</si>
  <si>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</si>
  <si>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</si>
  <si>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</si>
  <si>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</si>
  <si>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</si>
  <si>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</si>
  <si>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</si>
  <si>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</si>
  <si>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</si>
  <si>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</si>
  <si>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</si>
  <si>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</si>
  <si>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</si>
  <si>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</si>
  <si>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</si>
  <si>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</si>
  <si>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</si>
  <si>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</si>
  <si>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</si>
  <si>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</si>
  <si>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</si>
  <si>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</si>
  <si>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</si>
  <si>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</si>
  <si>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</si>
  <si>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</si>
  <si>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</si>
  <si>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</si>
  <si>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</si>
  <si>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</si>
  <si>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</si>
  <si>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</si>
  <si>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</si>
  <si>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</si>
  <si>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</si>
  <si>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</si>
  <si>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</si>
  <si>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</si>
  <si>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</si>
  <si>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</si>
  <si>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</si>
  <si>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</si>
  <si>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</si>
  <si>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</si>
  <si>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</si>
  <si>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</si>
  <si>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</si>
  <si>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</si>
  <si>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</si>
  <si>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</si>
  <si>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</si>
  <si>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</si>
  <si>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</si>
  <si>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</si>
  <si>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</si>
  <si>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</si>
  <si>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</si>
  <si>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</si>
  <si>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</si>
  <si>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</si>
  <si>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</si>
  <si>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</si>
  <si>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</si>
  <si>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</si>
  <si>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</si>
  <si>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</si>
  <si>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</si>
  <si>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</si>
  <si>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</si>
  <si>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</si>
  <si>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</si>
  <si>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</si>
  <si>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</si>
  <si>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</si>
  <si>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</si>
  <si>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</si>
  <si>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</si>
  <si>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</si>
  <si>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</si>
  <si>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</si>
  <si>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</si>
  <si>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</si>
  <si>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</si>
  <si>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</si>
  <si>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</si>
  <si>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</si>
  <si>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</si>
  <si>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</si>
  <si>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</si>
  <si>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</si>
  <si>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</si>
  <si>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</si>
  <si>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</si>
  <si>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</si>
  <si>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</si>
  <si>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</si>
  <si>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</si>
  <si>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</si>
  <si>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</si>
  <si>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</si>
  <si>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</si>
  <si>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</si>
  <si>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</si>
  <si>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</si>
  <si>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</si>
  <si>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</si>
  <si>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</si>
  <si>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</si>
  <si>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</si>
  <si>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</si>
  <si>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</si>
  <si>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</si>
  <si>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</si>
  <si>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</si>
  <si>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</si>
  <si>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</si>
  <si>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</si>
  <si>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(14-65)</t>
  </si>
  <si>
    <t>(14-66)</t>
  </si>
  <si>
    <t>(14-67)</t>
  </si>
  <si>
    <t>(14-68)</t>
  </si>
  <si>
    <t>(14-69)</t>
  </si>
  <si>
    <t>(14-70)</t>
  </si>
  <si>
    <t>(14-71)</t>
  </si>
  <si>
    <t>(14-72)</t>
  </si>
  <si>
    <t>(14-73)</t>
  </si>
  <si>
    <t>(14-74)</t>
  </si>
  <si>
    <t>(14-75)</t>
  </si>
  <si>
    <t>(14-76)</t>
  </si>
  <si>
    <t>(14-77)</t>
  </si>
  <si>
    <t>(14-78)</t>
  </si>
  <si>
    <t>(14-79)</t>
  </si>
  <si>
    <t>(14-80)</t>
  </si>
  <si>
    <t>(14-81)</t>
  </si>
  <si>
    <t>(14-82)</t>
  </si>
  <si>
    <t>(14-83)</t>
  </si>
  <si>
    <t>(14-84)</t>
  </si>
  <si>
    <t>(14-85)</t>
  </si>
  <si>
    <t>(14-86)</t>
  </si>
  <si>
    <t>(14-87)</t>
  </si>
  <si>
    <t>(14-88)</t>
  </si>
  <si>
    <t>(14-89)</t>
  </si>
  <si>
    <t>(14-90)</t>
  </si>
  <si>
    <t>(14-91)</t>
  </si>
  <si>
    <t>(14-92)</t>
  </si>
  <si>
    <t>(14-93)</t>
  </si>
  <si>
    <t>(14-94)</t>
  </si>
  <si>
    <t>(14-95)</t>
  </si>
  <si>
    <t>(14-96)</t>
  </si>
  <si>
    <t>(14-97)</t>
  </si>
  <si>
    <t>(14-98)</t>
  </si>
  <si>
    <t>(14-99)</t>
  </si>
  <si>
    <t>(14-100)</t>
  </si>
  <si>
    <t>(14-101)</t>
  </si>
  <si>
    <t>(14-102)</t>
  </si>
  <si>
    <t>(14-103)</t>
  </si>
  <si>
    <t>(14-104)</t>
  </si>
  <si>
    <t>(14-105)</t>
  </si>
  <si>
    <t>(14-106)</t>
  </si>
  <si>
    <t>(14-107)</t>
  </si>
  <si>
    <t>(14-108)</t>
  </si>
  <si>
    <t>(14-109)</t>
  </si>
  <si>
    <t>(14-110)</t>
  </si>
  <si>
    <t>(14-111)</t>
  </si>
  <si>
    <t>(14-112)</t>
  </si>
  <si>
    <t>(14-113)</t>
  </si>
  <si>
    <t>(14-114)</t>
  </si>
  <si>
    <t>(14-115)</t>
  </si>
  <si>
    <t>(14-116)</t>
  </si>
  <si>
    <t>(14-117)</t>
  </si>
  <si>
    <t>(14-118)</t>
  </si>
  <si>
    <t>(14-119)</t>
  </si>
  <si>
    <t>(14-120)</t>
  </si>
  <si>
    <t>(14-121)</t>
  </si>
  <si>
    <t>(14-122)</t>
  </si>
  <si>
    <t>(14-123)</t>
  </si>
  <si>
    <t>(14-124)</t>
  </si>
  <si>
    <t>(14-125)</t>
  </si>
  <si>
    <t>(14-126)</t>
  </si>
  <si>
    <t>(14-127)</t>
  </si>
  <si>
    <t>(14-128)</t>
  </si>
  <si>
    <t>(14-129)</t>
  </si>
  <si>
    <t>(14-130)</t>
  </si>
  <si>
    <t>(16-91)</t>
  </si>
  <si>
    <t>(17-17)</t>
  </si>
  <si>
    <t>(21-3)</t>
  </si>
  <si>
    <t>(23-26)</t>
  </si>
  <si>
    <t>(25-13)</t>
  </si>
  <si>
    <t>(25-14)</t>
  </si>
  <si>
    <t>(25-55)</t>
  </si>
  <si>
    <t>(25-93)</t>
  </si>
  <si>
    <t>(25-101)</t>
  </si>
  <si>
    <t>(25-103)</t>
  </si>
  <si>
    <t>(25-106)</t>
  </si>
  <si>
    <t>(25-121)</t>
  </si>
  <si>
    <t>(25-142)</t>
  </si>
  <si>
    <t>(25-149)</t>
  </si>
  <si>
    <t>(25-150)</t>
  </si>
  <si>
    <t>(25-151)</t>
  </si>
  <si>
    <t>(25-152)</t>
  </si>
  <si>
    <t>(25-153)</t>
  </si>
  <si>
    <t>(25-154)</t>
  </si>
  <si>
    <t>(26-8)</t>
  </si>
  <si>
    <t>(26-38)</t>
  </si>
  <si>
    <t>(26-43)</t>
  </si>
  <si>
    <t>(26-63)</t>
  </si>
  <si>
    <t>(32-9)</t>
  </si>
  <si>
    <t>(39-19)</t>
  </si>
  <si>
    <t>(43-1)</t>
  </si>
  <si>
    <t>(43-2)</t>
  </si>
  <si>
    <t>(43-3)</t>
  </si>
  <si>
    <t>(43-5)</t>
  </si>
  <si>
    <t>(43-21)</t>
  </si>
  <si>
    <t>(43-23)</t>
  </si>
  <si>
    <t>(43-24)</t>
  </si>
  <si>
    <t>(43-25)</t>
  </si>
  <si>
    <t>(43-27)</t>
  </si>
  <si>
    <t>(43-29)</t>
  </si>
  <si>
    <t>(43-30)</t>
  </si>
  <si>
    <t>(43-31)</t>
  </si>
  <si>
    <t>(43-32)</t>
  </si>
  <si>
    <t>(43-33)</t>
  </si>
  <si>
    <t>(43-34)</t>
  </si>
  <si>
    <t>SKU2</t>
  </si>
  <si>
    <t>SKU3</t>
  </si>
  <si>
    <t>ItemID</t>
  </si>
  <si>
    <t>2021-03-05</t>
  </si>
  <si>
    <t>2021-03-27</t>
  </si>
  <si>
    <t>2021-04-04</t>
  </si>
  <si>
    <t>2021-03-26</t>
  </si>
  <si>
    <t>2021-04-30</t>
  </si>
  <si>
    <t>2021-04-22</t>
  </si>
  <si>
    <t>2021-03-17</t>
  </si>
  <si>
    <t>2021-02-26</t>
  </si>
  <si>
    <t>2021-04-23</t>
  </si>
  <si>
    <t>2021-03-22</t>
  </si>
  <si>
    <t>EDT</t>
  </si>
  <si>
    <t xml:space="preserve">For quilting machine order inlocal </t>
  </si>
  <si>
    <t>LH- 3588 AGF-7-WB JUKI</t>
  </si>
  <si>
    <t>MF- 7523 DC11 B64 JUKI</t>
  </si>
  <si>
    <t>VEIT for Bonding section</t>
  </si>
  <si>
    <t>Check local with sample</t>
  </si>
  <si>
    <t>ATTACHMENT AND FOLDER  FOR IE</t>
  </si>
  <si>
    <t>Hohsing suplier</t>
  </si>
  <si>
    <t>KM-350B- 7S Sunstar</t>
  </si>
  <si>
    <t>V- 8 VIM old model</t>
  </si>
  <si>
    <t>V- 8 VIM</t>
  </si>
  <si>
    <t>Parts for make IE</t>
  </si>
  <si>
    <t>Repair plastic MVN</t>
  </si>
  <si>
    <t>MEB-3200J JUKI</t>
  </si>
  <si>
    <t>CHEMICAL</t>
  </si>
  <si>
    <t>PRESSURE FOOT</t>
  </si>
  <si>
    <t>PARTS FOR MAKE IE</t>
  </si>
  <si>
    <t>PARTS FOR MAKE IE check local</t>
  </si>
  <si>
    <t>PARTS FOR MAKE IE check what size supplier have</t>
  </si>
  <si>
    <t xml:space="preserve">PARTS FOR MAKE IE check DAIHAN </t>
  </si>
  <si>
    <t>PARTS FOR MAKE IE check DaiHan</t>
  </si>
  <si>
    <t>JUKI THAILAN for IMB2001B machine</t>
  </si>
  <si>
    <t>AIR and Cylinder Parts for make IE</t>
  </si>
  <si>
    <t>For Bonding</t>
  </si>
  <si>
    <t xml:space="preserve"> AUTOMATIC (PARAGON) for Cutting</t>
  </si>
  <si>
    <t>Quilting machine check MVN</t>
  </si>
  <si>
    <t xml:space="preserve">Quilting machine check MVN </t>
  </si>
  <si>
    <t>Remarks</t>
  </si>
  <si>
    <t>For 2365/2</t>
  </si>
  <si>
    <t>JK020006</t>
  </si>
  <si>
    <t>as Sample</t>
  </si>
  <si>
    <t>Size 2 Inches Blue</t>
  </si>
  <si>
    <t>1 Inch Thin</t>
  </si>
  <si>
    <t>2VPPBE0100M0</t>
  </si>
  <si>
    <t>(F-22) 60-001A-2500</t>
  </si>
  <si>
    <t>Tape-guiding ring- rulo</t>
  </si>
  <si>
    <t>Page 12 Number 8 (?50mm x 25mm)</t>
  </si>
  <si>
    <t>Nunber 30 page 10(V-8 new)</t>
  </si>
  <si>
    <t>H3CR-A (220V)</t>
  </si>
  <si>
    <t>Led LD10 (Lianda)</t>
  </si>
  <si>
    <t xml:space="preserve"> CA 888</t>
  </si>
  <si>
    <t>Led A5 (Lianda)</t>
  </si>
  <si>
    <t>KM000000340</t>
  </si>
  <si>
    <t>1/4 L R(1.5mm) DAUY</t>
  </si>
  <si>
    <t>ZD-SLT-4 x200</t>
  </si>
  <si>
    <t>as sample</t>
  </si>
  <si>
    <t>3mm ( 6m)</t>
  </si>
  <si>
    <t>as sample size 20 mm</t>
  </si>
  <si>
    <t>M 42</t>
  </si>
  <si>
    <t>8 X 5 MM</t>
  </si>
  <si>
    <t>SSR-50AA</t>
  </si>
  <si>
    <t>C3998</t>
  </si>
  <si>
    <t>6,8Ω 3W</t>
  </si>
  <si>
    <t>ItemID2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</si>
  <si>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</si>
  <si>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</si>
  <si>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</si>
  <si>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</si>
  <si>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</si>
  <si>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</si>
  <si>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</si>
  <si>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</si>
  <si>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</si>
  <si>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</si>
  <si>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Set</t>
  </si>
  <si>
    <t>Pcs</t>
  </si>
  <si>
    <t>Box</t>
  </si>
  <si>
    <t>Roll</t>
  </si>
  <si>
    <t>IC</t>
  </si>
  <si>
    <t>Photocoupler</t>
  </si>
  <si>
    <t>Power MOSFET</t>
  </si>
  <si>
    <t>Transistor</t>
  </si>
  <si>
    <t>Electric terminal</t>
  </si>
  <si>
    <t>SMD Resistor 0.1R</t>
  </si>
  <si>
    <t>SMD Resistor 0.22R</t>
  </si>
  <si>
    <t>SMD Resistor  0.33R</t>
  </si>
  <si>
    <t>SMD Resistor  10R</t>
  </si>
  <si>
    <t>SMD Resistor   22R</t>
  </si>
  <si>
    <t>SMD Resistor  33R</t>
  </si>
  <si>
    <t>SMD Resistor   39R</t>
  </si>
  <si>
    <t>SMD Resistor   47R</t>
  </si>
  <si>
    <t>SMD Resistor   56R</t>
  </si>
  <si>
    <t>SMD Resistor   68R</t>
  </si>
  <si>
    <t>SMD Resistor   82R</t>
  </si>
  <si>
    <t>SMD Resistor   100R</t>
  </si>
  <si>
    <t>SMD Resistor   120R</t>
  </si>
  <si>
    <t>SMD Resistor   150R</t>
  </si>
  <si>
    <t>SMD Resistor   200R</t>
  </si>
  <si>
    <t>SMD Resistor   220R</t>
  </si>
  <si>
    <t>SMD Resistor   270R</t>
  </si>
  <si>
    <t>SMD Resistor   330R</t>
  </si>
  <si>
    <t>SMD Resistor   390R</t>
  </si>
  <si>
    <t>SMD Resistor   470R</t>
  </si>
  <si>
    <t>SMD Resistor  560R</t>
  </si>
  <si>
    <t>SMD Resistor  680R</t>
  </si>
  <si>
    <t>SMD Resistor  820R</t>
  </si>
  <si>
    <t>SMD Resistor   1K</t>
  </si>
  <si>
    <t>SMD Resistor   1K2</t>
  </si>
  <si>
    <t>SMD Resistor   1K5</t>
  </si>
  <si>
    <t>SMD Resistor   2K</t>
  </si>
  <si>
    <t>SMD Resistor   2K2</t>
  </si>
  <si>
    <t>SMD Resistor   2K7</t>
  </si>
  <si>
    <t>SMD Resistor   3K3</t>
  </si>
  <si>
    <t>SMD Resistor   3K9</t>
  </si>
  <si>
    <t>SMD Resistor   4K7</t>
  </si>
  <si>
    <t>SMD Resistor   5K6</t>
  </si>
  <si>
    <t>SMD Resistor   6K8</t>
  </si>
  <si>
    <t>SMD Resistor   8K2</t>
  </si>
  <si>
    <t>SMD Resistor   10K</t>
  </si>
  <si>
    <t>SMD Resistor 15K</t>
  </si>
  <si>
    <t>SMD Resistor   18K</t>
  </si>
  <si>
    <t>SMD Resistor   22K</t>
  </si>
  <si>
    <t>SMD Resistor   33K</t>
  </si>
  <si>
    <t>SMD Resistor  39K</t>
  </si>
  <si>
    <t>SMD Resistor   47K</t>
  </si>
  <si>
    <t>SMD Resistor   56K</t>
  </si>
  <si>
    <t>SMD Resistor   68K</t>
  </si>
  <si>
    <t>SMD Resistor   82K</t>
  </si>
  <si>
    <t>SMD Resistor   100K</t>
  </si>
  <si>
    <t>SMD Resistor   120K</t>
  </si>
  <si>
    <t>SMD Resistor   150K</t>
  </si>
  <si>
    <t>SMD Resistor   200K</t>
  </si>
  <si>
    <t>SMD Resistor   330K</t>
  </si>
  <si>
    <t>SMD Resistor   470K</t>
  </si>
  <si>
    <t>SMD Resistor   560K</t>
  </si>
  <si>
    <t>SMD Resistor   680K</t>
  </si>
  <si>
    <t>SMD Resistor   820K</t>
  </si>
  <si>
    <t>SMD Resistor   1M</t>
  </si>
  <si>
    <t>Make Rullo</t>
  </si>
  <si>
    <t>SERVO MOTOR</t>
  </si>
  <si>
    <t>ALCOHOL 90</t>
  </si>
  <si>
    <t>Pressure Foot 2needle machine</t>
  </si>
  <si>
    <t xml:space="preserve">Cutting Disc </t>
  </si>
  <si>
    <t>cable ties</t>
  </si>
  <si>
    <t>Iron for make Sefaty of sewing machine</t>
  </si>
  <si>
    <t>inox bar 304</t>
  </si>
  <si>
    <t>Bar</t>
  </si>
  <si>
    <t>Magnet for machines</t>
  </si>
  <si>
    <t>Mickey tape</t>
  </si>
  <si>
    <t>Aluminum plate</t>
  </si>
  <si>
    <t>Plate</t>
  </si>
  <si>
    <t xml:space="preserve">optibelt  </t>
  </si>
  <si>
    <t>optibelt</t>
  </si>
  <si>
    <t>Main drive wheel 16L</t>
  </si>
  <si>
    <t>Square iron bar</t>
  </si>
  <si>
    <t>Air Hose</t>
  </si>
  <si>
    <t>Solid State Module</t>
  </si>
  <si>
    <t>STONE, GRINDING, QUICK DI</t>
  </si>
  <si>
    <t>Horn</t>
  </si>
  <si>
    <t xml:space="preserve"> Sonic</t>
  </si>
  <si>
    <t xml:space="preserve"> Aluminium sheet </t>
  </si>
  <si>
    <t xml:space="preserve">Transistor </t>
  </si>
  <si>
    <t xml:space="preserve">Fi350-Cutting knife </t>
  </si>
  <si>
    <t>Resistance</t>
  </si>
  <si>
    <t xml:space="preserve"> Resistance </t>
  </si>
  <si>
    <t xml:space="preserve">Diodes bridge </t>
  </si>
  <si>
    <t xml:space="preserve"> Refresh the printed circuit </t>
  </si>
  <si>
    <t>Sprinkle Plug</t>
  </si>
  <si>
    <t>Rubber roll</t>
  </si>
  <si>
    <t>roll/300M</t>
  </si>
  <si>
    <t>Speed regulation switch</t>
  </si>
  <si>
    <t>Bearing KOYO</t>
  </si>
  <si>
    <t>Cooling fan for circuit board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</si>
  <si>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</si>
  <si>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</si>
  <si>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</si>
  <si>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</si>
  <si>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</si>
  <si>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</si>
  <si>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</si>
  <si>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</si>
  <si>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</si>
  <si>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</si>
  <si>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</si>
  <si>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</si>
  <si>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</si>
  <si>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</si>
  <si>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</si>
  <si>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</si>
  <si>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</si>
  <si>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</si>
  <si>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</si>
  <si>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</si>
  <si>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</si>
  <si>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</si>
  <si>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</si>
  <si>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</si>
  <si>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</si>
  <si>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Convert Factor</t>
  </si>
  <si>
    <t>Unit Manual</t>
  </si>
  <si>
    <t>Unit Final</t>
  </si>
  <si>
    <t>24</t>
  </si>
  <si>
    <t>25</t>
  </si>
  <si>
    <t>26</t>
  </si>
  <si>
    <t>Descriptions</t>
  </si>
  <si>
    <t>27</t>
  </si>
  <si>
    <t>Each</t>
  </si>
  <si>
    <t>A4 Paper / ເຈ້ຍ A4</t>
  </si>
  <si>
    <t>Hiplus, A4</t>
  </si>
  <si>
    <t xml:space="preserve">0.00 </t>
  </si>
  <si>
    <t>Dao Coffee/ກາເຟດາວ</t>
  </si>
  <si>
    <t>Yellow</t>
  </si>
  <si>
    <t>Bag</t>
  </si>
  <si>
    <t>Green Tea/ຊາຂຽວ</t>
  </si>
  <si>
    <t>Ranong</t>
  </si>
  <si>
    <t>Q&amp;A/ຕອບຄຳຖາມ.</t>
  </si>
  <si>
    <t>.</t>
  </si>
  <si>
    <t>Sets</t>
  </si>
  <si>
    <t>for Worker</t>
  </si>
  <si>
    <t>ID Card Hanger Lanyard /   ເຊືອກຫ້ອຍບັດ   </t>
  </si>
  <si>
    <t>ID Card Holder  / ຊົບບັດ</t>
  </si>
  <si>
    <t>H-038</t>
  </si>
  <si>
    <t>Devider for document /ແນວຂັ້ນເອກະສານ</t>
  </si>
  <si>
    <t>Index 12 digits</t>
  </si>
  <si>
    <t>Pack</t>
  </si>
  <si>
    <t>Transparent Plastic Filing /ຖົງຢາງ 11 ຮູ</t>
  </si>
  <si>
    <t>A4, 11 Holes</t>
  </si>
  <si>
    <t>Drinking Water / ນ້ຳດື່ມຫົວເສືອ</t>
  </si>
  <si>
    <t>Tiger Head 235 ML (1x24)</t>
  </si>
  <si>
    <t>Hand Tissue Paper / ເຈັ້ຍເຊັດມື</t>
  </si>
  <si>
    <t>Festa (1x24)</t>
  </si>
  <si>
    <t>A4 Paper  /ເຈ້ຍ A4</t>
  </si>
  <si>
    <t>Blue Color, 120g</t>
  </si>
  <si>
    <t>blue pen  /ບິກຂຽນສີຟ້າ</t>
  </si>
  <si>
    <t>Blue, FlexOffice</t>
  </si>
  <si>
    <t>Binder Clips / ກິບໜີບ</t>
  </si>
  <si>
    <t>No. E112</t>
  </si>
  <si>
    <t>Binder Clip No. E108 (25mm)/ຄິບໜີບດຳ 25  mm</t>
  </si>
  <si>
    <t>No. E108</t>
  </si>
  <si>
    <t>Sticker keyboard /ສະຕິກເກີຄີບອດ</t>
  </si>
  <si>
    <t>ພາສາລາວ</t>
  </si>
  <si>
    <t>Air Fresh  Spray/ນ້ຳຫອມສະເປ</t>
  </si>
  <si>
    <t>Trash Bag /ຖົງຢາງດຳ</t>
  </si>
  <si>
    <t>Black 12x26</t>
  </si>
  <si>
    <t>Washing Powder/ ແຟບ</t>
  </si>
  <si>
    <t>9000 g</t>
  </si>
  <si>
    <t>Black 22x40</t>
  </si>
  <si>
    <t>Toilet Tissue Paper Roll /ທີດຊຸໃຊ້ຫ້ອງນ້ຳ</t>
  </si>
  <si>
    <t>Zilk, (1x24)</t>
  </si>
  <si>
    <t>power bar /ປັກສຽບ</t>
  </si>
  <si>
    <t>5 m</t>
  </si>
  <si>
    <t>Refill Phone Card / ບັດເຕີມເງິນໂທລະສັບ</t>
  </si>
  <si>
    <t>M-Phone 10.000</t>
  </si>
  <si>
    <t>for driver</t>
  </si>
  <si>
    <t>M-Phone 50.000</t>
  </si>
  <si>
    <t>for Mr. Heng, Mr. Chone, Ms. Nui. For Mar- Apr</t>
  </si>
  <si>
    <t>Reward for Worker of the Month / ລາງວັນພະນັກງານດີເດັ່ນ</t>
  </si>
  <si>
    <t>for Mar-2021</t>
  </si>
  <si>
    <t>Ovaltine/ໂອວັນຕິນ</t>
  </si>
  <si>
    <t>3 In 1</t>
  </si>
  <si>
    <t>Envelope/ຊອງຂາວ</t>
  </si>
  <si>
    <t>108*233mm</t>
  </si>
  <si>
    <t>Glass Cleaner Liquid /ນ້ຳຢາເຊັດແວ່ນ</t>
  </si>
  <si>
    <t>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</si>
</sst>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2" fillId="4" borderId="0" xfId="0" applyFont="1" applyFill="1"/>
    <xf numFmtId="0" fontId="0" fillId="0" borderId="0" xfId="0" applyAlignment="1">
      <alignment horizontal="left"/>
    </xf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75"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H133" totalsRowShown="0" headerRowDxfId="74">
  <autoFilter ref="A2:H133" xr:uid="{BDEB351B-51CE-4B08-AD29-66BAA80D3BAB}"/>
  <tableColumns count="8">
    <tableColumn id="1" xr3:uid="{D15A58FD-B859-42C0-A13C-F53ABA45EFCB}" name="1" dataDxfId="73"/>
    <tableColumn id="30" xr3:uid="{EF0B8C69-AFDC-46CC-A107-83D2F2E2A7BC}" name="2" dataDxfId="72"/>
    <tableColumn id="55" xr3:uid="{FAA7BD02-B50D-4345-B82C-F31E778E7096}" name="3" dataDxfId="71"/>
    <tableColumn id="31" xr3:uid="{CF9B43B2-E51F-4AE7-BEF5-0FC88014574A}" name="4" dataDxfId="70"/>
    <tableColumn id="51" xr3:uid="{1C6B1FD0-DFA8-4113-96E8-583B12920898}" name="5"/>
    <tableColumn id="48" xr3:uid="{5D03F5AC-8BDB-4815-8FE1-F25A0A97E897}" name="6" dataDxfId="69"/>
    <tableColumn id="32" xr3:uid="{6F546146-C44A-4B09-A107-6AE38C5403FA}" name="7" dataDxfId="68"/>
    <tableColumn id="39" xr3:uid="{C593AE42-535C-476E-95A3-2F7696F3F3D8}" name="8" dataDxfId="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C227DE-F09D-42EE-BFA8-D061527CF1FF}" name="Table3256" displayName="Table3256" ref="A2:H133" totalsRowShown="0" headerRowDxfId="66">
  <autoFilter ref="A2:H133" xr:uid="{BDEB351B-51CE-4B08-AD29-66BAA80D3BAB}"/>
  <tableColumns count="8">
    <tableColumn id="1" xr3:uid="{5A600DA7-A949-4661-8F03-4AADD0857F74}" name="1"/>
    <tableColumn id="30" xr3:uid="{5C3B685E-CBC3-4B15-9B04-821E33519A28}" name="2" dataDxfId="65"/>
    <tableColumn id="55" xr3:uid="{408F0C6A-4EB9-4327-B80B-F79A7D567B34}" name="3" dataDxfId="64"/>
    <tableColumn id="31" xr3:uid="{DD18E9F8-8A01-45CD-A805-DB4AEC7A0021}" name="4" dataDxfId="63"/>
    <tableColumn id="51" xr3:uid="{38B75B5A-C90D-46BF-A362-D690EDF8ED15}" name="5"/>
    <tableColumn id="48" xr3:uid="{77DF78CE-053A-4D38-A2C0-0D9C598580A3}" name="6" dataDxfId="62"/>
    <tableColumn id="32" xr3:uid="{1E7AA0FA-D813-4E58-8C0F-EAF075F78B98}" name="7" dataDxfId="61"/>
    <tableColumn id="39" xr3:uid="{C4601E8E-F785-4002-B728-23626B02C07B}" name="8" dataDxfId="6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9D5E9-72B5-4C26-A301-A9AEB117D075}" name="Table325" displayName="Table325" ref="A2:H108" totalsRowShown="0" headerRowDxfId="59">
  <autoFilter ref="A2:H108" xr:uid="{BDEB351B-51CE-4B08-AD29-66BAA80D3BAB}"/>
  <tableColumns count="8">
    <tableColumn id="1" xr3:uid="{92F28915-8F06-44E5-9A18-B82EEB4C4C03}" name="1"/>
    <tableColumn id="30" xr3:uid="{212951DE-9356-4093-B333-EEFD21500F78}" name="2" dataDxfId="58"/>
    <tableColumn id="55" xr3:uid="{2BD0F74F-CBA3-4B8D-9F77-0B0F89612025}" name="3" dataDxfId="57"/>
    <tableColumn id="31" xr3:uid="{F912BDFC-5743-4836-A287-D66BAAEE155C}" name="4" dataDxfId="56"/>
    <tableColumn id="51" xr3:uid="{41415FA7-0A30-4AE0-92E6-D3B1228DDE8D}" name="5"/>
    <tableColumn id="48" xr3:uid="{4EC0204D-DF6C-42B9-B8FF-553E36149453}" name="6" dataDxfId="55"/>
    <tableColumn id="32" xr3:uid="{74A8E208-277C-4E01-BF19-DD440651FD47}" name="7" dataDxfId="54"/>
    <tableColumn id="39" xr3:uid="{FAA6D10E-7BBD-4B01-8213-E401BACCDFEB}" name="8" dataDxfId="5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19BCB-667E-4B7B-AB72-9BE5B8A1C0E3}" name="Table32" displayName="Table32" ref="A2:AA108" totalsRowShown="0" headerRowDxfId="52">
  <autoFilter ref="A2:AA108" xr:uid="{BDEB351B-51CE-4B08-AD29-66BAA80D3BAB}"/>
  <tableColumns count="27">
    <tableColumn id="1" xr3:uid="{653AFAB9-DD4E-4D68-BD79-BB8874B2B6F9}" name="1"/>
    <tableColumn id="30" xr3:uid="{33F49193-3803-49CA-B197-9A3367286D0E}" name="2" dataDxfId="51">
      <calculatedColumnFormula>Table32[[#This Row],[13]]</calculatedColumnFormula>
    </tableColumn>
    <tableColumn id="55" xr3:uid="{B3A8F947-42C9-47FA-A4F7-29EC122C9610}" name="3" dataDxfId="50">
      <calculatedColumnFormula>Table32[[#This Row],[19]]</calculatedColumnFormula>
    </tableColumn>
    <tableColumn id="31" xr3:uid="{ADC88442-3931-49D9-9CFA-FD51E9C131D8}" name="4" dataDxfId="49">
      <calculatedColumnFormula>Table32[[#This Row],[23]]</calculatedColumnFormula>
    </tableColumn>
    <tableColumn id="51" xr3:uid="{64D864BE-2BEF-43B0-B462-86C3211917E3}" name="5"/>
    <tableColumn id="48" xr3:uid="{D1532823-B315-45AF-A70A-D6BB32953DDC}" name="6" dataDxfId="48">
      <calculatedColumnFormula>Table32[[#This Row],[16]]</calculatedColumnFormula>
    </tableColumn>
    <tableColumn id="32" xr3:uid="{5C751FB0-52CD-4E81-BAC6-1AB18904BD59}" name="7" dataDxfId="47">
      <calculatedColumnFormula>Table32[[#This Row],[21]]</calculatedColumnFormula>
    </tableColumn>
    <tableColumn id="39" xr3:uid="{3D81C7B6-7AC2-40C0-9E58-31807EE607F3}" name="8" dataDxfId="46">
      <calculatedColumnFormula>Table32[[#This Row],[26]]</calculatedColumnFormula>
    </tableColumn>
    <tableColumn id="6" xr3:uid="{2A75EBBD-2197-4AB4-A66B-50B3B6D90E35}" name="9" dataDxfId="45">
      <calculatedColumnFormula>SUBSTITUTE(Table32[[#This Row],[20]],"(","")</calculatedColumnFormula>
    </tableColumn>
    <tableColumn id="7" xr3:uid="{A8E1520F-28C9-470C-B024-9D783E568036}" name="10" dataDxfId="44">
      <calculatedColumnFormula>SUBSTITUTE(Table32[[#This Row],[9]],")","")</calculatedColumnFormula>
    </tableColumn>
    <tableColumn id="47" xr3:uid="{849CCDFC-4915-457C-861F-0C1B2F424B7E}" name="11" dataDxfId="43">
      <calculatedColumnFormula>IFERROR(INDEX(tMaster[ID],MATCH(Table32[[#This Row],[10]],tMaster[SKU],0)),"")</calculatedColumnFormula>
    </tableColumn>
    <tableColumn id="46" xr3:uid="{5DA67074-0B5F-4574-95C7-9109BE37D8A1}" name="12" dataDxfId="42"/>
    <tableColumn id="8" xr3:uid="{5B335D04-FCBE-43D4-8901-18803AED7CBE}" name="13" dataDxfId="41">
      <calculatedColumnFormula>IF(Table32[[#This Row],[12]]&lt;&gt;"",Table32[[#This Row],[12]],Table32[[#This Row],[11]])</calculatedColumnFormula>
    </tableColumn>
    <tableColumn id="53" xr3:uid="{76EB8B4E-53CE-43FE-87E7-EB0EB87D2138}" name="14" dataDxfId="40">
      <calculatedColumnFormula>Table32[[#This Row],[22]]</calculatedColumnFormula>
    </tableColumn>
    <tableColumn id="54" xr3:uid="{269725EA-6524-420B-AFA9-F4EDA3EAF909}" name="15" dataDxfId="39"/>
    <tableColumn id="52" xr3:uid="{337EBE58-EDE8-43C8-AEB0-DD73FC915B77}" name="16" dataDxfId="38">
      <calculatedColumnFormula>IF(Table32[[#This Row],[15]]&lt;&gt;"",Table32[[#This Row],[15]],Table32[[#This Row],[14]])</calculatedColumnFormula>
    </tableColumn>
    <tableColumn id="40" xr3:uid="{048F3303-4A97-4323-B8E7-8CECDD0BD49D}" name="17" dataDxfId="37"/>
    <tableColumn id="38" xr3:uid="{62F545A7-525E-4DEC-BECA-C5761CAB7C8C}" name="18" dataDxfId="36"/>
    <tableColumn id="9" xr3:uid="{B0A0998A-6597-4498-AC83-45C4935457C4}" name="19" dataDxfId="35"/>
    <tableColumn id="10" xr3:uid="{169D9487-3032-4796-B655-3B4B5A997477}" name="20" dataDxfId="34"/>
    <tableColumn id="11" xr3:uid="{C6BD3415-2E11-42F2-AC22-5F605E8D2CD2}" name="21" dataDxfId="33"/>
    <tableColumn id="41" xr3:uid="{D55D82D8-94F7-4ED3-8419-4234E6893A46}" name="22" dataDxfId="32"/>
    <tableColumn id="42" xr3:uid="{A7A9B2B3-8D0A-43E4-AB3C-A11AF2DBA83E}" name="23" dataDxfId="31"/>
    <tableColumn id="43" xr3:uid="{32F3487D-9A17-440A-BE43-BA6F0D5919DD}" name="24" dataDxfId="30"/>
    <tableColumn id="44" xr3:uid="{F9F457D6-45F2-4A07-9ED9-C27195CB3ADF}" name="25" dataDxfId="29"/>
    <tableColumn id="45" xr3:uid="{FEF2E6E4-54BC-4DDF-8331-71E358044063}" name="26" dataDxfId="28"/>
    <tableColumn id="49" xr3:uid="{84130623-30AE-4CCF-8B51-8509768CD836}" name="27" dataDxfId="27">
      <calculatedColumnFormula>INDEX(tMaster[ItemName],MATCH(Table32[[#This Row],[13]],tMaster[ID],0))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A29" totalsRowShown="0" headerRowDxfId="26">
  <autoFilter ref="A2:AA29" xr:uid="{BDEB351B-51CE-4B08-AD29-66BAA80D3BAB}"/>
  <tableColumns count="27">
    <tableColumn id="1" xr3:uid="{0FF128BC-D4F9-4601-B0DC-C98E74F4D044}" name="1" dataDxfId="25">
      <calculatedColumnFormula>Table3[[#This Row],[17]]</calculatedColumnFormula>
    </tableColumn>
    <tableColumn id="30" xr3:uid="{5FE0765A-8BA0-447F-BB3D-4A36306FD77A}" name="2" dataDxfId="24">
      <calculatedColumnFormula>Table3[[#This Row],[13]]</calculatedColumnFormula>
    </tableColumn>
    <tableColumn id="55" xr3:uid="{9F37D93E-87FD-4291-BE9E-98650F850FE1}" name="3" dataDxfId="23">
      <calculatedColumnFormula>Table3[[#This Row],[19]]</calculatedColumnFormula>
    </tableColumn>
    <tableColumn id="31" xr3:uid="{F64CDCE4-E8E9-4053-A68B-420F555AF47C}" name="4" dataDxfId="22">
      <calculatedColumnFormula>Table3[[#This Row],[23]]</calculatedColumnFormula>
    </tableColumn>
    <tableColumn id="51" xr3:uid="{14B3A38B-EC60-42A4-AEFA-C1520ED32371}" name="5"/>
    <tableColumn id="48" xr3:uid="{EC116AB6-525D-421A-A879-7618A9A46BB9}" name="6" dataDxfId="21">
      <calculatedColumnFormula>Table3[[#This Row],[16]]</calculatedColumnFormula>
    </tableColumn>
    <tableColumn id="32" xr3:uid="{F0487F3C-EF9D-4333-8552-5C99E05D8892}" name="7" dataDxfId="20">
      <calculatedColumnFormula>Table3[[#This Row],[21]]</calculatedColumnFormula>
    </tableColumn>
    <tableColumn id="39" xr3:uid="{D75F5803-0D29-4957-BC6B-E0ED193ACAEA}" name="8" dataDxfId="19">
      <calculatedColumnFormula>Table3[[#This Row],[26]]</calculatedColumnFormula>
    </tableColumn>
    <tableColumn id="6" xr3:uid="{AA20A209-F336-4E7E-ADCC-E384D8DC72F0}" name="9" dataDxfId="18">
      <calculatedColumnFormula>SUBSTITUTE(Table3[[#This Row],[20]],"(","")</calculatedColumnFormula>
    </tableColumn>
    <tableColumn id="7" xr3:uid="{88A62A33-7929-4494-9B39-88CB25C53F4E}" name="10" dataDxfId="17">
      <calculatedColumnFormula>SUBSTITUTE(Table3[[#This Row],[9]],")","")</calculatedColumnFormula>
    </tableColumn>
    <tableColumn id="47" xr3:uid="{5F6013C9-3CBC-480D-97C0-F7A39FECB2AB}" name="11" dataDxfId="16">
      <calculatedColumnFormula>IFERROR(INDEX(tMaster[ID],MATCH(Table3[[#This Row],[10]],tMaster[SKU],0)),"")</calculatedColumnFormula>
    </tableColumn>
    <tableColumn id="46" xr3:uid="{44BC7CBA-E1EE-412F-BAE0-14A11CBCD6F0}" name="12" dataDxfId="15"/>
    <tableColumn id="8" xr3:uid="{2B83942D-ADAF-429B-AE24-04BFBF6E291D}" name="13" dataDxfId="14">
      <calculatedColumnFormula>IF(Table3[[#This Row],[12]]&lt;&gt;"",Table3[[#This Row],[12]],Table3[[#This Row],[11]])</calculatedColumnFormula>
    </tableColumn>
    <tableColumn id="53" xr3:uid="{B187351C-3A90-41A1-925F-4651A8253B4D}" name="14" dataDxfId="13">
      <calculatedColumnFormula>Table3[[#This Row],[22]]</calculatedColumnFormula>
    </tableColumn>
    <tableColumn id="54" xr3:uid="{FF5CEC45-E75D-4665-B95C-D56C6FB05ACB}" name="15" dataDxfId="12"/>
    <tableColumn id="52" xr3:uid="{A0D7FA0D-1AF3-439F-84B5-477980CD3A76}" name="16" dataDxfId="11">
      <calculatedColumnFormula>IF(Table3[[#This Row],[15]]&lt;&gt;"",Table3[[#This Row],[15]],Table3[[#This Row],[14]])</calculatedColumnFormula>
    </tableColumn>
    <tableColumn id="40" xr3:uid="{E7969879-D017-41A2-8063-5C617F8C781E}" name="17" dataDxfId="10"/>
    <tableColumn id="38" xr3:uid="{9917DC93-2846-425B-8329-6A47FDBEFEC1}" name="18" dataDxfId="9"/>
    <tableColumn id="9" xr3:uid="{30C80FC2-1852-4FB0-9FB5-1D9ACAB78F6A}" name="19" dataDxfId="8"/>
    <tableColumn id="10" xr3:uid="{5F03B025-E075-4218-AE64-166164525284}" name="20" dataDxfId="7"/>
    <tableColumn id="11" xr3:uid="{7373CD87-3FCC-4E53-9878-C00964160F90}" name="21" dataDxfId="6"/>
    <tableColumn id="41" xr3:uid="{9D60B390-2E95-44AB-B1B3-FF7B33BFE4A0}" name="22" dataDxfId="5"/>
    <tableColumn id="42" xr3:uid="{E1F4A65C-C5B4-4C74-94EA-C43600AF456D}" name="23" dataDxfId="4"/>
    <tableColumn id="43" xr3:uid="{D6C096DF-9A23-4132-8CB4-FD7EA3330D05}" name="24" dataDxfId="3"/>
    <tableColumn id="44" xr3:uid="{A1BBD4B9-AF07-476C-86AB-258D2D1E0137}" name="25" dataDxfId="2"/>
    <tableColumn id="45" xr3:uid="{911D48BE-43AF-41DB-A02E-67B740B63175}" name="26" dataDxfId="1"/>
    <tableColumn id="49" xr3:uid="{0E62B577-6A2B-4A14-94D3-C3A0B53D0B3A}" name="27" dataDxfId="0">
      <calculatedColumnFormula>INDEX(tMaster[ItemName],MATCH(Table3[[#This Row],[13]],tMaster[ID],0))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H133"/>
  <sheetViews>
    <sheetView showGridLines="0" tabSelected="1" workbookViewId="0">
      <pane ySplit="2" topLeftCell="A112" activePane="bottomLeft" state="frozen"/>
      <selection pane="bottomLeft" activeCell="D133" sqref="D133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45.85546875" bestFit="1" customWidth="1"/>
  </cols>
  <sheetData>
    <row r="1" spans="1:8" s="1" customFormat="1" ht="36.75" customHeight="1" x14ac:dyDescent="0.25">
      <c r="A1" s="5" t="s">
        <v>0</v>
      </c>
      <c r="B1" s="5" t="s">
        <v>11509</v>
      </c>
      <c r="C1" s="5" t="s">
        <v>11714</v>
      </c>
      <c r="D1" s="5" t="s">
        <v>4</v>
      </c>
      <c r="E1" s="10" t="s">
        <v>11708</v>
      </c>
      <c r="F1" s="5" t="s">
        <v>3</v>
      </c>
      <c r="G1" s="5" t="s">
        <v>11520</v>
      </c>
      <c r="H1" s="5" t="s">
        <v>11547</v>
      </c>
    </row>
    <row r="2" spans="1:8" s="1" customFormat="1" ht="24" customHeight="1" x14ac:dyDescent="0.25">
      <c r="A2" s="9" t="s">
        <v>11683</v>
      </c>
      <c r="B2" s="9" t="s">
        <v>11684</v>
      </c>
      <c r="C2" s="9" t="s">
        <v>11685</v>
      </c>
      <c r="D2" s="9" t="s">
        <v>11686</v>
      </c>
      <c r="E2" s="9" t="s">
        <v>11687</v>
      </c>
      <c r="F2" s="9" t="s">
        <v>11688</v>
      </c>
      <c r="G2" s="9" t="s">
        <v>11689</v>
      </c>
      <c r="H2" s="9" t="s">
        <v>11690</v>
      </c>
    </row>
    <row r="3" spans="1:8" x14ac:dyDescent="0.25">
      <c r="A3">
        <v>1</v>
      </c>
      <c r="B3" s="2">
        <v>4659</v>
      </c>
      <c r="C3" s="12" t="s">
        <v>7</v>
      </c>
      <c r="D3">
        <v>5</v>
      </c>
      <c r="E3">
        <v>1</v>
      </c>
      <c r="F3" t="s">
        <v>11584</v>
      </c>
      <c r="G3" t="s">
        <v>11510</v>
      </c>
      <c r="H3" t="s">
        <v>11521</v>
      </c>
    </row>
    <row r="4" spans="1:8" x14ac:dyDescent="0.25">
      <c r="A4">
        <v>2</v>
      </c>
      <c r="B4" s="15">
        <v>1013</v>
      </c>
      <c r="C4" s="16" t="s">
        <v>11013</v>
      </c>
      <c r="D4" s="17">
        <v>15</v>
      </c>
      <c r="E4">
        <v>1</v>
      </c>
      <c r="F4" s="17" t="s">
        <v>8</v>
      </c>
      <c r="G4" s="17" t="s">
        <v>11511</v>
      </c>
      <c r="H4" s="17" t="s">
        <v>11522</v>
      </c>
    </row>
    <row r="5" spans="1:8" x14ac:dyDescent="0.25">
      <c r="A5">
        <v>3</v>
      </c>
      <c r="B5" s="15">
        <v>1864</v>
      </c>
      <c r="C5" s="16">
        <v>10231603</v>
      </c>
      <c r="D5" s="17">
        <v>70</v>
      </c>
      <c r="E5">
        <v>1</v>
      </c>
      <c r="F5" s="17" t="s">
        <v>8</v>
      </c>
      <c r="G5" s="17" t="s">
        <v>11511</v>
      </c>
      <c r="H5" s="17" t="s">
        <v>11522</v>
      </c>
    </row>
    <row r="6" spans="1:8" x14ac:dyDescent="0.25">
      <c r="A6">
        <v>4</v>
      </c>
      <c r="B6" s="15">
        <v>1914</v>
      </c>
      <c r="C6" s="16">
        <v>40025235</v>
      </c>
      <c r="D6" s="17">
        <v>2</v>
      </c>
      <c r="E6">
        <v>1</v>
      </c>
      <c r="F6" s="17" t="s">
        <v>8</v>
      </c>
      <c r="G6" s="17" t="s">
        <v>11512</v>
      </c>
      <c r="H6" s="17" t="s">
        <v>11522</v>
      </c>
    </row>
    <row r="7" spans="1:8" x14ac:dyDescent="0.25">
      <c r="A7">
        <v>5</v>
      </c>
      <c r="B7" s="15">
        <v>4983</v>
      </c>
      <c r="C7" s="16">
        <v>40034675</v>
      </c>
      <c r="D7" s="17">
        <v>20</v>
      </c>
      <c r="E7">
        <v>1</v>
      </c>
      <c r="F7" s="17" t="s">
        <v>8</v>
      </c>
      <c r="G7" s="17" t="s">
        <v>11512</v>
      </c>
      <c r="H7" s="17" t="s">
        <v>11522</v>
      </c>
    </row>
    <row r="8" spans="1:8" x14ac:dyDescent="0.25">
      <c r="A8">
        <v>6</v>
      </c>
      <c r="B8" s="15">
        <v>4599</v>
      </c>
      <c r="C8" s="16">
        <v>40086274</v>
      </c>
      <c r="D8" s="17">
        <v>10</v>
      </c>
      <c r="E8">
        <v>1</v>
      </c>
      <c r="F8" s="17" t="s">
        <v>8</v>
      </c>
      <c r="G8" s="17" t="s">
        <v>11511</v>
      </c>
      <c r="H8" s="17" t="s">
        <v>11523</v>
      </c>
    </row>
    <row r="9" spans="1:8" x14ac:dyDescent="0.25">
      <c r="A9">
        <v>7</v>
      </c>
      <c r="B9" s="15">
        <v>5078</v>
      </c>
      <c r="C9" s="16" t="s">
        <v>11548</v>
      </c>
      <c r="D9" s="17">
        <v>5</v>
      </c>
      <c r="E9">
        <v>1</v>
      </c>
      <c r="F9" s="17" t="s">
        <v>8</v>
      </c>
      <c r="G9" s="17" t="s">
        <v>11511</v>
      </c>
      <c r="H9" s="17" t="s">
        <v>11524</v>
      </c>
    </row>
    <row r="10" spans="1:8" x14ac:dyDescent="0.25">
      <c r="A10">
        <v>8</v>
      </c>
      <c r="B10" s="15">
        <v>5516</v>
      </c>
      <c r="C10" s="16" t="s">
        <v>11549</v>
      </c>
      <c r="D10" s="17">
        <v>2</v>
      </c>
      <c r="E10">
        <v>1</v>
      </c>
      <c r="F10" s="17" t="s">
        <v>8</v>
      </c>
      <c r="G10" s="17" t="s">
        <v>11511</v>
      </c>
      <c r="H10" s="17" t="s">
        <v>11524</v>
      </c>
    </row>
    <row r="11" spans="1:8" x14ac:dyDescent="0.25">
      <c r="A11">
        <v>9</v>
      </c>
      <c r="B11" s="15">
        <v>5517</v>
      </c>
      <c r="C11" s="16" t="s">
        <v>11550</v>
      </c>
      <c r="D11" s="17">
        <v>5</v>
      </c>
      <c r="E11">
        <v>1</v>
      </c>
      <c r="F11" s="17" t="s">
        <v>8</v>
      </c>
      <c r="G11" s="17" t="s">
        <v>11511</v>
      </c>
      <c r="H11" s="17" t="s">
        <v>11525</v>
      </c>
    </row>
    <row r="12" spans="1:8" x14ac:dyDescent="0.25">
      <c r="A12">
        <v>10</v>
      </c>
      <c r="B12" s="15">
        <v>1985</v>
      </c>
      <c r="C12" s="16" t="s">
        <v>6978</v>
      </c>
      <c r="D12" s="17">
        <v>4</v>
      </c>
      <c r="E12">
        <v>1</v>
      </c>
      <c r="F12" s="17" t="s">
        <v>11586</v>
      </c>
      <c r="G12" s="17" t="s">
        <v>11511</v>
      </c>
      <c r="H12" s="17" t="s">
        <v>11526</v>
      </c>
    </row>
    <row r="13" spans="1:8" x14ac:dyDescent="0.25">
      <c r="A13">
        <v>11</v>
      </c>
      <c r="B13" s="15">
        <v>3292</v>
      </c>
      <c r="C13" s="16" t="s">
        <v>11551</v>
      </c>
      <c r="D13" s="17">
        <v>24</v>
      </c>
      <c r="E13">
        <v>1</v>
      </c>
      <c r="F13" s="17" t="s">
        <v>11587</v>
      </c>
      <c r="G13" s="17" t="s">
        <v>11513</v>
      </c>
      <c r="H13" s="17" t="s">
        <v>11526</v>
      </c>
    </row>
    <row r="14" spans="1:8" x14ac:dyDescent="0.25">
      <c r="A14">
        <v>12</v>
      </c>
      <c r="B14" s="15">
        <v>1987</v>
      </c>
      <c r="C14" s="16" t="s">
        <v>11552</v>
      </c>
      <c r="D14" s="17">
        <v>24</v>
      </c>
      <c r="E14">
        <v>1</v>
      </c>
      <c r="F14" s="17" t="s">
        <v>11587</v>
      </c>
      <c r="G14" s="17" t="s">
        <v>11511</v>
      </c>
      <c r="H14" s="17" t="s">
        <v>11526</v>
      </c>
    </row>
    <row r="15" spans="1:8" x14ac:dyDescent="0.25">
      <c r="A15">
        <v>13</v>
      </c>
      <c r="B15" s="15">
        <v>5518</v>
      </c>
      <c r="C15" s="16" t="s">
        <v>11553</v>
      </c>
      <c r="D15" s="17">
        <v>2</v>
      </c>
      <c r="E15">
        <v>1</v>
      </c>
      <c r="F15" s="17" t="s">
        <v>8</v>
      </c>
      <c r="G15" s="17" t="s">
        <v>11511</v>
      </c>
      <c r="H15" s="17" t="s">
        <v>11527</v>
      </c>
    </row>
    <row r="16" spans="1:8" x14ac:dyDescent="0.25">
      <c r="A16">
        <v>14</v>
      </c>
      <c r="B16" s="15">
        <v>4746</v>
      </c>
      <c r="C16" s="16" t="s">
        <v>1652</v>
      </c>
      <c r="D16" s="17">
        <v>10</v>
      </c>
      <c r="E16">
        <v>1</v>
      </c>
      <c r="F16" s="17" t="s">
        <v>8</v>
      </c>
      <c r="G16" s="17" t="s">
        <v>11512</v>
      </c>
      <c r="H16" s="17" t="s">
        <v>11528</v>
      </c>
    </row>
    <row r="17" spans="1:8" x14ac:dyDescent="0.25">
      <c r="A17">
        <v>15</v>
      </c>
      <c r="B17" s="15">
        <v>5004</v>
      </c>
      <c r="C17" s="16" t="s">
        <v>11554</v>
      </c>
      <c r="D17" s="17">
        <v>2</v>
      </c>
      <c r="E17">
        <v>1</v>
      </c>
      <c r="F17" s="17" t="s">
        <v>8</v>
      </c>
      <c r="G17" s="17" t="s">
        <v>11511</v>
      </c>
      <c r="H17" s="17" t="s">
        <v>11528</v>
      </c>
    </row>
    <row r="18" spans="1:8" x14ac:dyDescent="0.25">
      <c r="A18">
        <v>16</v>
      </c>
      <c r="B18" s="15">
        <v>1433</v>
      </c>
      <c r="C18" s="16" t="s">
        <v>8833</v>
      </c>
      <c r="D18" s="17">
        <v>10</v>
      </c>
      <c r="E18">
        <v>1</v>
      </c>
      <c r="F18" s="17" t="s">
        <v>8</v>
      </c>
      <c r="G18" s="17" t="s">
        <v>11513</v>
      </c>
      <c r="H18" s="17" t="s">
        <v>11525</v>
      </c>
    </row>
    <row r="19" spans="1:8" x14ac:dyDescent="0.25">
      <c r="A19">
        <v>17</v>
      </c>
      <c r="B19" s="15">
        <v>1435</v>
      </c>
      <c r="C19" s="16" t="s">
        <v>11555</v>
      </c>
      <c r="D19" s="17">
        <v>50</v>
      </c>
      <c r="E19">
        <v>1</v>
      </c>
      <c r="F19" s="17" t="s">
        <v>8</v>
      </c>
      <c r="G19" s="17" t="s">
        <v>11514</v>
      </c>
      <c r="H19" s="17" t="s">
        <v>11529</v>
      </c>
    </row>
    <row r="20" spans="1:8" x14ac:dyDescent="0.25">
      <c r="A20">
        <v>18</v>
      </c>
      <c r="B20" s="15">
        <v>1436</v>
      </c>
      <c r="C20" s="16" t="s">
        <v>8900</v>
      </c>
      <c r="D20" s="17">
        <v>20</v>
      </c>
      <c r="E20">
        <v>1</v>
      </c>
      <c r="F20" s="17" t="s">
        <v>8</v>
      </c>
      <c r="G20" s="17" t="s">
        <v>11514</v>
      </c>
      <c r="H20" s="17" t="s">
        <v>11530</v>
      </c>
    </row>
    <row r="21" spans="1:8" x14ac:dyDescent="0.25">
      <c r="A21">
        <v>19</v>
      </c>
      <c r="B21" s="15">
        <v>2832</v>
      </c>
      <c r="C21" s="16" t="s">
        <v>9005</v>
      </c>
      <c r="D21" s="17">
        <v>3</v>
      </c>
      <c r="E21">
        <v>1</v>
      </c>
      <c r="F21" s="17" t="s">
        <v>8</v>
      </c>
      <c r="G21" s="17" t="s">
        <v>11514</v>
      </c>
      <c r="H21" s="17" t="s">
        <v>11530</v>
      </c>
    </row>
    <row r="22" spans="1:8" x14ac:dyDescent="0.25">
      <c r="A22">
        <v>20</v>
      </c>
      <c r="B22" s="15">
        <v>1884</v>
      </c>
      <c r="C22" s="16" t="s">
        <v>11556</v>
      </c>
      <c r="D22" s="17">
        <v>50</v>
      </c>
      <c r="E22">
        <v>1</v>
      </c>
      <c r="F22" s="17" t="s">
        <v>8</v>
      </c>
      <c r="G22" s="17" t="s">
        <v>11514</v>
      </c>
      <c r="H22" s="17" t="s">
        <v>11530</v>
      </c>
    </row>
    <row r="23" spans="1:8" x14ac:dyDescent="0.25">
      <c r="A23">
        <v>21</v>
      </c>
      <c r="B23" s="15">
        <v>4923</v>
      </c>
      <c r="C23" s="16" t="s">
        <v>11557</v>
      </c>
      <c r="D23" s="17">
        <v>10</v>
      </c>
      <c r="E23">
        <v>1</v>
      </c>
      <c r="F23" s="17" t="s">
        <v>8</v>
      </c>
      <c r="G23" s="17" t="s">
        <v>11512</v>
      </c>
      <c r="H23" s="17" t="s">
        <v>11530</v>
      </c>
    </row>
    <row r="24" spans="1:8" x14ac:dyDescent="0.25">
      <c r="A24">
        <v>22</v>
      </c>
      <c r="B24" s="15">
        <v>1452</v>
      </c>
      <c r="C24" s="16" t="s">
        <v>11558</v>
      </c>
      <c r="D24" s="17">
        <v>4</v>
      </c>
      <c r="E24">
        <v>1</v>
      </c>
      <c r="F24" s="17" t="s">
        <v>8</v>
      </c>
      <c r="G24" s="17" t="s">
        <v>11515</v>
      </c>
      <c r="H24" s="17" t="s">
        <v>11531</v>
      </c>
    </row>
    <row r="25" spans="1:8" x14ac:dyDescent="0.25">
      <c r="A25">
        <v>23</v>
      </c>
      <c r="B25" s="15">
        <v>1867</v>
      </c>
      <c r="C25" s="16" t="s">
        <v>11559</v>
      </c>
      <c r="D25" s="17">
        <v>200</v>
      </c>
      <c r="E25">
        <v>1</v>
      </c>
      <c r="F25" s="17" t="s">
        <v>8</v>
      </c>
      <c r="G25" s="17" t="s">
        <v>11511</v>
      </c>
      <c r="H25" s="17" t="s">
        <v>11531</v>
      </c>
    </row>
    <row r="26" spans="1:8" x14ac:dyDescent="0.25">
      <c r="A26" s="17">
        <v>24</v>
      </c>
      <c r="B26" s="15">
        <v>3992</v>
      </c>
      <c r="C26" s="16" t="s">
        <v>11560</v>
      </c>
      <c r="D26" s="17">
        <v>10</v>
      </c>
      <c r="E26">
        <v>1</v>
      </c>
      <c r="F26" s="17" t="s">
        <v>8</v>
      </c>
      <c r="G26" s="17" t="s">
        <v>11511</v>
      </c>
      <c r="H26" s="17" t="s">
        <v>11531</v>
      </c>
    </row>
    <row r="27" spans="1:8" x14ac:dyDescent="0.25">
      <c r="A27" s="17">
        <v>25</v>
      </c>
      <c r="B27" s="15">
        <v>1867</v>
      </c>
      <c r="C27" s="16" t="s">
        <v>11561</v>
      </c>
      <c r="D27" s="17">
        <v>300</v>
      </c>
      <c r="E27">
        <v>1</v>
      </c>
      <c r="F27" s="17" t="s">
        <v>8</v>
      </c>
      <c r="G27" s="17" t="s">
        <v>11515</v>
      </c>
      <c r="H27" s="17" t="s">
        <v>11531</v>
      </c>
    </row>
    <row r="28" spans="1:8" x14ac:dyDescent="0.25">
      <c r="A28" s="17">
        <v>26</v>
      </c>
      <c r="B28" s="15">
        <v>5519</v>
      </c>
      <c r="C28" s="16" t="s">
        <v>285</v>
      </c>
      <c r="D28" s="17">
        <v>10</v>
      </c>
      <c r="E28">
        <v>1</v>
      </c>
      <c r="F28" s="17" t="s">
        <v>8</v>
      </c>
      <c r="G28" s="17" t="s">
        <v>11511</v>
      </c>
      <c r="H28" s="17" t="s">
        <v>11531</v>
      </c>
    </row>
    <row r="29" spans="1:8" x14ac:dyDescent="0.25">
      <c r="A29" s="17">
        <v>27</v>
      </c>
      <c r="B29" s="15">
        <v>5520</v>
      </c>
      <c r="C29" s="16" t="s">
        <v>288</v>
      </c>
      <c r="D29" s="17">
        <v>5</v>
      </c>
      <c r="E29">
        <v>1</v>
      </c>
      <c r="F29" s="17" t="s">
        <v>8</v>
      </c>
      <c r="G29" s="17" t="s">
        <v>11512</v>
      </c>
      <c r="H29" s="17" t="s">
        <v>11531</v>
      </c>
    </row>
    <row r="30" spans="1:8" x14ac:dyDescent="0.25">
      <c r="A30" s="17">
        <v>28</v>
      </c>
      <c r="B30" s="15">
        <v>5521</v>
      </c>
      <c r="C30" s="16" t="s">
        <v>264</v>
      </c>
      <c r="D30" s="17">
        <v>10</v>
      </c>
      <c r="E30">
        <v>1</v>
      </c>
      <c r="F30" s="17" t="s">
        <v>8</v>
      </c>
      <c r="G30" s="17" t="s">
        <v>11512</v>
      </c>
      <c r="H30" s="17" t="s">
        <v>11531</v>
      </c>
    </row>
    <row r="31" spans="1:8" x14ac:dyDescent="0.25">
      <c r="A31" s="17">
        <v>29</v>
      </c>
      <c r="B31" s="15">
        <v>5522</v>
      </c>
      <c r="C31" s="16" t="s">
        <v>267</v>
      </c>
      <c r="D31" s="17">
        <v>10</v>
      </c>
      <c r="E31">
        <v>1</v>
      </c>
      <c r="F31" s="17" t="s">
        <v>8</v>
      </c>
      <c r="G31" s="17" t="s">
        <v>11512</v>
      </c>
      <c r="H31" s="17" t="s">
        <v>11531</v>
      </c>
    </row>
    <row r="32" spans="1:8" x14ac:dyDescent="0.25">
      <c r="A32" s="17">
        <v>30</v>
      </c>
      <c r="B32" s="15">
        <v>5523</v>
      </c>
      <c r="C32" s="16" t="s">
        <v>270</v>
      </c>
      <c r="D32" s="17">
        <v>10</v>
      </c>
      <c r="E32">
        <v>1</v>
      </c>
      <c r="F32" s="17" t="s">
        <v>8</v>
      </c>
      <c r="G32" s="17" t="s">
        <v>11512</v>
      </c>
      <c r="H32" s="17" t="s">
        <v>11531</v>
      </c>
    </row>
    <row r="33" spans="1:8" x14ac:dyDescent="0.25">
      <c r="A33" s="17">
        <v>31</v>
      </c>
      <c r="B33" s="15">
        <v>5524</v>
      </c>
      <c r="C33" s="16" t="s">
        <v>273</v>
      </c>
      <c r="D33" s="17">
        <v>10</v>
      </c>
      <c r="E33">
        <v>1</v>
      </c>
      <c r="F33" s="17" t="s">
        <v>8</v>
      </c>
      <c r="G33" s="17" t="s">
        <v>11512</v>
      </c>
      <c r="H33" s="17" t="s">
        <v>11531</v>
      </c>
    </row>
    <row r="34" spans="1:8" x14ac:dyDescent="0.25">
      <c r="A34" s="17">
        <v>32</v>
      </c>
      <c r="B34" s="15">
        <v>5525</v>
      </c>
      <c r="C34" s="16" t="s">
        <v>276</v>
      </c>
      <c r="D34" s="17">
        <v>15</v>
      </c>
      <c r="E34">
        <v>1</v>
      </c>
      <c r="F34" s="17" t="s">
        <v>8</v>
      </c>
      <c r="G34" s="17" t="s">
        <v>11511</v>
      </c>
      <c r="H34" s="17" t="s">
        <v>11531</v>
      </c>
    </row>
    <row r="35" spans="1:8" x14ac:dyDescent="0.25">
      <c r="A35" s="17">
        <v>33</v>
      </c>
      <c r="B35" s="15">
        <v>5526</v>
      </c>
      <c r="C35" s="16" t="s">
        <v>279</v>
      </c>
      <c r="D35" s="17">
        <v>15</v>
      </c>
      <c r="E35">
        <v>1</v>
      </c>
      <c r="F35" s="17" t="s">
        <v>8</v>
      </c>
      <c r="G35" s="17" t="s">
        <v>11511</v>
      </c>
      <c r="H35" s="17" t="s">
        <v>11531</v>
      </c>
    </row>
    <row r="36" spans="1:8" x14ac:dyDescent="0.25">
      <c r="A36" s="17">
        <v>34</v>
      </c>
      <c r="B36" s="15">
        <v>5527</v>
      </c>
      <c r="C36" s="16" t="s">
        <v>282</v>
      </c>
      <c r="D36" s="17">
        <v>15</v>
      </c>
      <c r="E36">
        <v>1</v>
      </c>
      <c r="F36" s="17" t="s">
        <v>8</v>
      </c>
      <c r="G36" s="17" t="s">
        <v>11511</v>
      </c>
      <c r="H36" s="17" t="s">
        <v>11531</v>
      </c>
    </row>
    <row r="37" spans="1:8" x14ac:dyDescent="0.25">
      <c r="A37" s="17">
        <v>35</v>
      </c>
      <c r="B37" s="15">
        <v>5528</v>
      </c>
      <c r="C37" s="16" t="s">
        <v>250</v>
      </c>
      <c r="D37" s="17">
        <v>10</v>
      </c>
      <c r="E37">
        <v>1</v>
      </c>
      <c r="F37" s="17" t="s">
        <v>8</v>
      </c>
      <c r="G37" s="17" t="s">
        <v>11511</v>
      </c>
      <c r="H37" s="17" t="s">
        <v>11531</v>
      </c>
    </row>
    <row r="38" spans="1:8" x14ac:dyDescent="0.25">
      <c r="A38" s="17">
        <v>36</v>
      </c>
      <c r="B38" s="15">
        <v>5529</v>
      </c>
      <c r="C38" s="16" t="s">
        <v>253</v>
      </c>
      <c r="D38" s="17">
        <v>50</v>
      </c>
      <c r="E38">
        <v>1</v>
      </c>
      <c r="F38" s="17" t="s">
        <v>8</v>
      </c>
      <c r="G38" s="17" t="s">
        <v>11511</v>
      </c>
      <c r="H38" s="17" t="s">
        <v>11531</v>
      </c>
    </row>
    <row r="39" spans="1:8" x14ac:dyDescent="0.25">
      <c r="A39" s="17">
        <v>37</v>
      </c>
      <c r="B39" s="15">
        <v>5530</v>
      </c>
      <c r="C39" s="16" t="s">
        <v>253</v>
      </c>
      <c r="D39" s="17">
        <v>50</v>
      </c>
      <c r="E39">
        <v>1</v>
      </c>
      <c r="F39" s="17" t="s">
        <v>8</v>
      </c>
      <c r="G39" s="17" t="s">
        <v>11511</v>
      </c>
      <c r="H39" s="17" t="s">
        <v>11531</v>
      </c>
    </row>
    <row r="40" spans="1:8" x14ac:dyDescent="0.25">
      <c r="A40" s="17">
        <v>38</v>
      </c>
      <c r="B40" s="15">
        <v>5531</v>
      </c>
      <c r="C40" s="16" t="s">
        <v>149</v>
      </c>
      <c r="D40" s="17">
        <v>50</v>
      </c>
      <c r="E40">
        <v>1</v>
      </c>
      <c r="F40" s="17" t="s">
        <v>8</v>
      </c>
      <c r="G40" s="17" t="s">
        <v>11511</v>
      </c>
      <c r="H40" s="17" t="s">
        <v>11531</v>
      </c>
    </row>
    <row r="41" spans="1:8" x14ac:dyDescent="0.25">
      <c r="A41" s="17">
        <v>39</v>
      </c>
      <c r="B41" s="15">
        <v>5532</v>
      </c>
      <c r="C41" s="16" t="s">
        <v>149</v>
      </c>
      <c r="D41" s="17">
        <v>50</v>
      </c>
      <c r="E41">
        <v>1</v>
      </c>
      <c r="F41" s="17" t="s">
        <v>8</v>
      </c>
      <c r="G41" s="17" t="s">
        <v>11511</v>
      </c>
      <c r="H41" s="17" t="s">
        <v>11531</v>
      </c>
    </row>
    <row r="42" spans="1:8" x14ac:dyDescent="0.25">
      <c r="A42" s="17">
        <v>40</v>
      </c>
      <c r="B42" s="15">
        <v>5533</v>
      </c>
      <c r="C42" s="16" t="s">
        <v>149</v>
      </c>
      <c r="D42" s="17">
        <v>50</v>
      </c>
      <c r="E42">
        <v>1</v>
      </c>
      <c r="F42" s="17" t="s">
        <v>8</v>
      </c>
      <c r="G42" s="17" t="s">
        <v>11511</v>
      </c>
      <c r="H42" s="17" t="s">
        <v>11531</v>
      </c>
    </row>
    <row r="43" spans="1:8" x14ac:dyDescent="0.25">
      <c r="A43" s="17">
        <v>41</v>
      </c>
      <c r="B43" s="15">
        <v>5534</v>
      </c>
      <c r="C43" s="16" t="s">
        <v>149</v>
      </c>
      <c r="D43" s="17">
        <v>50</v>
      </c>
      <c r="E43">
        <v>1</v>
      </c>
      <c r="F43" s="17" t="s">
        <v>8</v>
      </c>
      <c r="G43" s="17" t="s">
        <v>11511</v>
      </c>
      <c r="H43" s="17" t="s">
        <v>11531</v>
      </c>
    </row>
    <row r="44" spans="1:8" x14ac:dyDescent="0.25">
      <c r="A44" s="17">
        <v>42</v>
      </c>
      <c r="B44" s="15">
        <v>5535</v>
      </c>
      <c r="C44" s="16" t="s">
        <v>149</v>
      </c>
      <c r="D44" s="17">
        <v>50</v>
      </c>
      <c r="E44">
        <v>1</v>
      </c>
      <c r="F44" s="17" t="s">
        <v>8</v>
      </c>
      <c r="G44" s="17" t="s">
        <v>11511</v>
      </c>
      <c r="H44" s="17" t="s">
        <v>11531</v>
      </c>
    </row>
    <row r="45" spans="1:8" x14ac:dyDescent="0.25">
      <c r="A45" s="17">
        <v>43</v>
      </c>
      <c r="B45" s="15">
        <v>5536</v>
      </c>
      <c r="C45" s="16" t="s">
        <v>149</v>
      </c>
      <c r="D45" s="17">
        <v>50</v>
      </c>
      <c r="E45">
        <v>1</v>
      </c>
      <c r="F45" s="17" t="s">
        <v>11584</v>
      </c>
      <c r="G45" s="17" t="s">
        <v>11511</v>
      </c>
      <c r="H45" s="17" t="s">
        <v>11531</v>
      </c>
    </row>
    <row r="46" spans="1:8" x14ac:dyDescent="0.25">
      <c r="A46" s="17">
        <v>44</v>
      </c>
      <c r="B46" s="15">
        <v>5537</v>
      </c>
      <c r="C46" s="16" t="s">
        <v>149</v>
      </c>
      <c r="D46" s="17">
        <v>50</v>
      </c>
      <c r="E46">
        <v>1</v>
      </c>
      <c r="F46" s="17" t="s">
        <v>8</v>
      </c>
      <c r="G46" s="17" t="s">
        <v>11511</v>
      </c>
      <c r="H46" s="17" t="s">
        <v>11531</v>
      </c>
    </row>
    <row r="47" spans="1:8" x14ac:dyDescent="0.25">
      <c r="A47" s="17">
        <v>45</v>
      </c>
      <c r="B47" s="15">
        <v>5538</v>
      </c>
      <c r="C47" s="16" t="s">
        <v>149</v>
      </c>
      <c r="D47" s="17">
        <v>50</v>
      </c>
      <c r="E47">
        <v>1</v>
      </c>
      <c r="F47" s="17" t="s">
        <v>8</v>
      </c>
      <c r="G47" s="17" t="s">
        <v>11511</v>
      </c>
      <c r="H47" s="17" t="s">
        <v>11531</v>
      </c>
    </row>
    <row r="48" spans="1:8" x14ac:dyDescent="0.25">
      <c r="A48" s="17">
        <v>46</v>
      </c>
      <c r="B48" s="15">
        <v>5539</v>
      </c>
      <c r="C48" s="16" t="s">
        <v>149</v>
      </c>
      <c r="D48" s="17">
        <v>50</v>
      </c>
      <c r="E48">
        <v>1</v>
      </c>
      <c r="F48" s="17" t="s">
        <v>8</v>
      </c>
      <c r="G48" s="17" t="s">
        <v>11511</v>
      </c>
      <c r="H48" s="17" t="s">
        <v>11531</v>
      </c>
    </row>
    <row r="49" spans="1:8" x14ac:dyDescent="0.25">
      <c r="A49" s="17">
        <v>47</v>
      </c>
      <c r="B49" s="15">
        <v>5540</v>
      </c>
      <c r="C49" s="16" t="s">
        <v>149</v>
      </c>
      <c r="D49" s="17">
        <v>50</v>
      </c>
      <c r="E49">
        <v>1</v>
      </c>
      <c r="F49" s="17" t="s">
        <v>8</v>
      </c>
      <c r="G49" s="17" t="s">
        <v>11511</v>
      </c>
      <c r="H49" s="17" t="s">
        <v>11531</v>
      </c>
    </row>
    <row r="50" spans="1:8" x14ac:dyDescent="0.25">
      <c r="A50" s="17">
        <v>48</v>
      </c>
      <c r="B50" s="15">
        <v>5541</v>
      </c>
      <c r="C50" s="16" t="s">
        <v>149</v>
      </c>
      <c r="D50" s="17">
        <v>50</v>
      </c>
      <c r="E50">
        <v>1</v>
      </c>
      <c r="F50" s="17" t="s">
        <v>8</v>
      </c>
      <c r="G50" s="17" t="s">
        <v>11511</v>
      </c>
      <c r="H50" s="17" t="s">
        <v>11531</v>
      </c>
    </row>
    <row r="51" spans="1:8" x14ac:dyDescent="0.25">
      <c r="A51" s="17">
        <v>49</v>
      </c>
      <c r="B51" s="15">
        <v>5542</v>
      </c>
      <c r="C51" s="16" t="s">
        <v>149</v>
      </c>
      <c r="D51" s="17">
        <v>50</v>
      </c>
      <c r="E51">
        <v>1</v>
      </c>
      <c r="F51" s="17" t="s">
        <v>8</v>
      </c>
      <c r="G51" s="17" t="s">
        <v>11511</v>
      </c>
      <c r="H51" s="17" t="s">
        <v>11531</v>
      </c>
    </row>
    <row r="52" spans="1:8" x14ac:dyDescent="0.25">
      <c r="A52" s="17">
        <v>50</v>
      </c>
      <c r="B52" s="15">
        <v>5543</v>
      </c>
      <c r="C52" s="16" t="s">
        <v>149</v>
      </c>
      <c r="D52" s="17">
        <v>50</v>
      </c>
      <c r="E52">
        <v>1</v>
      </c>
      <c r="F52" s="17" t="s">
        <v>8</v>
      </c>
      <c r="G52" s="17" t="s">
        <v>11511</v>
      </c>
      <c r="H52" s="17" t="s">
        <v>11531</v>
      </c>
    </row>
    <row r="53" spans="1:8" x14ac:dyDescent="0.25">
      <c r="A53" s="17">
        <v>51</v>
      </c>
      <c r="B53" s="15">
        <v>5544</v>
      </c>
      <c r="C53" s="16" t="s">
        <v>149</v>
      </c>
      <c r="D53" s="17">
        <v>50</v>
      </c>
      <c r="E53">
        <v>1</v>
      </c>
      <c r="F53" s="17" t="s">
        <v>8</v>
      </c>
      <c r="G53" s="17" t="s">
        <v>11511</v>
      </c>
      <c r="H53" s="17" t="s">
        <v>11531</v>
      </c>
    </row>
    <row r="54" spans="1:8" x14ac:dyDescent="0.25">
      <c r="A54" s="17">
        <v>52</v>
      </c>
      <c r="B54" s="15">
        <v>5545</v>
      </c>
      <c r="C54" s="16" t="s">
        <v>149</v>
      </c>
      <c r="D54" s="17">
        <v>50</v>
      </c>
      <c r="E54">
        <v>1</v>
      </c>
      <c r="F54" s="17" t="s">
        <v>8</v>
      </c>
      <c r="G54" s="17" t="s">
        <v>11511</v>
      </c>
      <c r="H54" s="17" t="s">
        <v>11531</v>
      </c>
    </row>
    <row r="55" spans="1:8" x14ac:dyDescent="0.25">
      <c r="A55" s="17">
        <v>53</v>
      </c>
      <c r="B55" s="15">
        <v>5546</v>
      </c>
      <c r="C55" s="16" t="s">
        <v>149</v>
      </c>
      <c r="D55" s="17">
        <v>50</v>
      </c>
      <c r="E55">
        <v>1</v>
      </c>
      <c r="F55" s="17" t="s">
        <v>8</v>
      </c>
      <c r="G55" s="17" t="s">
        <v>11511</v>
      </c>
      <c r="H55" s="17" t="s">
        <v>11531</v>
      </c>
    </row>
    <row r="56" spans="1:8" x14ac:dyDescent="0.25">
      <c r="A56" s="17">
        <v>54</v>
      </c>
      <c r="B56" s="15">
        <v>5547</v>
      </c>
      <c r="C56" s="16" t="s">
        <v>149</v>
      </c>
      <c r="D56" s="17">
        <v>50</v>
      </c>
      <c r="E56">
        <v>1</v>
      </c>
      <c r="F56" s="17" t="s">
        <v>8</v>
      </c>
      <c r="G56" s="17" t="s">
        <v>11511</v>
      </c>
      <c r="H56" s="17" t="s">
        <v>11531</v>
      </c>
    </row>
    <row r="57" spans="1:8" x14ac:dyDescent="0.25">
      <c r="A57" s="17">
        <v>55</v>
      </c>
      <c r="B57" s="15">
        <v>5548</v>
      </c>
      <c r="C57" s="16" t="s">
        <v>149</v>
      </c>
      <c r="D57" s="17">
        <v>50</v>
      </c>
      <c r="E57">
        <v>1</v>
      </c>
      <c r="F57" s="17" t="s">
        <v>8</v>
      </c>
      <c r="G57" s="17" t="s">
        <v>11511</v>
      </c>
      <c r="H57" s="17" t="s">
        <v>11531</v>
      </c>
    </row>
    <row r="58" spans="1:8" x14ac:dyDescent="0.25">
      <c r="A58" s="17">
        <v>56</v>
      </c>
      <c r="B58" s="15">
        <v>5549</v>
      </c>
      <c r="C58" s="16" t="s">
        <v>149</v>
      </c>
      <c r="D58" s="17">
        <v>50</v>
      </c>
      <c r="E58">
        <v>1</v>
      </c>
      <c r="F58" s="17" t="s">
        <v>8</v>
      </c>
      <c r="G58" s="17" t="s">
        <v>11511</v>
      </c>
      <c r="H58" s="17" t="s">
        <v>11531</v>
      </c>
    </row>
    <row r="59" spans="1:8" x14ac:dyDescent="0.25">
      <c r="A59" s="17">
        <v>57</v>
      </c>
      <c r="B59" s="15">
        <v>5550</v>
      </c>
      <c r="C59" s="16" t="s">
        <v>149</v>
      </c>
      <c r="D59" s="17">
        <v>50</v>
      </c>
      <c r="E59">
        <v>1</v>
      </c>
      <c r="F59" s="17" t="s">
        <v>8</v>
      </c>
      <c r="G59" s="17" t="s">
        <v>11511</v>
      </c>
      <c r="H59" s="17" t="s">
        <v>11531</v>
      </c>
    </row>
    <row r="60" spans="1:8" x14ac:dyDescent="0.25">
      <c r="A60" s="17">
        <v>58</v>
      </c>
      <c r="B60" s="15">
        <v>5551</v>
      </c>
      <c r="C60" s="16" t="s">
        <v>149</v>
      </c>
      <c r="D60" s="17">
        <v>50</v>
      </c>
      <c r="E60">
        <v>1</v>
      </c>
      <c r="F60" s="17" t="s">
        <v>8</v>
      </c>
      <c r="G60" s="17" t="s">
        <v>11511</v>
      </c>
      <c r="H60" s="17" t="s">
        <v>11531</v>
      </c>
    </row>
    <row r="61" spans="1:8" x14ac:dyDescent="0.25">
      <c r="A61" s="17">
        <v>59</v>
      </c>
      <c r="B61" s="15">
        <v>5552</v>
      </c>
      <c r="C61" s="16" t="s">
        <v>149</v>
      </c>
      <c r="D61" s="17">
        <v>50</v>
      </c>
      <c r="E61">
        <v>1</v>
      </c>
      <c r="F61" s="17" t="s">
        <v>8</v>
      </c>
      <c r="G61" s="17" t="s">
        <v>11511</v>
      </c>
      <c r="H61" s="17" t="s">
        <v>11531</v>
      </c>
    </row>
    <row r="62" spans="1:8" x14ac:dyDescent="0.25">
      <c r="A62" s="17">
        <v>60</v>
      </c>
      <c r="B62" s="15">
        <v>5553</v>
      </c>
      <c r="C62" s="16" t="s">
        <v>149</v>
      </c>
      <c r="D62" s="17">
        <v>50</v>
      </c>
      <c r="E62">
        <v>1</v>
      </c>
      <c r="F62" s="17" t="s">
        <v>8</v>
      </c>
      <c r="G62" s="17" t="s">
        <v>11511</v>
      </c>
      <c r="H62" s="17" t="s">
        <v>11531</v>
      </c>
    </row>
    <row r="63" spans="1:8" x14ac:dyDescent="0.25">
      <c r="A63" s="17">
        <v>61</v>
      </c>
      <c r="B63" s="15">
        <v>5554</v>
      </c>
      <c r="C63" s="16" t="s">
        <v>149</v>
      </c>
      <c r="D63" s="17">
        <v>50</v>
      </c>
      <c r="E63">
        <v>1</v>
      </c>
      <c r="F63" s="17" t="s">
        <v>8</v>
      </c>
      <c r="G63" s="17" t="s">
        <v>11511</v>
      </c>
      <c r="H63" s="17" t="s">
        <v>11531</v>
      </c>
    </row>
    <row r="64" spans="1:8" x14ac:dyDescent="0.25">
      <c r="A64" s="17">
        <v>62</v>
      </c>
      <c r="B64" s="15">
        <v>5555</v>
      </c>
      <c r="C64" s="16" t="s">
        <v>149</v>
      </c>
      <c r="D64" s="17">
        <v>50</v>
      </c>
      <c r="E64">
        <v>1</v>
      </c>
      <c r="F64" s="17" t="s">
        <v>8</v>
      </c>
      <c r="G64" s="17" t="s">
        <v>11511</v>
      </c>
      <c r="H64" s="17" t="s">
        <v>11531</v>
      </c>
    </row>
    <row r="65" spans="1:8" x14ac:dyDescent="0.25">
      <c r="A65" s="17">
        <v>63</v>
      </c>
      <c r="B65" s="15">
        <v>5556</v>
      </c>
      <c r="C65" s="16" t="s">
        <v>149</v>
      </c>
      <c r="D65" s="17">
        <v>50</v>
      </c>
      <c r="E65">
        <v>1</v>
      </c>
      <c r="F65" s="17" t="s">
        <v>8</v>
      </c>
      <c r="G65" s="17" t="s">
        <v>11511</v>
      </c>
      <c r="H65" s="17" t="s">
        <v>11531</v>
      </c>
    </row>
    <row r="66" spans="1:8" x14ac:dyDescent="0.25">
      <c r="A66" s="17">
        <v>64</v>
      </c>
      <c r="B66" s="15">
        <v>5557</v>
      </c>
      <c r="C66" s="16" t="s">
        <v>149</v>
      </c>
      <c r="D66" s="17">
        <v>50</v>
      </c>
      <c r="E66">
        <v>1</v>
      </c>
      <c r="F66" s="17" t="s">
        <v>8</v>
      </c>
      <c r="G66" s="17" t="s">
        <v>11511</v>
      </c>
      <c r="H66" s="17" t="s">
        <v>11531</v>
      </c>
    </row>
    <row r="67" spans="1:8" x14ac:dyDescent="0.25">
      <c r="A67" s="17">
        <v>65</v>
      </c>
      <c r="B67" s="15">
        <v>5558</v>
      </c>
      <c r="C67" s="16" t="s">
        <v>149</v>
      </c>
      <c r="D67" s="17">
        <v>50</v>
      </c>
      <c r="E67">
        <v>1</v>
      </c>
      <c r="F67" s="17" t="s">
        <v>8</v>
      </c>
      <c r="G67" s="17" t="s">
        <v>11511</v>
      </c>
      <c r="H67" s="17" t="s">
        <v>11531</v>
      </c>
    </row>
    <row r="68" spans="1:8" x14ac:dyDescent="0.25">
      <c r="A68" s="17">
        <v>66</v>
      </c>
      <c r="B68" s="15">
        <v>5559</v>
      </c>
      <c r="C68" s="16" t="s">
        <v>149</v>
      </c>
      <c r="D68" s="17">
        <v>50</v>
      </c>
      <c r="E68">
        <v>1</v>
      </c>
      <c r="F68" s="17" t="s">
        <v>8</v>
      </c>
      <c r="G68" s="17" t="s">
        <v>11511</v>
      </c>
      <c r="H68" s="17" t="s">
        <v>11531</v>
      </c>
    </row>
    <row r="69" spans="1:8" x14ac:dyDescent="0.25">
      <c r="A69" s="17">
        <v>67</v>
      </c>
      <c r="B69" s="15">
        <v>5560</v>
      </c>
      <c r="C69" s="16" t="s">
        <v>149</v>
      </c>
      <c r="D69" s="17">
        <v>50</v>
      </c>
      <c r="E69">
        <v>1</v>
      </c>
      <c r="F69" s="17" t="s">
        <v>8</v>
      </c>
      <c r="G69" s="17" t="s">
        <v>11511</v>
      </c>
      <c r="H69" s="17" t="s">
        <v>11531</v>
      </c>
    </row>
    <row r="70" spans="1:8" x14ac:dyDescent="0.25">
      <c r="A70" s="17">
        <v>68</v>
      </c>
      <c r="B70" s="15">
        <v>5561</v>
      </c>
      <c r="C70" s="16" t="s">
        <v>149</v>
      </c>
      <c r="D70" s="17">
        <v>50</v>
      </c>
      <c r="E70">
        <v>1</v>
      </c>
      <c r="F70" s="17" t="s">
        <v>8</v>
      </c>
      <c r="G70" s="17" t="s">
        <v>11511</v>
      </c>
      <c r="H70" s="17" t="s">
        <v>11531</v>
      </c>
    </row>
    <row r="71" spans="1:8" x14ac:dyDescent="0.25">
      <c r="A71" s="17">
        <v>69</v>
      </c>
      <c r="B71" s="15">
        <v>5562</v>
      </c>
      <c r="C71" s="16" t="s">
        <v>149</v>
      </c>
      <c r="D71" s="17">
        <v>50</v>
      </c>
      <c r="E71">
        <v>1</v>
      </c>
      <c r="F71" s="17" t="s">
        <v>8</v>
      </c>
      <c r="G71" s="17" t="s">
        <v>11511</v>
      </c>
      <c r="H71" s="17" t="s">
        <v>11531</v>
      </c>
    </row>
    <row r="72" spans="1:8" x14ac:dyDescent="0.25">
      <c r="A72" s="17">
        <v>70</v>
      </c>
      <c r="B72" s="15">
        <v>5563</v>
      </c>
      <c r="C72" s="16" t="s">
        <v>149</v>
      </c>
      <c r="D72" s="17">
        <v>50</v>
      </c>
      <c r="E72">
        <v>1</v>
      </c>
      <c r="F72" s="17" t="s">
        <v>8</v>
      </c>
      <c r="G72" s="17" t="s">
        <v>11511</v>
      </c>
      <c r="H72" s="17" t="s">
        <v>11531</v>
      </c>
    </row>
    <row r="73" spans="1:8" x14ac:dyDescent="0.25">
      <c r="A73" s="17">
        <v>71</v>
      </c>
      <c r="B73" s="15">
        <v>5564</v>
      </c>
      <c r="C73" s="16" t="s">
        <v>149</v>
      </c>
      <c r="D73" s="17">
        <v>50</v>
      </c>
      <c r="E73">
        <v>1</v>
      </c>
      <c r="F73" s="17" t="s">
        <v>8</v>
      </c>
      <c r="G73" s="17" t="s">
        <v>11511</v>
      </c>
      <c r="H73" s="17" t="s">
        <v>11531</v>
      </c>
    </row>
    <row r="74" spans="1:8" x14ac:dyDescent="0.25">
      <c r="A74" s="17">
        <v>72</v>
      </c>
      <c r="B74" s="15">
        <v>5565</v>
      </c>
      <c r="C74" s="16" t="s">
        <v>149</v>
      </c>
      <c r="D74" s="17">
        <v>50</v>
      </c>
      <c r="E74">
        <v>1</v>
      </c>
      <c r="F74" s="17" t="s">
        <v>8</v>
      </c>
      <c r="G74" s="17" t="s">
        <v>11511</v>
      </c>
      <c r="H74" s="17" t="s">
        <v>11531</v>
      </c>
    </row>
    <row r="75" spans="1:8" x14ac:dyDescent="0.25">
      <c r="A75" s="17">
        <v>73</v>
      </c>
      <c r="B75" s="15">
        <v>5566</v>
      </c>
      <c r="C75" s="16" t="s">
        <v>149</v>
      </c>
      <c r="D75" s="17">
        <v>50</v>
      </c>
      <c r="E75">
        <v>1</v>
      </c>
      <c r="F75" s="17" t="s">
        <v>8</v>
      </c>
      <c r="G75" s="17" t="s">
        <v>11511</v>
      </c>
      <c r="H75" s="17" t="s">
        <v>11531</v>
      </c>
    </row>
    <row r="76" spans="1:8" x14ac:dyDescent="0.25">
      <c r="A76" s="17">
        <v>74</v>
      </c>
      <c r="B76" s="15">
        <v>5567</v>
      </c>
      <c r="C76" s="16" t="s">
        <v>149</v>
      </c>
      <c r="D76" s="17">
        <v>50</v>
      </c>
      <c r="E76">
        <v>1</v>
      </c>
      <c r="F76" s="17" t="s">
        <v>8</v>
      </c>
      <c r="G76" s="17" t="s">
        <v>11511</v>
      </c>
      <c r="H76" s="17" t="s">
        <v>11531</v>
      </c>
    </row>
    <row r="77" spans="1:8" x14ac:dyDescent="0.25">
      <c r="A77" s="17">
        <v>75</v>
      </c>
      <c r="B77" s="15">
        <v>5568</v>
      </c>
      <c r="C77" s="16" t="s">
        <v>149</v>
      </c>
      <c r="D77" s="17">
        <v>50</v>
      </c>
      <c r="E77">
        <v>1</v>
      </c>
      <c r="F77" s="17" t="s">
        <v>8</v>
      </c>
      <c r="G77" s="17" t="s">
        <v>11511</v>
      </c>
      <c r="H77" s="17" t="s">
        <v>11531</v>
      </c>
    </row>
    <row r="78" spans="1:8" x14ac:dyDescent="0.25">
      <c r="A78" s="17">
        <v>76</v>
      </c>
      <c r="B78" s="15">
        <v>5569</v>
      </c>
      <c r="C78" s="16" t="s">
        <v>149</v>
      </c>
      <c r="D78" s="17">
        <v>50</v>
      </c>
      <c r="E78">
        <v>1</v>
      </c>
      <c r="F78" s="17" t="s">
        <v>8</v>
      </c>
      <c r="G78" s="17" t="s">
        <v>11511</v>
      </c>
      <c r="H78" s="17" t="s">
        <v>11531</v>
      </c>
    </row>
    <row r="79" spans="1:8" x14ac:dyDescent="0.25">
      <c r="A79" s="17">
        <v>77</v>
      </c>
      <c r="B79" s="15">
        <v>5570</v>
      </c>
      <c r="C79" s="16" t="s">
        <v>149</v>
      </c>
      <c r="D79" s="17">
        <v>50</v>
      </c>
      <c r="E79">
        <v>1</v>
      </c>
      <c r="F79" s="17" t="s">
        <v>8</v>
      </c>
      <c r="G79" s="17" t="s">
        <v>11511</v>
      </c>
      <c r="H79" s="17" t="s">
        <v>11531</v>
      </c>
    </row>
    <row r="80" spans="1:8" x14ac:dyDescent="0.25">
      <c r="A80" s="17">
        <v>78</v>
      </c>
      <c r="B80" s="15">
        <v>5571</v>
      </c>
      <c r="C80" s="16" t="s">
        <v>149</v>
      </c>
      <c r="D80" s="17">
        <v>50</v>
      </c>
      <c r="E80">
        <v>1</v>
      </c>
      <c r="F80" s="17" t="s">
        <v>8</v>
      </c>
      <c r="G80" s="17" t="s">
        <v>11511</v>
      </c>
      <c r="H80" s="17" t="s">
        <v>11531</v>
      </c>
    </row>
    <row r="81" spans="1:8" x14ac:dyDescent="0.25">
      <c r="A81" s="17">
        <v>79</v>
      </c>
      <c r="B81" s="15">
        <v>5572</v>
      </c>
      <c r="C81" s="16" t="s">
        <v>149</v>
      </c>
      <c r="D81" s="17">
        <v>50</v>
      </c>
      <c r="E81">
        <v>1</v>
      </c>
      <c r="F81" s="17" t="s">
        <v>8</v>
      </c>
      <c r="G81" s="17" t="s">
        <v>11511</v>
      </c>
      <c r="H81" s="17" t="s">
        <v>11531</v>
      </c>
    </row>
    <row r="82" spans="1:8" x14ac:dyDescent="0.25">
      <c r="A82" s="17">
        <v>80</v>
      </c>
      <c r="B82" s="15">
        <v>5573</v>
      </c>
      <c r="C82" s="16" t="s">
        <v>149</v>
      </c>
      <c r="D82" s="17">
        <v>50</v>
      </c>
      <c r="E82">
        <v>1</v>
      </c>
      <c r="F82" s="17" t="s">
        <v>8</v>
      </c>
      <c r="G82" s="17" t="s">
        <v>11511</v>
      </c>
      <c r="H82" s="17" t="s">
        <v>11531</v>
      </c>
    </row>
    <row r="83" spans="1:8" x14ac:dyDescent="0.25">
      <c r="A83" s="17">
        <v>81</v>
      </c>
      <c r="B83" s="15">
        <v>5574</v>
      </c>
      <c r="C83" s="16" t="s">
        <v>149</v>
      </c>
      <c r="D83" s="17">
        <v>50</v>
      </c>
      <c r="E83">
        <v>1</v>
      </c>
      <c r="F83" s="17" t="s">
        <v>8</v>
      </c>
      <c r="G83" s="17" t="s">
        <v>11511</v>
      </c>
      <c r="H83" s="17" t="s">
        <v>11531</v>
      </c>
    </row>
    <row r="84" spans="1:8" x14ac:dyDescent="0.25">
      <c r="A84" s="17">
        <v>82</v>
      </c>
      <c r="B84" s="15">
        <v>5575</v>
      </c>
      <c r="C84" s="16" t="s">
        <v>149</v>
      </c>
      <c r="D84" s="17">
        <v>50</v>
      </c>
      <c r="E84">
        <v>1</v>
      </c>
      <c r="F84" s="17" t="s">
        <v>8</v>
      </c>
      <c r="G84" s="17" t="s">
        <v>11511</v>
      </c>
      <c r="H84" s="17" t="s">
        <v>11531</v>
      </c>
    </row>
    <row r="85" spans="1:8" x14ac:dyDescent="0.25">
      <c r="A85" s="17">
        <v>83</v>
      </c>
      <c r="B85" s="15">
        <v>5576</v>
      </c>
      <c r="C85" s="16" t="s">
        <v>149</v>
      </c>
      <c r="D85" s="17">
        <v>50</v>
      </c>
      <c r="E85">
        <v>1</v>
      </c>
      <c r="F85" s="17" t="s">
        <v>8</v>
      </c>
      <c r="G85" s="17" t="s">
        <v>11511</v>
      </c>
      <c r="H85" s="17" t="s">
        <v>11531</v>
      </c>
    </row>
    <row r="86" spans="1:8" x14ac:dyDescent="0.25">
      <c r="A86" s="17">
        <v>84</v>
      </c>
      <c r="B86" s="15">
        <v>5577</v>
      </c>
      <c r="C86" s="16" t="s">
        <v>149</v>
      </c>
      <c r="D86" s="17">
        <v>50</v>
      </c>
      <c r="E86">
        <v>1</v>
      </c>
      <c r="F86" s="17" t="s">
        <v>8</v>
      </c>
      <c r="G86" s="17" t="s">
        <v>11511</v>
      </c>
      <c r="H86" s="17" t="s">
        <v>11531</v>
      </c>
    </row>
    <row r="87" spans="1:8" x14ac:dyDescent="0.25">
      <c r="A87" s="17">
        <v>85</v>
      </c>
      <c r="B87" s="15">
        <v>5578</v>
      </c>
      <c r="C87" s="16" t="s">
        <v>149</v>
      </c>
      <c r="D87" s="17">
        <v>50</v>
      </c>
      <c r="E87">
        <v>1</v>
      </c>
      <c r="F87" s="17" t="s">
        <v>8</v>
      </c>
      <c r="G87" s="17" t="s">
        <v>11511</v>
      </c>
      <c r="H87" s="17" t="s">
        <v>11531</v>
      </c>
    </row>
    <row r="88" spans="1:8" x14ac:dyDescent="0.25">
      <c r="A88" s="17">
        <v>86</v>
      </c>
      <c r="B88" s="15">
        <v>5579</v>
      </c>
      <c r="C88" s="16" t="s">
        <v>149</v>
      </c>
      <c r="D88" s="17">
        <v>50</v>
      </c>
      <c r="E88">
        <v>1</v>
      </c>
      <c r="F88" s="17" t="s">
        <v>8</v>
      </c>
      <c r="G88" s="17" t="s">
        <v>11511</v>
      </c>
      <c r="H88" s="17" t="s">
        <v>11531</v>
      </c>
    </row>
    <row r="89" spans="1:8" x14ac:dyDescent="0.25">
      <c r="A89" s="17">
        <v>87</v>
      </c>
      <c r="B89" s="15">
        <v>5580</v>
      </c>
      <c r="C89" s="16" t="s">
        <v>149</v>
      </c>
      <c r="D89" s="17">
        <v>50</v>
      </c>
      <c r="E89">
        <v>1</v>
      </c>
      <c r="F89" s="17" t="s">
        <v>8</v>
      </c>
      <c r="G89" s="17" t="s">
        <v>11511</v>
      </c>
      <c r="H89" s="17" t="s">
        <v>11531</v>
      </c>
    </row>
    <row r="90" spans="1:8" x14ac:dyDescent="0.25">
      <c r="A90" s="17">
        <v>88</v>
      </c>
      <c r="B90" s="15">
        <v>5581</v>
      </c>
      <c r="C90" s="16" t="s">
        <v>149</v>
      </c>
      <c r="D90" s="17">
        <v>50</v>
      </c>
      <c r="E90">
        <v>1</v>
      </c>
      <c r="F90" s="17" t="s">
        <v>8</v>
      </c>
      <c r="G90" s="17" t="s">
        <v>11511</v>
      </c>
      <c r="H90" s="17" t="s">
        <v>11531</v>
      </c>
    </row>
    <row r="91" spans="1:8" x14ac:dyDescent="0.25">
      <c r="A91" s="17">
        <v>89</v>
      </c>
      <c r="B91" s="15">
        <v>5582</v>
      </c>
      <c r="C91" s="16" t="s">
        <v>149</v>
      </c>
      <c r="D91" s="17">
        <v>50</v>
      </c>
      <c r="E91">
        <v>1</v>
      </c>
      <c r="F91" s="17" t="s">
        <v>8</v>
      </c>
      <c r="G91" s="17" t="s">
        <v>11511</v>
      </c>
      <c r="H91" s="17" t="s">
        <v>11531</v>
      </c>
    </row>
    <row r="92" spans="1:8" x14ac:dyDescent="0.25">
      <c r="A92" s="17">
        <v>90</v>
      </c>
      <c r="B92" s="15">
        <v>5583</v>
      </c>
      <c r="C92" s="16" t="s">
        <v>149</v>
      </c>
      <c r="D92" s="17">
        <v>50</v>
      </c>
      <c r="E92">
        <v>1</v>
      </c>
      <c r="F92" s="17" t="s">
        <v>8</v>
      </c>
      <c r="G92" s="17" t="s">
        <v>11511</v>
      </c>
      <c r="H92" s="17" t="s">
        <v>11531</v>
      </c>
    </row>
    <row r="93" spans="1:8" x14ac:dyDescent="0.25">
      <c r="A93" s="17">
        <v>91</v>
      </c>
      <c r="B93" s="15">
        <v>5584</v>
      </c>
      <c r="C93" s="16" t="s">
        <v>146</v>
      </c>
      <c r="D93" s="17">
        <v>10</v>
      </c>
      <c r="E93">
        <v>1</v>
      </c>
      <c r="F93" s="17" t="s">
        <v>8</v>
      </c>
      <c r="G93" s="17" t="s">
        <v>11511</v>
      </c>
      <c r="H93" s="17" t="s">
        <v>11531</v>
      </c>
    </row>
    <row r="94" spans="1:8" x14ac:dyDescent="0.25">
      <c r="A94" s="17">
        <v>92</v>
      </c>
      <c r="B94" s="15">
        <v>3384</v>
      </c>
      <c r="C94" s="16" t="s">
        <v>6978</v>
      </c>
      <c r="D94" s="17">
        <v>15</v>
      </c>
      <c r="E94">
        <v>1</v>
      </c>
      <c r="F94" s="17" t="s">
        <v>8</v>
      </c>
      <c r="G94" s="17" t="s">
        <v>11512</v>
      </c>
      <c r="H94" s="17" t="s">
        <v>11532</v>
      </c>
    </row>
    <row r="95" spans="1:8" x14ac:dyDescent="0.25">
      <c r="A95" s="17">
        <v>93</v>
      </c>
      <c r="B95" s="15">
        <v>3472</v>
      </c>
      <c r="C95" s="16" t="s">
        <v>11562</v>
      </c>
      <c r="D95" s="17">
        <v>1</v>
      </c>
      <c r="E95">
        <v>1</v>
      </c>
      <c r="F95" s="17" t="s">
        <v>8</v>
      </c>
      <c r="G95" s="17" t="s">
        <v>11512</v>
      </c>
      <c r="H95" s="17" t="s">
        <v>11533</v>
      </c>
    </row>
    <row r="96" spans="1:8" x14ac:dyDescent="0.25">
      <c r="A96" s="17">
        <v>94</v>
      </c>
      <c r="B96" s="15">
        <v>2017</v>
      </c>
      <c r="C96" s="16" t="s">
        <v>10522</v>
      </c>
      <c r="D96" s="17">
        <v>25</v>
      </c>
      <c r="E96">
        <v>1</v>
      </c>
      <c r="F96" s="17" t="s">
        <v>8</v>
      </c>
      <c r="G96" s="17" t="s">
        <v>11511</v>
      </c>
      <c r="H96" s="17" t="s">
        <v>11534</v>
      </c>
    </row>
    <row r="97" spans="1:8" x14ac:dyDescent="0.25">
      <c r="A97" s="17">
        <v>95</v>
      </c>
      <c r="B97" s="15">
        <v>1599</v>
      </c>
      <c r="C97" s="16" t="s">
        <v>11563</v>
      </c>
      <c r="D97" s="17">
        <v>30</v>
      </c>
      <c r="E97">
        <v>1</v>
      </c>
      <c r="F97" s="17" t="s">
        <v>8</v>
      </c>
      <c r="G97" s="17" t="s">
        <v>11512</v>
      </c>
      <c r="H97" s="17" t="s">
        <v>11535</v>
      </c>
    </row>
    <row r="98" spans="1:8" x14ac:dyDescent="0.25">
      <c r="A98" s="17">
        <v>96</v>
      </c>
      <c r="B98" s="15">
        <v>1669</v>
      </c>
      <c r="C98" s="16" t="s">
        <v>8385</v>
      </c>
      <c r="D98" s="17">
        <v>5</v>
      </c>
      <c r="E98">
        <v>1</v>
      </c>
      <c r="F98" s="17" t="s">
        <v>11586</v>
      </c>
      <c r="G98" s="17" t="s">
        <v>11511</v>
      </c>
      <c r="H98" s="17" t="s">
        <v>11536</v>
      </c>
    </row>
    <row r="99" spans="1:8" x14ac:dyDescent="0.25">
      <c r="A99" s="17">
        <v>97</v>
      </c>
      <c r="B99" s="15">
        <v>1670</v>
      </c>
      <c r="C99" s="16" t="s">
        <v>9783</v>
      </c>
      <c r="D99" s="17">
        <v>30</v>
      </c>
      <c r="E99">
        <v>1</v>
      </c>
      <c r="F99" s="17" t="s">
        <v>8</v>
      </c>
      <c r="G99" s="17" t="s">
        <v>11511</v>
      </c>
      <c r="H99" s="17" t="s">
        <v>11536</v>
      </c>
    </row>
    <row r="100" spans="1:8" x14ac:dyDescent="0.25">
      <c r="A100" s="17">
        <v>98</v>
      </c>
      <c r="B100" s="15">
        <v>2448</v>
      </c>
      <c r="C100" s="16" t="s">
        <v>11564</v>
      </c>
      <c r="D100" s="17">
        <v>6</v>
      </c>
      <c r="E100">
        <v>1</v>
      </c>
      <c r="F100" s="17" t="s">
        <v>8</v>
      </c>
      <c r="G100" s="17" t="s">
        <v>11516</v>
      </c>
      <c r="H100" s="17" t="s">
        <v>11536</v>
      </c>
    </row>
    <row r="101" spans="1:8" x14ac:dyDescent="0.25">
      <c r="A101" s="17">
        <v>99</v>
      </c>
      <c r="B101" s="15">
        <v>3062</v>
      </c>
      <c r="C101" s="16" t="s">
        <v>11565</v>
      </c>
      <c r="D101" s="17">
        <v>100</v>
      </c>
      <c r="E101">
        <v>1</v>
      </c>
      <c r="F101" s="17" t="s">
        <v>8</v>
      </c>
      <c r="G101" s="17" t="s">
        <v>11511</v>
      </c>
      <c r="H101" s="17" t="s">
        <v>11536</v>
      </c>
    </row>
    <row r="102" spans="1:8" x14ac:dyDescent="0.25">
      <c r="A102" s="17">
        <v>100</v>
      </c>
      <c r="B102" s="15">
        <v>3520</v>
      </c>
      <c r="C102" s="16" t="s">
        <v>11566</v>
      </c>
      <c r="D102" s="17">
        <v>30</v>
      </c>
      <c r="E102">
        <v>1</v>
      </c>
      <c r="F102" s="17" t="s">
        <v>11656</v>
      </c>
      <c r="G102" s="17" t="s">
        <v>11511</v>
      </c>
      <c r="H102" s="17" t="s">
        <v>11536</v>
      </c>
    </row>
    <row r="103" spans="1:8" x14ac:dyDescent="0.25">
      <c r="A103" s="17">
        <v>101</v>
      </c>
      <c r="B103" s="15">
        <v>2608</v>
      </c>
      <c r="C103" s="16" t="s">
        <v>11567</v>
      </c>
      <c r="D103" s="17">
        <v>200</v>
      </c>
      <c r="E103">
        <v>1</v>
      </c>
      <c r="F103" s="17" t="s">
        <v>8</v>
      </c>
      <c r="G103" s="17" t="s">
        <v>11511</v>
      </c>
      <c r="H103" s="17" t="s">
        <v>11536</v>
      </c>
    </row>
    <row r="104" spans="1:8" x14ac:dyDescent="0.25">
      <c r="A104" s="17">
        <v>102</v>
      </c>
      <c r="B104" s="15">
        <v>2628</v>
      </c>
      <c r="C104" s="16" t="s">
        <v>11565</v>
      </c>
      <c r="D104" s="17">
        <v>100</v>
      </c>
      <c r="E104">
        <v>1</v>
      </c>
      <c r="F104" s="17" t="s">
        <v>11587</v>
      </c>
      <c r="G104" s="17" t="s">
        <v>11511</v>
      </c>
      <c r="H104" s="17" t="s">
        <v>11536</v>
      </c>
    </row>
    <row r="105" spans="1:8" x14ac:dyDescent="0.25">
      <c r="A105" s="17">
        <v>103</v>
      </c>
      <c r="B105" s="15">
        <v>4886</v>
      </c>
      <c r="C105" s="16" t="s">
        <v>11568</v>
      </c>
      <c r="D105" s="17">
        <v>3</v>
      </c>
      <c r="E105">
        <v>1</v>
      </c>
      <c r="F105" s="17" t="s">
        <v>8</v>
      </c>
      <c r="G105" s="17" t="s">
        <v>11512</v>
      </c>
      <c r="H105" s="17" t="s">
        <v>11536</v>
      </c>
    </row>
    <row r="106" spans="1:8" x14ac:dyDescent="0.25">
      <c r="A106" s="17">
        <v>104</v>
      </c>
      <c r="B106" s="15">
        <v>5651</v>
      </c>
      <c r="C106" s="16" t="s">
        <v>135</v>
      </c>
      <c r="D106" s="17">
        <v>3</v>
      </c>
      <c r="E106">
        <v>1</v>
      </c>
      <c r="F106" s="17" t="s">
        <v>8</v>
      </c>
      <c r="G106" s="17" t="s">
        <v>11512</v>
      </c>
      <c r="H106" s="17" t="s">
        <v>11536</v>
      </c>
    </row>
    <row r="107" spans="1:8" x14ac:dyDescent="0.25">
      <c r="A107" s="17">
        <v>105</v>
      </c>
      <c r="B107" s="15">
        <v>5652</v>
      </c>
      <c r="C107" s="16" t="s">
        <v>139</v>
      </c>
      <c r="D107" s="17">
        <v>30</v>
      </c>
      <c r="E107">
        <v>1</v>
      </c>
      <c r="F107" s="17" t="s">
        <v>8</v>
      </c>
      <c r="G107" s="17" t="s">
        <v>11513</v>
      </c>
      <c r="H107" s="17" t="s">
        <v>11537</v>
      </c>
    </row>
    <row r="108" spans="1:8" x14ac:dyDescent="0.25">
      <c r="A108" s="17">
        <v>106</v>
      </c>
      <c r="B108" s="15">
        <v>5653</v>
      </c>
      <c r="C108" s="16" t="s">
        <v>143</v>
      </c>
      <c r="D108" s="17">
        <v>3</v>
      </c>
      <c r="E108">
        <v>1</v>
      </c>
      <c r="F108" s="17" t="s">
        <v>11660</v>
      </c>
      <c r="G108" s="17" t="s">
        <v>11510</v>
      </c>
      <c r="H108" s="17" t="s">
        <v>11538</v>
      </c>
    </row>
    <row r="109" spans="1:8" x14ac:dyDescent="0.25">
      <c r="A109" s="17">
        <v>107</v>
      </c>
      <c r="B109" s="15">
        <v>5654</v>
      </c>
      <c r="C109" s="16" t="s">
        <v>109</v>
      </c>
      <c r="D109" s="17">
        <v>2</v>
      </c>
      <c r="E109">
        <v>1</v>
      </c>
      <c r="F109" s="17" t="s">
        <v>8</v>
      </c>
      <c r="G109" s="17" t="s">
        <v>11518</v>
      </c>
      <c r="H109" s="17" t="s">
        <v>11539</v>
      </c>
    </row>
    <row r="110" spans="1:8" x14ac:dyDescent="0.25">
      <c r="A110" s="17">
        <v>108</v>
      </c>
      <c r="B110" s="15">
        <v>5655</v>
      </c>
      <c r="C110" s="16" t="s">
        <v>113</v>
      </c>
      <c r="D110" s="17">
        <v>2</v>
      </c>
      <c r="E110">
        <v>1</v>
      </c>
      <c r="F110" s="17" t="s">
        <v>8</v>
      </c>
      <c r="G110" s="17" t="s">
        <v>11518</v>
      </c>
      <c r="H110" s="17" t="s">
        <v>11540</v>
      </c>
    </row>
    <row r="111" spans="1:8" x14ac:dyDescent="0.25">
      <c r="A111" s="17">
        <v>109</v>
      </c>
      <c r="B111" s="15">
        <v>5656</v>
      </c>
      <c r="C111" s="16">
        <v>2200120101300</v>
      </c>
      <c r="D111" s="17">
        <v>4</v>
      </c>
      <c r="E111">
        <v>1</v>
      </c>
      <c r="F111" s="17" t="s">
        <v>8</v>
      </c>
      <c r="G111" s="17" t="s">
        <v>11513</v>
      </c>
      <c r="H111" s="17" t="s">
        <v>11541</v>
      </c>
    </row>
    <row r="112" spans="1:8" x14ac:dyDescent="0.25">
      <c r="A112" s="17">
        <v>110</v>
      </c>
      <c r="B112" s="15">
        <v>5657</v>
      </c>
      <c r="C112" s="16" t="s">
        <v>121</v>
      </c>
      <c r="D112" s="17">
        <v>10</v>
      </c>
      <c r="E112">
        <v>1</v>
      </c>
      <c r="F112" s="17" t="s">
        <v>8</v>
      </c>
      <c r="G112" s="17" t="s">
        <v>11511</v>
      </c>
      <c r="H112" s="17" t="s">
        <v>11536</v>
      </c>
    </row>
    <row r="113" spans="1:8" x14ac:dyDescent="0.25">
      <c r="A113" s="17">
        <v>111</v>
      </c>
      <c r="B113" s="15">
        <v>1700</v>
      </c>
      <c r="C113" s="16" t="s">
        <v>9074</v>
      </c>
      <c r="D113" s="17">
        <v>10</v>
      </c>
      <c r="E113">
        <v>1</v>
      </c>
      <c r="F113" s="17" t="s">
        <v>8</v>
      </c>
      <c r="G113" s="17" t="s">
        <v>11511</v>
      </c>
      <c r="H113" s="17" t="s">
        <v>11542</v>
      </c>
    </row>
    <row r="114" spans="1:8" x14ac:dyDescent="0.25">
      <c r="A114" s="17">
        <v>112</v>
      </c>
      <c r="B114" s="15">
        <v>1730</v>
      </c>
      <c r="C114" s="16" t="s">
        <v>3213</v>
      </c>
      <c r="D114" s="17">
        <v>20</v>
      </c>
      <c r="E114">
        <v>1</v>
      </c>
      <c r="F114" s="17" t="s">
        <v>8</v>
      </c>
      <c r="G114" s="17" t="s">
        <v>11511</v>
      </c>
      <c r="H114" s="17" t="s">
        <v>11542</v>
      </c>
    </row>
    <row r="115" spans="1:8" x14ac:dyDescent="0.25">
      <c r="A115" s="17">
        <v>113</v>
      </c>
      <c r="B115" s="15">
        <v>1735</v>
      </c>
      <c r="C115" s="16" t="s">
        <v>9897</v>
      </c>
      <c r="D115" s="17">
        <v>10</v>
      </c>
      <c r="E115">
        <v>1</v>
      </c>
      <c r="F115" s="17" t="s">
        <v>8</v>
      </c>
      <c r="G115" s="17" t="s">
        <v>11512</v>
      </c>
      <c r="H115" s="17" t="s">
        <v>11542</v>
      </c>
    </row>
    <row r="116" spans="1:8" x14ac:dyDescent="0.25">
      <c r="A116" s="17">
        <v>114</v>
      </c>
      <c r="B116" s="15">
        <v>2845</v>
      </c>
      <c r="C116" s="16" t="s">
        <v>11569</v>
      </c>
      <c r="D116" s="17">
        <v>1</v>
      </c>
      <c r="E116">
        <v>1</v>
      </c>
      <c r="F116" s="17" t="s">
        <v>11587</v>
      </c>
      <c r="G116" s="17" t="s">
        <v>11511</v>
      </c>
      <c r="H116" s="17" t="s">
        <v>11542</v>
      </c>
    </row>
    <row r="117" spans="1:8" x14ac:dyDescent="0.25">
      <c r="A117" s="17">
        <v>115</v>
      </c>
      <c r="B117" s="15">
        <v>5669</v>
      </c>
      <c r="C117" s="16" t="s">
        <v>11570</v>
      </c>
      <c r="D117" s="17">
        <v>5</v>
      </c>
      <c r="E117">
        <v>1</v>
      </c>
      <c r="F117" s="17" t="s">
        <v>8</v>
      </c>
      <c r="G117" s="17" t="s">
        <v>11511</v>
      </c>
      <c r="H117" s="17" t="s">
        <v>11543</v>
      </c>
    </row>
    <row r="118" spans="1:8" x14ac:dyDescent="0.25">
      <c r="A118" s="17">
        <v>116</v>
      </c>
      <c r="B118" s="15">
        <v>4475</v>
      </c>
      <c r="C118" s="16">
        <v>1011308000</v>
      </c>
      <c r="D118" s="17">
        <v>100</v>
      </c>
      <c r="E118">
        <v>1</v>
      </c>
      <c r="F118" s="17" t="s">
        <v>8</v>
      </c>
      <c r="G118" s="17" t="s">
        <v>11512</v>
      </c>
      <c r="H118" s="17" t="s">
        <v>11544</v>
      </c>
    </row>
    <row r="119" spans="1:8" x14ac:dyDescent="0.25">
      <c r="A119" s="17">
        <v>117</v>
      </c>
      <c r="B119" s="15">
        <v>1993</v>
      </c>
      <c r="C119" s="16" t="s">
        <v>125</v>
      </c>
      <c r="D119" s="17">
        <v>30</v>
      </c>
      <c r="E119">
        <v>1</v>
      </c>
      <c r="F119" s="17" t="s">
        <v>8</v>
      </c>
      <c r="G119" s="17" t="s">
        <v>11515</v>
      </c>
      <c r="H119" s="17" t="s">
        <v>11545</v>
      </c>
    </row>
    <row r="120" spans="1:8" x14ac:dyDescent="0.25">
      <c r="A120" s="17">
        <v>118</v>
      </c>
      <c r="B120" s="15">
        <v>5427</v>
      </c>
      <c r="C120" s="16" t="s">
        <v>125</v>
      </c>
      <c r="D120" s="17">
        <v>15</v>
      </c>
      <c r="E120">
        <v>1</v>
      </c>
      <c r="F120" s="17" t="s">
        <v>8</v>
      </c>
      <c r="G120" s="17" t="s">
        <v>11512</v>
      </c>
      <c r="H120" s="17" t="s">
        <v>11545</v>
      </c>
    </row>
    <row r="121" spans="1:8" x14ac:dyDescent="0.25">
      <c r="A121" s="17">
        <v>119</v>
      </c>
      <c r="B121" s="15">
        <v>5452</v>
      </c>
      <c r="C121" s="16" t="s">
        <v>125</v>
      </c>
      <c r="D121" s="17">
        <v>50</v>
      </c>
      <c r="E121">
        <v>1</v>
      </c>
      <c r="F121" s="17" t="s">
        <v>8</v>
      </c>
      <c r="G121" s="17" t="s">
        <v>11515</v>
      </c>
      <c r="H121" s="17" t="s">
        <v>11545</v>
      </c>
    </row>
    <row r="122" spans="1:8" x14ac:dyDescent="0.25">
      <c r="A122" s="17">
        <v>120</v>
      </c>
      <c r="B122" s="15">
        <v>1997</v>
      </c>
      <c r="C122" s="16" t="s">
        <v>11571</v>
      </c>
      <c r="D122" s="17">
        <v>600</v>
      </c>
      <c r="E122">
        <v>1</v>
      </c>
      <c r="F122" s="17" t="s">
        <v>8</v>
      </c>
      <c r="G122" s="17" t="s">
        <v>11512</v>
      </c>
      <c r="H122" s="17" t="s">
        <v>11545</v>
      </c>
    </row>
    <row r="123" spans="1:8" x14ac:dyDescent="0.25">
      <c r="A123" s="17">
        <v>121</v>
      </c>
      <c r="B123" s="15">
        <v>5658</v>
      </c>
      <c r="C123" s="16" t="s">
        <v>125</v>
      </c>
      <c r="D123" s="17">
        <v>4</v>
      </c>
      <c r="E123">
        <v>1</v>
      </c>
      <c r="F123" s="17" t="s">
        <v>8</v>
      </c>
      <c r="G123" s="17" t="s">
        <v>11519</v>
      </c>
      <c r="H123" s="17" t="s">
        <v>11545</v>
      </c>
    </row>
    <row r="124" spans="1:8" x14ac:dyDescent="0.25">
      <c r="A124" s="17">
        <v>122</v>
      </c>
      <c r="B124" s="15">
        <v>5659</v>
      </c>
      <c r="C124" s="16" t="s">
        <v>128</v>
      </c>
      <c r="D124" s="17">
        <v>600</v>
      </c>
      <c r="E124">
        <v>1</v>
      </c>
      <c r="F124" s="17" t="s">
        <v>8</v>
      </c>
      <c r="G124" s="17" t="s">
        <v>11519</v>
      </c>
      <c r="H124" s="17" t="s">
        <v>11545</v>
      </c>
    </row>
    <row r="125" spans="1:8" x14ac:dyDescent="0.25">
      <c r="A125" s="17">
        <v>123</v>
      </c>
      <c r="B125" s="15">
        <v>5660</v>
      </c>
      <c r="C125" s="16" t="s">
        <v>11572</v>
      </c>
      <c r="D125" s="17">
        <v>600</v>
      </c>
      <c r="E125">
        <v>1</v>
      </c>
      <c r="F125" s="17" t="s">
        <v>8</v>
      </c>
      <c r="G125" s="17" t="s">
        <v>11519</v>
      </c>
      <c r="H125" s="17" t="s">
        <v>11545</v>
      </c>
    </row>
    <row r="126" spans="1:8" x14ac:dyDescent="0.25">
      <c r="A126" s="17">
        <v>124</v>
      </c>
      <c r="B126" s="15">
        <v>5661</v>
      </c>
      <c r="C126" s="16" t="s">
        <v>77</v>
      </c>
      <c r="D126" s="17">
        <v>10</v>
      </c>
      <c r="E126">
        <v>1</v>
      </c>
      <c r="F126" s="17" t="s">
        <v>8</v>
      </c>
      <c r="G126" s="17" t="s">
        <v>11519</v>
      </c>
      <c r="H126" s="17" t="s">
        <v>11545</v>
      </c>
    </row>
    <row r="127" spans="1:8" x14ac:dyDescent="0.25">
      <c r="A127" s="17">
        <v>125</v>
      </c>
      <c r="B127" s="15">
        <v>5662</v>
      </c>
      <c r="C127" s="16">
        <v>87139</v>
      </c>
      <c r="D127" s="17">
        <v>10</v>
      </c>
      <c r="E127">
        <v>1</v>
      </c>
      <c r="F127" s="17" t="s">
        <v>8</v>
      </c>
      <c r="G127" s="17" t="s">
        <v>11519</v>
      </c>
      <c r="H127" s="17" t="s">
        <v>11545</v>
      </c>
    </row>
    <row r="128" spans="1:8" x14ac:dyDescent="0.25">
      <c r="A128" s="17">
        <v>126</v>
      </c>
      <c r="B128" s="15">
        <v>5663</v>
      </c>
      <c r="C128" s="16" t="s">
        <v>85</v>
      </c>
      <c r="D128" s="17">
        <v>50</v>
      </c>
      <c r="E128">
        <v>1</v>
      </c>
      <c r="F128" s="17" t="s">
        <v>11584</v>
      </c>
      <c r="G128" s="17" t="s">
        <v>11518</v>
      </c>
      <c r="H128" s="17" t="s">
        <v>11545</v>
      </c>
    </row>
    <row r="129" spans="1:8" x14ac:dyDescent="0.25">
      <c r="A129" s="17">
        <v>127</v>
      </c>
      <c r="B129" s="15">
        <v>5664</v>
      </c>
      <c r="C129" s="16" t="s">
        <v>89</v>
      </c>
      <c r="D129" s="17">
        <v>1</v>
      </c>
      <c r="E129">
        <v>1</v>
      </c>
      <c r="F129" s="17" t="s">
        <v>11587</v>
      </c>
      <c r="G129" s="17" t="s">
        <v>11514</v>
      </c>
      <c r="H129" s="17" t="s">
        <v>11545</v>
      </c>
    </row>
    <row r="130" spans="1:8" x14ac:dyDescent="0.25">
      <c r="A130" s="17">
        <v>128</v>
      </c>
      <c r="B130" s="15">
        <v>5665</v>
      </c>
      <c r="C130" s="16" t="s">
        <v>93</v>
      </c>
      <c r="D130" s="17">
        <v>2</v>
      </c>
      <c r="E130">
        <v>1</v>
      </c>
      <c r="F130" s="17" t="s">
        <v>8</v>
      </c>
      <c r="G130" s="17" t="s">
        <v>11518</v>
      </c>
      <c r="H130" s="17" t="s">
        <v>11545</v>
      </c>
    </row>
    <row r="131" spans="1:8" x14ac:dyDescent="0.25">
      <c r="A131" s="17">
        <v>129</v>
      </c>
      <c r="B131" s="15">
        <v>5666</v>
      </c>
      <c r="C131" s="16" t="s">
        <v>97</v>
      </c>
      <c r="D131" s="17">
        <v>4</v>
      </c>
      <c r="E131">
        <v>1</v>
      </c>
      <c r="F131" s="17" t="s">
        <v>8</v>
      </c>
      <c r="G131" s="17" t="s">
        <v>11518</v>
      </c>
      <c r="H131" s="17" t="s">
        <v>11545</v>
      </c>
    </row>
    <row r="132" spans="1:8" x14ac:dyDescent="0.25">
      <c r="A132" s="17">
        <v>130</v>
      </c>
      <c r="B132" s="15">
        <v>5667</v>
      </c>
      <c r="C132" s="16" t="s">
        <v>101</v>
      </c>
      <c r="D132" s="17">
        <v>10</v>
      </c>
      <c r="E132">
        <v>1</v>
      </c>
      <c r="F132" s="17" t="s">
        <v>8</v>
      </c>
      <c r="G132" s="17" t="s">
        <v>11518</v>
      </c>
      <c r="H132" s="17" t="s">
        <v>11546</v>
      </c>
    </row>
    <row r="133" spans="1:8" x14ac:dyDescent="0.25">
      <c r="A133" s="17">
        <v>131</v>
      </c>
      <c r="B133" s="15">
        <v>5668</v>
      </c>
      <c r="C133" s="16" t="s">
        <v>105</v>
      </c>
      <c r="D133" s="17">
        <v>5</v>
      </c>
      <c r="E133">
        <v>1</v>
      </c>
      <c r="F133" s="17" t="s">
        <v>8</v>
      </c>
      <c r="G133" s="17" t="s">
        <v>11518</v>
      </c>
      <c r="H133" s="17" t="s">
        <v>11545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FECC-E7F7-4392-A9EF-19F9715E5F82}">
  <dimension ref="A1:H133"/>
  <sheetViews>
    <sheetView showGridLines="0" workbookViewId="0">
      <pane ySplit="2" topLeftCell="A3" activePane="bottomLeft" state="frozen"/>
      <selection pane="bottomLeft" activeCell="A3" sqref="A3:H133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</cols>
  <sheetData>
    <row r="1" spans="1:8" s="1" customFormat="1" ht="36.75" customHeight="1" x14ac:dyDescent="0.25">
      <c r="A1" s="5" t="s">
        <v>0</v>
      </c>
      <c r="B1" s="5" t="s">
        <v>11509</v>
      </c>
      <c r="C1" s="5" t="s">
        <v>11714</v>
      </c>
      <c r="D1" s="5" t="s">
        <v>4</v>
      </c>
      <c r="E1" s="10" t="s">
        <v>11708</v>
      </c>
      <c r="F1" s="5" t="s">
        <v>3</v>
      </c>
      <c r="G1" s="5" t="s">
        <v>11520</v>
      </c>
      <c r="H1" s="5" t="s">
        <v>11547</v>
      </c>
    </row>
    <row r="2" spans="1:8" s="1" customFormat="1" ht="24" customHeight="1" x14ac:dyDescent="0.25">
      <c r="A2" s="9" t="s">
        <v>11683</v>
      </c>
      <c r="B2" s="9" t="s">
        <v>11684</v>
      </c>
      <c r="C2" s="9" t="s">
        <v>11685</v>
      </c>
      <c r="D2" s="9" t="s">
        <v>11686</v>
      </c>
      <c r="E2" s="9" t="s">
        <v>11687</v>
      </c>
      <c r="F2" s="9" t="s">
        <v>11688</v>
      </c>
      <c r="G2" s="9" t="s">
        <v>11689</v>
      </c>
      <c r="H2" s="9" t="s">
        <v>11690</v>
      </c>
    </row>
    <row r="3" spans="1:8" x14ac:dyDescent="0.25">
      <c r="A3">
        <v>1</v>
      </c>
      <c r="B3" s="2">
        <v>4659</v>
      </c>
      <c r="C3" s="12" t="s">
        <v>7</v>
      </c>
      <c r="D3">
        <v>5</v>
      </c>
      <c r="E3">
        <v>1</v>
      </c>
      <c r="F3" t="s">
        <v>11584</v>
      </c>
      <c r="G3" s="13" t="s">
        <v>11510</v>
      </c>
      <c r="H3" t="s">
        <v>11521</v>
      </c>
    </row>
    <row r="4" spans="1:8" x14ac:dyDescent="0.25">
      <c r="A4">
        <v>2</v>
      </c>
      <c r="B4" s="2">
        <v>1013</v>
      </c>
      <c r="C4" s="12" t="s">
        <v>11013</v>
      </c>
      <c r="D4">
        <v>15</v>
      </c>
      <c r="E4">
        <v>1</v>
      </c>
      <c r="F4" t="s">
        <v>8</v>
      </c>
      <c r="G4" s="13" t="s">
        <v>11511</v>
      </c>
      <c r="H4" t="s">
        <v>11522</v>
      </c>
    </row>
    <row r="5" spans="1:8" x14ac:dyDescent="0.25">
      <c r="A5">
        <v>3</v>
      </c>
      <c r="B5" s="2">
        <v>1864</v>
      </c>
      <c r="C5" s="12">
        <v>10231603</v>
      </c>
      <c r="D5">
        <v>70</v>
      </c>
      <c r="E5">
        <v>1</v>
      </c>
      <c r="F5" t="s">
        <v>8</v>
      </c>
      <c r="G5" s="13" t="s">
        <v>11511</v>
      </c>
      <c r="H5" t="s">
        <v>11522</v>
      </c>
    </row>
    <row r="6" spans="1:8" x14ac:dyDescent="0.25">
      <c r="A6">
        <v>4</v>
      </c>
      <c r="B6" s="2">
        <v>1914</v>
      </c>
      <c r="C6" s="12">
        <v>40025235</v>
      </c>
      <c r="D6">
        <v>2</v>
      </c>
      <c r="E6">
        <v>1</v>
      </c>
      <c r="F6" t="s">
        <v>8</v>
      </c>
      <c r="G6" s="13" t="s">
        <v>11512</v>
      </c>
      <c r="H6" t="s">
        <v>11522</v>
      </c>
    </row>
    <row r="7" spans="1:8" x14ac:dyDescent="0.25">
      <c r="A7">
        <v>5</v>
      </c>
      <c r="B7" s="2">
        <v>4983</v>
      </c>
      <c r="C7" s="12">
        <v>40034675</v>
      </c>
      <c r="D7">
        <v>20</v>
      </c>
      <c r="E7">
        <v>1</v>
      </c>
      <c r="F7" t="s">
        <v>8</v>
      </c>
      <c r="G7" s="13" t="s">
        <v>11512</v>
      </c>
      <c r="H7" t="s">
        <v>11522</v>
      </c>
    </row>
    <row r="8" spans="1:8" x14ac:dyDescent="0.25">
      <c r="A8">
        <v>6</v>
      </c>
      <c r="B8" s="2">
        <v>4599</v>
      </c>
      <c r="C8" s="12">
        <v>40086274</v>
      </c>
      <c r="D8">
        <v>10</v>
      </c>
      <c r="E8">
        <v>1</v>
      </c>
      <c r="F8" t="s">
        <v>8</v>
      </c>
      <c r="G8" s="13" t="s">
        <v>11511</v>
      </c>
      <c r="H8" t="s">
        <v>11523</v>
      </c>
    </row>
    <row r="9" spans="1:8" x14ac:dyDescent="0.25">
      <c r="A9">
        <v>7</v>
      </c>
      <c r="B9" s="2">
        <v>5078</v>
      </c>
      <c r="C9" s="12" t="s">
        <v>11548</v>
      </c>
      <c r="D9">
        <v>5</v>
      </c>
      <c r="E9">
        <v>1</v>
      </c>
      <c r="F9" t="s">
        <v>8</v>
      </c>
      <c r="G9" s="13" t="s">
        <v>11511</v>
      </c>
      <c r="H9" t="s">
        <v>11524</v>
      </c>
    </row>
    <row r="10" spans="1:8" x14ac:dyDescent="0.25">
      <c r="A10">
        <v>8</v>
      </c>
      <c r="B10" s="2">
        <v>5516</v>
      </c>
      <c r="C10" s="12" t="s">
        <v>11549</v>
      </c>
      <c r="D10">
        <v>2</v>
      </c>
      <c r="E10">
        <v>1</v>
      </c>
      <c r="F10" t="s">
        <v>8</v>
      </c>
      <c r="G10" s="13" t="s">
        <v>11511</v>
      </c>
      <c r="H10" t="s">
        <v>11524</v>
      </c>
    </row>
    <row r="11" spans="1:8" x14ac:dyDescent="0.25">
      <c r="A11">
        <v>9</v>
      </c>
      <c r="B11" s="2">
        <v>5517</v>
      </c>
      <c r="C11" s="12" t="s">
        <v>11550</v>
      </c>
      <c r="D11">
        <v>5</v>
      </c>
      <c r="E11">
        <v>1</v>
      </c>
      <c r="F11" t="s">
        <v>8</v>
      </c>
      <c r="G11" s="13" t="s">
        <v>11511</v>
      </c>
      <c r="H11" t="s">
        <v>11525</v>
      </c>
    </row>
    <row r="12" spans="1:8" x14ac:dyDescent="0.25">
      <c r="A12">
        <v>10</v>
      </c>
      <c r="B12" s="2">
        <v>1985</v>
      </c>
      <c r="C12" s="12" t="s">
        <v>6978</v>
      </c>
      <c r="D12">
        <v>4</v>
      </c>
      <c r="E12">
        <v>1</v>
      </c>
      <c r="F12" t="s">
        <v>11586</v>
      </c>
      <c r="G12" s="13" t="s">
        <v>11511</v>
      </c>
      <c r="H12" t="s">
        <v>11526</v>
      </c>
    </row>
    <row r="13" spans="1:8" x14ac:dyDescent="0.25">
      <c r="A13">
        <v>11</v>
      </c>
      <c r="B13" s="2">
        <v>3292</v>
      </c>
      <c r="C13" s="12" t="s">
        <v>11551</v>
      </c>
      <c r="D13">
        <v>24</v>
      </c>
      <c r="E13">
        <v>1</v>
      </c>
      <c r="F13" t="s">
        <v>11587</v>
      </c>
      <c r="G13" s="13" t="s">
        <v>11513</v>
      </c>
      <c r="H13" t="s">
        <v>11526</v>
      </c>
    </row>
    <row r="14" spans="1:8" x14ac:dyDescent="0.25">
      <c r="A14">
        <v>12</v>
      </c>
      <c r="B14" s="2">
        <v>1987</v>
      </c>
      <c r="C14" s="12" t="s">
        <v>11552</v>
      </c>
      <c r="D14">
        <v>24</v>
      </c>
      <c r="E14">
        <v>1</v>
      </c>
      <c r="F14" t="s">
        <v>11587</v>
      </c>
      <c r="G14" s="13" t="s">
        <v>11511</v>
      </c>
      <c r="H14" t="s">
        <v>11526</v>
      </c>
    </row>
    <row r="15" spans="1:8" x14ac:dyDescent="0.25">
      <c r="A15">
        <v>13</v>
      </c>
      <c r="B15" s="2">
        <v>5518</v>
      </c>
      <c r="C15" s="12" t="s">
        <v>11553</v>
      </c>
      <c r="D15">
        <v>2</v>
      </c>
      <c r="E15">
        <v>1</v>
      </c>
      <c r="F15" t="s">
        <v>8</v>
      </c>
      <c r="G15" s="13" t="s">
        <v>11511</v>
      </c>
      <c r="H15" t="s">
        <v>11527</v>
      </c>
    </row>
    <row r="16" spans="1:8" x14ac:dyDescent="0.25">
      <c r="A16">
        <v>14</v>
      </c>
      <c r="B16" s="2">
        <v>4746</v>
      </c>
      <c r="C16" s="12" t="s">
        <v>1652</v>
      </c>
      <c r="D16">
        <v>10</v>
      </c>
      <c r="E16">
        <v>1</v>
      </c>
      <c r="F16" t="s">
        <v>8</v>
      </c>
      <c r="G16" s="13" t="s">
        <v>11512</v>
      </c>
      <c r="H16" t="s">
        <v>11528</v>
      </c>
    </row>
    <row r="17" spans="1:8" x14ac:dyDescent="0.25">
      <c r="A17">
        <v>15</v>
      </c>
      <c r="B17" s="2">
        <v>5004</v>
      </c>
      <c r="C17" s="12" t="s">
        <v>11554</v>
      </c>
      <c r="D17">
        <v>2</v>
      </c>
      <c r="E17">
        <v>1</v>
      </c>
      <c r="F17" t="s">
        <v>8</v>
      </c>
      <c r="G17" s="13" t="s">
        <v>11511</v>
      </c>
      <c r="H17" t="s">
        <v>11528</v>
      </c>
    </row>
    <row r="18" spans="1:8" x14ac:dyDescent="0.25">
      <c r="A18">
        <v>16</v>
      </c>
      <c r="B18" s="2">
        <v>1433</v>
      </c>
      <c r="C18" s="12" t="s">
        <v>8833</v>
      </c>
      <c r="D18">
        <v>10</v>
      </c>
      <c r="E18">
        <v>1</v>
      </c>
      <c r="F18" t="s">
        <v>8</v>
      </c>
      <c r="G18" s="13" t="s">
        <v>11513</v>
      </c>
      <c r="H18" t="s">
        <v>11525</v>
      </c>
    </row>
    <row r="19" spans="1:8" x14ac:dyDescent="0.25">
      <c r="A19">
        <v>17</v>
      </c>
      <c r="B19" s="2">
        <v>1435</v>
      </c>
      <c r="C19" s="12" t="s">
        <v>11555</v>
      </c>
      <c r="D19">
        <v>50</v>
      </c>
      <c r="E19">
        <v>1</v>
      </c>
      <c r="F19" t="s">
        <v>8</v>
      </c>
      <c r="G19" s="13" t="s">
        <v>11514</v>
      </c>
      <c r="H19" t="s">
        <v>11529</v>
      </c>
    </row>
    <row r="20" spans="1:8" x14ac:dyDescent="0.25">
      <c r="A20">
        <v>18</v>
      </c>
      <c r="B20" s="2">
        <v>1436</v>
      </c>
      <c r="C20" s="12" t="s">
        <v>8900</v>
      </c>
      <c r="D20">
        <v>20</v>
      </c>
      <c r="E20">
        <v>1</v>
      </c>
      <c r="F20" t="s">
        <v>8</v>
      </c>
      <c r="G20" s="13" t="s">
        <v>11514</v>
      </c>
      <c r="H20" t="s">
        <v>11530</v>
      </c>
    </row>
    <row r="21" spans="1:8" x14ac:dyDescent="0.25">
      <c r="A21">
        <v>19</v>
      </c>
      <c r="B21" s="2">
        <v>2832</v>
      </c>
      <c r="C21" s="12" t="s">
        <v>9005</v>
      </c>
      <c r="D21">
        <v>3</v>
      </c>
      <c r="E21">
        <v>1</v>
      </c>
      <c r="F21" t="s">
        <v>8</v>
      </c>
      <c r="G21" s="13" t="s">
        <v>11514</v>
      </c>
      <c r="H21" t="s">
        <v>11530</v>
      </c>
    </row>
    <row r="22" spans="1:8" x14ac:dyDescent="0.25">
      <c r="A22">
        <v>20</v>
      </c>
      <c r="B22" s="2">
        <v>1884</v>
      </c>
      <c r="C22" s="12" t="s">
        <v>11556</v>
      </c>
      <c r="D22">
        <v>50</v>
      </c>
      <c r="E22">
        <v>1</v>
      </c>
      <c r="F22" t="s">
        <v>8</v>
      </c>
      <c r="G22" s="13" t="s">
        <v>11514</v>
      </c>
      <c r="H22" t="s">
        <v>11530</v>
      </c>
    </row>
    <row r="23" spans="1:8" x14ac:dyDescent="0.25">
      <c r="A23">
        <v>21</v>
      </c>
      <c r="B23" s="2">
        <v>4923</v>
      </c>
      <c r="C23" s="12" t="s">
        <v>11557</v>
      </c>
      <c r="D23">
        <v>10</v>
      </c>
      <c r="E23">
        <v>1</v>
      </c>
      <c r="F23" t="s">
        <v>8</v>
      </c>
      <c r="G23" s="13" t="s">
        <v>11512</v>
      </c>
      <c r="H23" t="s">
        <v>11530</v>
      </c>
    </row>
    <row r="24" spans="1:8" x14ac:dyDescent="0.25">
      <c r="A24">
        <v>22</v>
      </c>
      <c r="B24" s="2">
        <v>1452</v>
      </c>
      <c r="C24" s="12" t="s">
        <v>11558</v>
      </c>
      <c r="D24">
        <v>4</v>
      </c>
      <c r="E24">
        <v>1</v>
      </c>
      <c r="F24" t="s">
        <v>8</v>
      </c>
      <c r="G24" s="13" t="s">
        <v>11515</v>
      </c>
      <c r="H24" t="s">
        <v>11531</v>
      </c>
    </row>
    <row r="25" spans="1:8" x14ac:dyDescent="0.25">
      <c r="A25">
        <v>23</v>
      </c>
      <c r="B25" s="2">
        <v>1867</v>
      </c>
      <c r="C25" s="12" t="s">
        <v>11559</v>
      </c>
      <c r="D25">
        <v>200</v>
      </c>
      <c r="E25">
        <v>1</v>
      </c>
      <c r="F25" t="s">
        <v>8</v>
      </c>
      <c r="G25" s="13" t="s">
        <v>11511</v>
      </c>
      <c r="H25" t="s">
        <v>11531</v>
      </c>
    </row>
    <row r="26" spans="1:8" x14ac:dyDescent="0.25">
      <c r="A26">
        <v>24</v>
      </c>
      <c r="B26" s="2">
        <v>3992</v>
      </c>
      <c r="C26" s="12" t="s">
        <v>11560</v>
      </c>
      <c r="D26">
        <v>10</v>
      </c>
      <c r="E26">
        <v>1</v>
      </c>
      <c r="F26" t="s">
        <v>8</v>
      </c>
      <c r="G26" s="13" t="s">
        <v>11511</v>
      </c>
      <c r="H26" t="s">
        <v>11531</v>
      </c>
    </row>
    <row r="27" spans="1:8" x14ac:dyDescent="0.25">
      <c r="A27">
        <v>25</v>
      </c>
      <c r="B27" s="2">
        <v>1867</v>
      </c>
      <c r="C27" s="12" t="s">
        <v>11561</v>
      </c>
      <c r="D27">
        <v>300</v>
      </c>
      <c r="E27">
        <v>1</v>
      </c>
      <c r="F27" t="s">
        <v>8</v>
      </c>
      <c r="G27" s="13" t="s">
        <v>11515</v>
      </c>
      <c r="H27" t="s">
        <v>11531</v>
      </c>
    </row>
    <row r="28" spans="1:8" x14ac:dyDescent="0.25">
      <c r="A28">
        <v>26</v>
      </c>
      <c r="B28" s="2">
        <v>5519</v>
      </c>
      <c r="C28" s="12" t="s">
        <v>285</v>
      </c>
      <c r="D28">
        <v>10</v>
      </c>
      <c r="E28">
        <v>1</v>
      </c>
      <c r="F28" t="s">
        <v>8</v>
      </c>
      <c r="G28" s="13" t="s">
        <v>11511</v>
      </c>
      <c r="H28" t="s">
        <v>11531</v>
      </c>
    </row>
    <row r="29" spans="1:8" x14ac:dyDescent="0.25">
      <c r="A29">
        <v>27</v>
      </c>
      <c r="B29" s="2">
        <v>5520</v>
      </c>
      <c r="C29" s="12" t="s">
        <v>288</v>
      </c>
      <c r="D29">
        <v>5</v>
      </c>
      <c r="E29">
        <v>1</v>
      </c>
      <c r="F29" t="s">
        <v>8</v>
      </c>
      <c r="G29" s="13" t="s">
        <v>11512</v>
      </c>
      <c r="H29" t="s">
        <v>11531</v>
      </c>
    </row>
    <row r="30" spans="1:8" x14ac:dyDescent="0.25">
      <c r="A30">
        <v>28</v>
      </c>
      <c r="B30" s="2">
        <v>5521</v>
      </c>
      <c r="C30" s="12" t="s">
        <v>264</v>
      </c>
      <c r="D30">
        <v>10</v>
      </c>
      <c r="E30">
        <v>1</v>
      </c>
      <c r="F30" t="s">
        <v>8</v>
      </c>
      <c r="G30" s="13" t="s">
        <v>11512</v>
      </c>
      <c r="H30" t="s">
        <v>11531</v>
      </c>
    </row>
    <row r="31" spans="1:8" x14ac:dyDescent="0.25">
      <c r="A31">
        <v>29</v>
      </c>
      <c r="B31" s="2">
        <v>5522</v>
      </c>
      <c r="C31" s="12" t="s">
        <v>267</v>
      </c>
      <c r="D31">
        <v>10</v>
      </c>
      <c r="E31">
        <v>1</v>
      </c>
      <c r="F31" t="s">
        <v>8</v>
      </c>
      <c r="G31" s="13" t="s">
        <v>11512</v>
      </c>
      <c r="H31" t="s">
        <v>11531</v>
      </c>
    </row>
    <row r="32" spans="1:8" x14ac:dyDescent="0.25">
      <c r="A32">
        <v>30</v>
      </c>
      <c r="B32" s="2">
        <v>5523</v>
      </c>
      <c r="C32" s="12" t="s">
        <v>270</v>
      </c>
      <c r="D32">
        <v>10</v>
      </c>
      <c r="E32">
        <v>1</v>
      </c>
      <c r="F32" t="s">
        <v>8</v>
      </c>
      <c r="G32" s="13" t="s">
        <v>11512</v>
      </c>
      <c r="H32" t="s">
        <v>11531</v>
      </c>
    </row>
    <row r="33" spans="1:8" x14ac:dyDescent="0.25">
      <c r="A33">
        <v>31</v>
      </c>
      <c r="B33" s="2">
        <v>5524</v>
      </c>
      <c r="C33" s="12" t="s">
        <v>273</v>
      </c>
      <c r="D33">
        <v>10</v>
      </c>
      <c r="E33">
        <v>1</v>
      </c>
      <c r="F33" t="s">
        <v>8</v>
      </c>
      <c r="G33" s="13" t="s">
        <v>11512</v>
      </c>
      <c r="H33" t="s">
        <v>11531</v>
      </c>
    </row>
    <row r="34" spans="1:8" x14ac:dyDescent="0.25">
      <c r="A34">
        <v>32</v>
      </c>
      <c r="B34" s="2">
        <v>5525</v>
      </c>
      <c r="C34" s="12" t="s">
        <v>276</v>
      </c>
      <c r="D34">
        <v>15</v>
      </c>
      <c r="E34">
        <v>1</v>
      </c>
      <c r="F34" t="s">
        <v>8</v>
      </c>
      <c r="G34" s="13" t="s">
        <v>11511</v>
      </c>
      <c r="H34" t="s">
        <v>11531</v>
      </c>
    </row>
    <row r="35" spans="1:8" x14ac:dyDescent="0.25">
      <c r="A35">
        <v>33</v>
      </c>
      <c r="B35" s="2">
        <v>5526</v>
      </c>
      <c r="C35" s="12" t="s">
        <v>279</v>
      </c>
      <c r="D35">
        <v>15</v>
      </c>
      <c r="E35">
        <v>1</v>
      </c>
      <c r="F35" t="s">
        <v>8</v>
      </c>
      <c r="G35" s="13" t="s">
        <v>11511</v>
      </c>
      <c r="H35" t="s">
        <v>11531</v>
      </c>
    </row>
    <row r="36" spans="1:8" x14ac:dyDescent="0.25">
      <c r="A36">
        <v>34</v>
      </c>
      <c r="B36" s="2">
        <v>5527</v>
      </c>
      <c r="C36" s="12" t="s">
        <v>282</v>
      </c>
      <c r="D36">
        <v>15</v>
      </c>
      <c r="E36">
        <v>1</v>
      </c>
      <c r="F36" t="s">
        <v>8</v>
      </c>
      <c r="G36" s="13" t="s">
        <v>11511</v>
      </c>
      <c r="H36" t="s">
        <v>11531</v>
      </c>
    </row>
    <row r="37" spans="1:8" x14ac:dyDescent="0.25">
      <c r="A37">
        <v>35</v>
      </c>
      <c r="B37" s="2">
        <v>5528</v>
      </c>
      <c r="C37" s="12" t="s">
        <v>250</v>
      </c>
      <c r="D37">
        <v>10</v>
      </c>
      <c r="E37">
        <v>1</v>
      </c>
      <c r="F37" t="s">
        <v>8</v>
      </c>
      <c r="G37" s="13" t="s">
        <v>11511</v>
      </c>
      <c r="H37" t="s">
        <v>11531</v>
      </c>
    </row>
    <row r="38" spans="1:8" x14ac:dyDescent="0.25">
      <c r="A38">
        <v>36</v>
      </c>
      <c r="B38" s="2">
        <v>5529</v>
      </c>
      <c r="C38" s="12" t="s">
        <v>253</v>
      </c>
      <c r="D38">
        <v>50</v>
      </c>
      <c r="E38">
        <v>1</v>
      </c>
      <c r="F38" t="s">
        <v>8</v>
      </c>
      <c r="G38" s="13" t="s">
        <v>11511</v>
      </c>
      <c r="H38" t="s">
        <v>11531</v>
      </c>
    </row>
    <row r="39" spans="1:8" x14ac:dyDescent="0.25">
      <c r="A39">
        <v>37</v>
      </c>
      <c r="B39" s="2">
        <v>5530</v>
      </c>
      <c r="C39" s="12" t="s">
        <v>253</v>
      </c>
      <c r="D39">
        <v>50</v>
      </c>
      <c r="E39">
        <v>1</v>
      </c>
      <c r="F39" t="s">
        <v>8</v>
      </c>
      <c r="G39" s="13" t="s">
        <v>11511</v>
      </c>
      <c r="H39" t="s">
        <v>11531</v>
      </c>
    </row>
    <row r="40" spans="1:8" x14ac:dyDescent="0.25">
      <c r="A40">
        <v>38</v>
      </c>
      <c r="B40" s="2">
        <v>5531</v>
      </c>
      <c r="C40" s="12" t="s">
        <v>149</v>
      </c>
      <c r="D40">
        <v>50</v>
      </c>
      <c r="E40">
        <v>1</v>
      </c>
      <c r="F40" t="s">
        <v>8</v>
      </c>
      <c r="G40" s="13" t="s">
        <v>11511</v>
      </c>
      <c r="H40" t="s">
        <v>11531</v>
      </c>
    </row>
    <row r="41" spans="1:8" x14ac:dyDescent="0.25">
      <c r="A41">
        <v>39</v>
      </c>
      <c r="B41" s="2">
        <v>5532</v>
      </c>
      <c r="C41" s="12" t="s">
        <v>149</v>
      </c>
      <c r="D41">
        <v>50</v>
      </c>
      <c r="E41">
        <v>1</v>
      </c>
      <c r="F41" t="s">
        <v>8</v>
      </c>
      <c r="G41" s="13" t="s">
        <v>11511</v>
      </c>
      <c r="H41" t="s">
        <v>11531</v>
      </c>
    </row>
    <row r="42" spans="1:8" x14ac:dyDescent="0.25">
      <c r="A42">
        <v>40</v>
      </c>
      <c r="B42" s="2">
        <v>5533</v>
      </c>
      <c r="C42" s="12" t="s">
        <v>149</v>
      </c>
      <c r="D42">
        <v>50</v>
      </c>
      <c r="E42">
        <v>1</v>
      </c>
      <c r="F42" t="s">
        <v>8</v>
      </c>
      <c r="G42" s="13" t="s">
        <v>11511</v>
      </c>
      <c r="H42" t="s">
        <v>11531</v>
      </c>
    </row>
    <row r="43" spans="1:8" x14ac:dyDescent="0.25">
      <c r="A43">
        <v>41</v>
      </c>
      <c r="B43" s="2">
        <v>5534</v>
      </c>
      <c r="C43" s="12" t="s">
        <v>149</v>
      </c>
      <c r="D43">
        <v>50</v>
      </c>
      <c r="E43">
        <v>1</v>
      </c>
      <c r="F43" t="s">
        <v>8</v>
      </c>
      <c r="G43" s="13" t="s">
        <v>11511</v>
      </c>
      <c r="H43" t="s">
        <v>11531</v>
      </c>
    </row>
    <row r="44" spans="1:8" x14ac:dyDescent="0.25">
      <c r="A44">
        <v>42</v>
      </c>
      <c r="B44" s="2">
        <v>5535</v>
      </c>
      <c r="C44" s="12" t="s">
        <v>149</v>
      </c>
      <c r="D44">
        <v>50</v>
      </c>
      <c r="E44">
        <v>1</v>
      </c>
      <c r="F44" t="s">
        <v>8</v>
      </c>
      <c r="G44" s="14" t="s">
        <v>11511</v>
      </c>
      <c r="H44" t="s">
        <v>11531</v>
      </c>
    </row>
    <row r="45" spans="1:8" x14ac:dyDescent="0.25">
      <c r="A45">
        <v>43</v>
      </c>
      <c r="B45" s="2">
        <v>5536</v>
      </c>
      <c r="C45" s="12" t="s">
        <v>149</v>
      </c>
      <c r="D45">
        <v>50</v>
      </c>
      <c r="E45">
        <v>1</v>
      </c>
      <c r="F45" t="s">
        <v>11584</v>
      </c>
      <c r="G45" s="13" t="s">
        <v>11511</v>
      </c>
      <c r="H45" t="s">
        <v>11531</v>
      </c>
    </row>
    <row r="46" spans="1:8" x14ac:dyDescent="0.25">
      <c r="A46">
        <v>44</v>
      </c>
      <c r="B46" s="2">
        <v>5537</v>
      </c>
      <c r="C46" s="12" t="s">
        <v>149</v>
      </c>
      <c r="D46">
        <v>50</v>
      </c>
      <c r="E46">
        <v>1</v>
      </c>
      <c r="F46" t="s">
        <v>8</v>
      </c>
      <c r="G46" s="13" t="s">
        <v>11511</v>
      </c>
      <c r="H46" t="s">
        <v>11531</v>
      </c>
    </row>
    <row r="47" spans="1:8" x14ac:dyDescent="0.25">
      <c r="A47">
        <v>45</v>
      </c>
      <c r="B47" s="2">
        <v>5538</v>
      </c>
      <c r="C47" s="12" t="s">
        <v>149</v>
      </c>
      <c r="D47">
        <v>50</v>
      </c>
      <c r="E47">
        <v>1</v>
      </c>
      <c r="F47" t="s">
        <v>8</v>
      </c>
      <c r="G47" s="13" t="s">
        <v>11511</v>
      </c>
      <c r="H47" t="s">
        <v>11531</v>
      </c>
    </row>
    <row r="48" spans="1:8" x14ac:dyDescent="0.25">
      <c r="A48">
        <v>46</v>
      </c>
      <c r="B48" s="2">
        <v>5539</v>
      </c>
      <c r="C48" s="12" t="s">
        <v>149</v>
      </c>
      <c r="D48">
        <v>50</v>
      </c>
      <c r="E48">
        <v>1</v>
      </c>
      <c r="F48" t="s">
        <v>8</v>
      </c>
      <c r="G48" s="13" t="s">
        <v>11511</v>
      </c>
      <c r="H48" t="s">
        <v>11531</v>
      </c>
    </row>
    <row r="49" spans="1:8" x14ac:dyDescent="0.25">
      <c r="A49">
        <v>47</v>
      </c>
      <c r="B49" s="2">
        <v>5540</v>
      </c>
      <c r="C49" s="12" t="s">
        <v>149</v>
      </c>
      <c r="D49">
        <v>50</v>
      </c>
      <c r="E49">
        <v>1</v>
      </c>
      <c r="F49" t="s">
        <v>8</v>
      </c>
      <c r="G49" s="13" t="s">
        <v>11511</v>
      </c>
      <c r="H49" t="s">
        <v>11531</v>
      </c>
    </row>
    <row r="50" spans="1:8" x14ac:dyDescent="0.25">
      <c r="A50">
        <v>48</v>
      </c>
      <c r="B50" s="2">
        <v>5541</v>
      </c>
      <c r="C50" s="12" t="s">
        <v>149</v>
      </c>
      <c r="D50">
        <v>50</v>
      </c>
      <c r="E50">
        <v>1</v>
      </c>
      <c r="F50" t="s">
        <v>8</v>
      </c>
      <c r="G50" s="13" t="s">
        <v>11511</v>
      </c>
      <c r="H50" t="s">
        <v>11531</v>
      </c>
    </row>
    <row r="51" spans="1:8" x14ac:dyDescent="0.25">
      <c r="A51">
        <v>49</v>
      </c>
      <c r="B51" s="2">
        <v>5542</v>
      </c>
      <c r="C51" s="12" t="s">
        <v>149</v>
      </c>
      <c r="D51">
        <v>50</v>
      </c>
      <c r="E51">
        <v>1</v>
      </c>
      <c r="F51" t="s">
        <v>8</v>
      </c>
      <c r="G51" s="13" t="s">
        <v>11511</v>
      </c>
      <c r="H51" t="s">
        <v>11531</v>
      </c>
    </row>
    <row r="52" spans="1:8" x14ac:dyDescent="0.25">
      <c r="A52">
        <v>50</v>
      </c>
      <c r="B52" s="2">
        <v>5543</v>
      </c>
      <c r="C52" s="12" t="s">
        <v>149</v>
      </c>
      <c r="D52">
        <v>50</v>
      </c>
      <c r="E52">
        <v>1</v>
      </c>
      <c r="F52" t="s">
        <v>8</v>
      </c>
      <c r="G52" s="13" t="s">
        <v>11511</v>
      </c>
      <c r="H52" t="s">
        <v>11531</v>
      </c>
    </row>
    <row r="53" spans="1:8" x14ac:dyDescent="0.25">
      <c r="A53">
        <v>51</v>
      </c>
      <c r="B53" s="2">
        <v>5544</v>
      </c>
      <c r="C53" s="12" t="s">
        <v>149</v>
      </c>
      <c r="D53">
        <v>50</v>
      </c>
      <c r="E53">
        <v>1</v>
      </c>
      <c r="F53" t="s">
        <v>8</v>
      </c>
      <c r="G53" s="13" t="s">
        <v>11511</v>
      </c>
      <c r="H53" t="s">
        <v>11531</v>
      </c>
    </row>
    <row r="54" spans="1:8" x14ac:dyDescent="0.25">
      <c r="A54">
        <v>52</v>
      </c>
      <c r="B54" s="2">
        <v>5545</v>
      </c>
      <c r="C54" s="12" t="s">
        <v>149</v>
      </c>
      <c r="D54">
        <v>50</v>
      </c>
      <c r="E54">
        <v>1</v>
      </c>
      <c r="F54" t="s">
        <v>8</v>
      </c>
      <c r="G54" s="13" t="s">
        <v>11511</v>
      </c>
      <c r="H54" t="s">
        <v>11531</v>
      </c>
    </row>
    <row r="55" spans="1:8" x14ac:dyDescent="0.25">
      <c r="A55">
        <v>53</v>
      </c>
      <c r="B55" s="2">
        <v>5546</v>
      </c>
      <c r="C55" s="12" t="s">
        <v>149</v>
      </c>
      <c r="D55">
        <v>50</v>
      </c>
      <c r="E55">
        <v>1</v>
      </c>
      <c r="F55" t="s">
        <v>8</v>
      </c>
      <c r="G55" s="13" t="s">
        <v>11511</v>
      </c>
      <c r="H55" t="s">
        <v>11531</v>
      </c>
    </row>
    <row r="56" spans="1:8" x14ac:dyDescent="0.25">
      <c r="A56">
        <v>54</v>
      </c>
      <c r="B56" s="2">
        <v>5547</v>
      </c>
      <c r="C56" s="12" t="s">
        <v>149</v>
      </c>
      <c r="D56">
        <v>50</v>
      </c>
      <c r="E56">
        <v>1</v>
      </c>
      <c r="F56" t="s">
        <v>8</v>
      </c>
      <c r="G56" s="13" t="s">
        <v>11511</v>
      </c>
      <c r="H56" t="s">
        <v>11531</v>
      </c>
    </row>
    <row r="57" spans="1:8" x14ac:dyDescent="0.25">
      <c r="A57">
        <v>55</v>
      </c>
      <c r="B57" s="2">
        <v>5548</v>
      </c>
      <c r="C57" s="12" t="s">
        <v>149</v>
      </c>
      <c r="D57">
        <v>50</v>
      </c>
      <c r="E57">
        <v>1</v>
      </c>
      <c r="F57" t="s">
        <v>8</v>
      </c>
      <c r="G57" s="13" t="s">
        <v>11511</v>
      </c>
      <c r="H57" t="s">
        <v>11531</v>
      </c>
    </row>
    <row r="58" spans="1:8" x14ac:dyDescent="0.25">
      <c r="A58">
        <v>56</v>
      </c>
      <c r="B58" s="2">
        <v>5549</v>
      </c>
      <c r="C58" s="12" t="s">
        <v>149</v>
      </c>
      <c r="D58">
        <v>50</v>
      </c>
      <c r="E58">
        <v>1</v>
      </c>
      <c r="F58" t="s">
        <v>8</v>
      </c>
      <c r="G58" s="13" t="s">
        <v>11511</v>
      </c>
      <c r="H58" t="s">
        <v>11531</v>
      </c>
    </row>
    <row r="59" spans="1:8" x14ac:dyDescent="0.25">
      <c r="A59">
        <v>57</v>
      </c>
      <c r="B59" s="2">
        <v>5550</v>
      </c>
      <c r="C59" s="12" t="s">
        <v>149</v>
      </c>
      <c r="D59">
        <v>50</v>
      </c>
      <c r="E59">
        <v>1</v>
      </c>
      <c r="F59" t="s">
        <v>8</v>
      </c>
      <c r="G59" s="13" t="s">
        <v>11511</v>
      </c>
      <c r="H59" t="s">
        <v>11531</v>
      </c>
    </row>
    <row r="60" spans="1:8" x14ac:dyDescent="0.25">
      <c r="A60">
        <v>58</v>
      </c>
      <c r="B60" s="2">
        <v>5551</v>
      </c>
      <c r="C60" s="12" t="s">
        <v>149</v>
      </c>
      <c r="D60">
        <v>50</v>
      </c>
      <c r="E60">
        <v>1</v>
      </c>
      <c r="F60" t="s">
        <v>8</v>
      </c>
      <c r="G60" s="13" t="s">
        <v>11511</v>
      </c>
      <c r="H60" t="s">
        <v>11531</v>
      </c>
    </row>
    <row r="61" spans="1:8" x14ac:dyDescent="0.25">
      <c r="A61">
        <v>59</v>
      </c>
      <c r="B61" s="2">
        <v>5552</v>
      </c>
      <c r="C61" s="12" t="s">
        <v>149</v>
      </c>
      <c r="D61">
        <v>50</v>
      </c>
      <c r="E61">
        <v>1</v>
      </c>
      <c r="F61" t="s">
        <v>8</v>
      </c>
      <c r="G61" s="13" t="s">
        <v>11511</v>
      </c>
      <c r="H61" t="s">
        <v>11531</v>
      </c>
    </row>
    <row r="62" spans="1:8" x14ac:dyDescent="0.25">
      <c r="A62">
        <v>60</v>
      </c>
      <c r="B62" s="2">
        <v>5553</v>
      </c>
      <c r="C62" s="12" t="s">
        <v>149</v>
      </c>
      <c r="D62">
        <v>50</v>
      </c>
      <c r="E62">
        <v>1</v>
      </c>
      <c r="F62" t="s">
        <v>8</v>
      </c>
      <c r="G62" s="13" t="s">
        <v>11511</v>
      </c>
      <c r="H62" t="s">
        <v>11531</v>
      </c>
    </row>
    <row r="63" spans="1:8" x14ac:dyDescent="0.25">
      <c r="A63">
        <v>61</v>
      </c>
      <c r="B63" s="2">
        <v>5554</v>
      </c>
      <c r="C63" s="12" t="s">
        <v>149</v>
      </c>
      <c r="D63">
        <v>50</v>
      </c>
      <c r="E63">
        <v>1</v>
      </c>
      <c r="F63" t="s">
        <v>8</v>
      </c>
      <c r="G63" s="13" t="s">
        <v>11511</v>
      </c>
      <c r="H63" t="s">
        <v>11531</v>
      </c>
    </row>
    <row r="64" spans="1:8" x14ac:dyDescent="0.25">
      <c r="A64">
        <v>62</v>
      </c>
      <c r="B64" s="2">
        <v>5555</v>
      </c>
      <c r="C64" s="12" t="s">
        <v>149</v>
      </c>
      <c r="D64">
        <v>50</v>
      </c>
      <c r="E64">
        <v>1</v>
      </c>
      <c r="F64" t="s">
        <v>8</v>
      </c>
      <c r="G64" s="13" t="s">
        <v>11511</v>
      </c>
      <c r="H64" t="s">
        <v>11531</v>
      </c>
    </row>
    <row r="65" spans="1:8" x14ac:dyDescent="0.25">
      <c r="A65">
        <v>63</v>
      </c>
      <c r="B65" s="2">
        <v>5556</v>
      </c>
      <c r="C65" s="12" t="s">
        <v>149</v>
      </c>
      <c r="D65">
        <v>50</v>
      </c>
      <c r="E65">
        <v>1</v>
      </c>
      <c r="F65" t="s">
        <v>8</v>
      </c>
      <c r="G65" s="13" t="s">
        <v>11511</v>
      </c>
      <c r="H65" t="s">
        <v>11531</v>
      </c>
    </row>
    <row r="66" spans="1:8" x14ac:dyDescent="0.25">
      <c r="A66">
        <v>64</v>
      </c>
      <c r="B66" s="2">
        <v>5557</v>
      </c>
      <c r="C66" s="12" t="s">
        <v>149</v>
      </c>
      <c r="D66">
        <v>50</v>
      </c>
      <c r="E66">
        <v>1</v>
      </c>
      <c r="F66" t="s">
        <v>8</v>
      </c>
      <c r="G66" s="13" t="s">
        <v>11511</v>
      </c>
      <c r="H66" t="s">
        <v>11531</v>
      </c>
    </row>
    <row r="67" spans="1:8" x14ac:dyDescent="0.25">
      <c r="A67">
        <v>65</v>
      </c>
      <c r="B67" s="2">
        <v>5558</v>
      </c>
      <c r="C67" s="12" t="s">
        <v>149</v>
      </c>
      <c r="D67">
        <v>50</v>
      </c>
      <c r="E67">
        <v>1</v>
      </c>
      <c r="F67" t="s">
        <v>8</v>
      </c>
      <c r="G67" s="13" t="s">
        <v>11511</v>
      </c>
      <c r="H67" t="s">
        <v>11531</v>
      </c>
    </row>
    <row r="68" spans="1:8" x14ac:dyDescent="0.25">
      <c r="A68">
        <v>66</v>
      </c>
      <c r="B68" s="2">
        <v>5559</v>
      </c>
      <c r="C68" s="12" t="s">
        <v>149</v>
      </c>
      <c r="D68">
        <v>50</v>
      </c>
      <c r="E68">
        <v>1</v>
      </c>
      <c r="F68" t="s">
        <v>8</v>
      </c>
      <c r="G68" s="13" t="s">
        <v>11511</v>
      </c>
      <c r="H68" t="s">
        <v>11531</v>
      </c>
    </row>
    <row r="69" spans="1:8" x14ac:dyDescent="0.25">
      <c r="A69">
        <v>67</v>
      </c>
      <c r="B69" s="2">
        <v>5560</v>
      </c>
      <c r="C69" s="12" t="s">
        <v>149</v>
      </c>
      <c r="D69">
        <v>50</v>
      </c>
      <c r="E69">
        <v>1</v>
      </c>
      <c r="F69" t="s">
        <v>8</v>
      </c>
      <c r="G69" s="13" t="s">
        <v>11511</v>
      </c>
      <c r="H69" t="s">
        <v>11531</v>
      </c>
    </row>
    <row r="70" spans="1:8" x14ac:dyDescent="0.25">
      <c r="A70">
        <v>68</v>
      </c>
      <c r="B70" s="2">
        <v>5561</v>
      </c>
      <c r="C70" s="12" t="s">
        <v>149</v>
      </c>
      <c r="D70">
        <v>50</v>
      </c>
      <c r="E70">
        <v>1</v>
      </c>
      <c r="F70" t="s">
        <v>8</v>
      </c>
      <c r="G70" s="13" t="s">
        <v>11511</v>
      </c>
      <c r="H70" t="s">
        <v>11531</v>
      </c>
    </row>
    <row r="71" spans="1:8" x14ac:dyDescent="0.25">
      <c r="A71">
        <v>69</v>
      </c>
      <c r="B71" s="15">
        <v>5562</v>
      </c>
      <c r="C71" s="16" t="s">
        <v>149</v>
      </c>
      <c r="D71" s="17">
        <v>50</v>
      </c>
      <c r="E71">
        <v>1</v>
      </c>
      <c r="F71" s="17" t="s">
        <v>8</v>
      </c>
      <c r="G71" s="13" t="s">
        <v>11511</v>
      </c>
      <c r="H71" s="17" t="s">
        <v>11531</v>
      </c>
    </row>
    <row r="72" spans="1:8" x14ac:dyDescent="0.25">
      <c r="A72">
        <v>70</v>
      </c>
      <c r="B72" s="15">
        <v>5563</v>
      </c>
      <c r="C72" s="16" t="s">
        <v>149</v>
      </c>
      <c r="D72" s="17">
        <v>50</v>
      </c>
      <c r="E72">
        <v>1</v>
      </c>
      <c r="F72" s="17" t="s">
        <v>8</v>
      </c>
      <c r="G72" s="13" t="s">
        <v>11511</v>
      </c>
      <c r="H72" s="17" t="s">
        <v>11531</v>
      </c>
    </row>
    <row r="73" spans="1:8" x14ac:dyDescent="0.25">
      <c r="A73">
        <v>71</v>
      </c>
      <c r="B73" s="15">
        <v>5564</v>
      </c>
      <c r="C73" s="16" t="s">
        <v>149</v>
      </c>
      <c r="D73" s="17">
        <v>50</v>
      </c>
      <c r="E73">
        <v>1</v>
      </c>
      <c r="F73" s="17" t="s">
        <v>8</v>
      </c>
      <c r="G73" s="13" t="s">
        <v>11511</v>
      </c>
      <c r="H73" s="17" t="s">
        <v>11531</v>
      </c>
    </row>
    <row r="74" spans="1:8" x14ac:dyDescent="0.25">
      <c r="A74">
        <v>72</v>
      </c>
      <c r="B74" s="15">
        <v>5565</v>
      </c>
      <c r="C74" s="16" t="s">
        <v>149</v>
      </c>
      <c r="D74" s="17">
        <v>50</v>
      </c>
      <c r="E74">
        <v>1</v>
      </c>
      <c r="F74" s="17" t="s">
        <v>8</v>
      </c>
      <c r="G74" s="13" t="s">
        <v>11511</v>
      </c>
      <c r="H74" s="17" t="s">
        <v>11531</v>
      </c>
    </row>
    <row r="75" spans="1:8" x14ac:dyDescent="0.25">
      <c r="A75">
        <v>73</v>
      </c>
      <c r="B75" s="15">
        <v>5566</v>
      </c>
      <c r="C75" s="16" t="s">
        <v>149</v>
      </c>
      <c r="D75" s="17">
        <v>50</v>
      </c>
      <c r="E75">
        <v>1</v>
      </c>
      <c r="F75" s="17" t="s">
        <v>8</v>
      </c>
      <c r="G75" s="13" t="s">
        <v>11511</v>
      </c>
      <c r="H75" s="17" t="s">
        <v>11531</v>
      </c>
    </row>
    <row r="76" spans="1:8" x14ac:dyDescent="0.25">
      <c r="A76">
        <v>74</v>
      </c>
      <c r="B76" s="15">
        <v>5567</v>
      </c>
      <c r="C76" s="16" t="s">
        <v>149</v>
      </c>
      <c r="D76" s="17">
        <v>50</v>
      </c>
      <c r="E76">
        <v>1</v>
      </c>
      <c r="F76" s="17" t="s">
        <v>8</v>
      </c>
      <c r="G76" s="13" t="s">
        <v>11511</v>
      </c>
      <c r="H76" s="17" t="s">
        <v>11531</v>
      </c>
    </row>
    <row r="77" spans="1:8" x14ac:dyDescent="0.25">
      <c r="A77">
        <v>75</v>
      </c>
      <c r="B77" s="15">
        <v>5568</v>
      </c>
      <c r="C77" s="16" t="s">
        <v>149</v>
      </c>
      <c r="D77" s="17">
        <v>50</v>
      </c>
      <c r="E77">
        <v>1</v>
      </c>
      <c r="F77" s="17" t="s">
        <v>8</v>
      </c>
      <c r="G77" s="13" t="s">
        <v>11511</v>
      </c>
      <c r="H77" s="17" t="s">
        <v>11531</v>
      </c>
    </row>
    <row r="78" spans="1:8" x14ac:dyDescent="0.25">
      <c r="A78">
        <v>76</v>
      </c>
      <c r="B78" s="15">
        <v>5569</v>
      </c>
      <c r="C78" s="16" t="s">
        <v>149</v>
      </c>
      <c r="D78" s="17">
        <v>50</v>
      </c>
      <c r="E78">
        <v>1</v>
      </c>
      <c r="F78" s="17" t="s">
        <v>8</v>
      </c>
      <c r="G78" s="13" t="s">
        <v>11511</v>
      </c>
      <c r="H78" s="17" t="s">
        <v>11531</v>
      </c>
    </row>
    <row r="79" spans="1:8" x14ac:dyDescent="0.25">
      <c r="A79">
        <v>77</v>
      </c>
      <c r="B79" s="15">
        <v>5570</v>
      </c>
      <c r="C79" s="16" t="s">
        <v>149</v>
      </c>
      <c r="D79" s="17">
        <v>50</v>
      </c>
      <c r="E79">
        <v>1</v>
      </c>
      <c r="F79" s="17" t="s">
        <v>8</v>
      </c>
      <c r="G79" s="13" t="s">
        <v>11511</v>
      </c>
      <c r="H79" s="17" t="s">
        <v>11531</v>
      </c>
    </row>
    <row r="80" spans="1:8" x14ac:dyDescent="0.25">
      <c r="A80">
        <v>78</v>
      </c>
      <c r="B80" s="15">
        <v>5571</v>
      </c>
      <c r="C80" s="16" t="s">
        <v>149</v>
      </c>
      <c r="D80" s="17">
        <v>50</v>
      </c>
      <c r="E80">
        <v>1</v>
      </c>
      <c r="F80" s="17" t="s">
        <v>8</v>
      </c>
      <c r="G80" s="13" t="s">
        <v>11511</v>
      </c>
      <c r="H80" s="17" t="s">
        <v>11531</v>
      </c>
    </row>
    <row r="81" spans="1:8" x14ac:dyDescent="0.25">
      <c r="A81">
        <v>79</v>
      </c>
      <c r="B81" s="15">
        <v>5572</v>
      </c>
      <c r="C81" s="16" t="s">
        <v>149</v>
      </c>
      <c r="D81" s="17">
        <v>50</v>
      </c>
      <c r="E81">
        <v>1</v>
      </c>
      <c r="F81" s="17" t="s">
        <v>8</v>
      </c>
      <c r="G81" s="13" t="s">
        <v>11511</v>
      </c>
      <c r="H81" s="17" t="s">
        <v>11531</v>
      </c>
    </row>
    <row r="82" spans="1:8" x14ac:dyDescent="0.25">
      <c r="A82">
        <v>80</v>
      </c>
      <c r="B82" s="15">
        <v>5573</v>
      </c>
      <c r="C82" s="16" t="s">
        <v>149</v>
      </c>
      <c r="D82" s="17">
        <v>50</v>
      </c>
      <c r="E82">
        <v>1</v>
      </c>
      <c r="F82" s="17" t="s">
        <v>8</v>
      </c>
      <c r="G82" s="13" t="s">
        <v>11511</v>
      </c>
      <c r="H82" s="17" t="s">
        <v>11531</v>
      </c>
    </row>
    <row r="83" spans="1:8" x14ac:dyDescent="0.25">
      <c r="A83">
        <v>81</v>
      </c>
      <c r="B83" s="15">
        <v>5574</v>
      </c>
      <c r="C83" s="16" t="s">
        <v>149</v>
      </c>
      <c r="D83" s="17">
        <v>50</v>
      </c>
      <c r="E83">
        <v>1</v>
      </c>
      <c r="F83" s="17" t="s">
        <v>8</v>
      </c>
      <c r="G83" s="13" t="s">
        <v>11511</v>
      </c>
      <c r="H83" s="17" t="s">
        <v>11531</v>
      </c>
    </row>
    <row r="84" spans="1:8" x14ac:dyDescent="0.25">
      <c r="A84">
        <v>82</v>
      </c>
      <c r="B84" s="15">
        <v>5575</v>
      </c>
      <c r="C84" s="16" t="s">
        <v>149</v>
      </c>
      <c r="D84" s="17">
        <v>50</v>
      </c>
      <c r="E84">
        <v>1</v>
      </c>
      <c r="F84" s="17" t="s">
        <v>8</v>
      </c>
      <c r="G84" s="13" t="s">
        <v>11511</v>
      </c>
      <c r="H84" s="17" t="s">
        <v>11531</v>
      </c>
    </row>
    <row r="85" spans="1:8" x14ac:dyDescent="0.25">
      <c r="A85">
        <v>83</v>
      </c>
      <c r="B85" s="15">
        <v>5576</v>
      </c>
      <c r="C85" s="16" t="s">
        <v>149</v>
      </c>
      <c r="D85" s="17">
        <v>50</v>
      </c>
      <c r="E85">
        <v>1</v>
      </c>
      <c r="F85" s="17" t="s">
        <v>8</v>
      </c>
      <c r="G85" s="13" t="s">
        <v>11511</v>
      </c>
      <c r="H85" s="17" t="s">
        <v>11531</v>
      </c>
    </row>
    <row r="86" spans="1:8" x14ac:dyDescent="0.25">
      <c r="A86">
        <v>84</v>
      </c>
      <c r="B86" s="15">
        <v>5577</v>
      </c>
      <c r="C86" s="16" t="s">
        <v>149</v>
      </c>
      <c r="D86" s="17">
        <v>50</v>
      </c>
      <c r="E86">
        <v>1</v>
      </c>
      <c r="F86" s="17" t="s">
        <v>8</v>
      </c>
      <c r="G86" s="13" t="s">
        <v>11511</v>
      </c>
      <c r="H86" s="17" t="s">
        <v>11531</v>
      </c>
    </row>
    <row r="87" spans="1:8" x14ac:dyDescent="0.25">
      <c r="A87">
        <v>85</v>
      </c>
      <c r="B87" s="15">
        <v>5578</v>
      </c>
      <c r="C87" s="16" t="s">
        <v>149</v>
      </c>
      <c r="D87" s="17">
        <v>50</v>
      </c>
      <c r="E87">
        <v>1</v>
      </c>
      <c r="F87" s="17" t="s">
        <v>8</v>
      </c>
      <c r="G87" s="13" t="s">
        <v>11511</v>
      </c>
      <c r="H87" s="17" t="s">
        <v>11531</v>
      </c>
    </row>
    <row r="88" spans="1:8" x14ac:dyDescent="0.25">
      <c r="A88">
        <v>86</v>
      </c>
      <c r="B88" s="15">
        <v>5579</v>
      </c>
      <c r="C88" s="16" t="s">
        <v>149</v>
      </c>
      <c r="D88" s="17">
        <v>50</v>
      </c>
      <c r="E88">
        <v>1</v>
      </c>
      <c r="F88" s="17" t="s">
        <v>8</v>
      </c>
      <c r="G88" s="13" t="s">
        <v>11511</v>
      </c>
      <c r="H88" s="17" t="s">
        <v>11531</v>
      </c>
    </row>
    <row r="89" spans="1:8" x14ac:dyDescent="0.25">
      <c r="A89">
        <v>87</v>
      </c>
      <c r="B89" s="15">
        <v>5580</v>
      </c>
      <c r="C89" s="16" t="s">
        <v>149</v>
      </c>
      <c r="D89" s="17">
        <v>50</v>
      </c>
      <c r="E89">
        <v>1</v>
      </c>
      <c r="F89" s="17" t="s">
        <v>8</v>
      </c>
      <c r="G89" s="13" t="s">
        <v>11511</v>
      </c>
      <c r="H89" s="17" t="s">
        <v>11531</v>
      </c>
    </row>
    <row r="90" spans="1:8" x14ac:dyDescent="0.25">
      <c r="A90">
        <v>88</v>
      </c>
      <c r="B90" s="15">
        <v>5581</v>
      </c>
      <c r="C90" s="16" t="s">
        <v>149</v>
      </c>
      <c r="D90" s="17">
        <v>50</v>
      </c>
      <c r="E90">
        <v>1</v>
      </c>
      <c r="F90" s="17" t="s">
        <v>8</v>
      </c>
      <c r="G90" s="13" t="s">
        <v>11511</v>
      </c>
      <c r="H90" s="17" t="s">
        <v>11531</v>
      </c>
    </row>
    <row r="91" spans="1:8" x14ac:dyDescent="0.25">
      <c r="A91">
        <v>89</v>
      </c>
      <c r="B91" s="15">
        <v>5582</v>
      </c>
      <c r="C91" s="16" t="s">
        <v>149</v>
      </c>
      <c r="D91" s="17">
        <v>50</v>
      </c>
      <c r="E91">
        <v>1</v>
      </c>
      <c r="F91" s="17" t="s">
        <v>8</v>
      </c>
      <c r="G91" s="13" t="s">
        <v>11511</v>
      </c>
      <c r="H91" s="17" t="s">
        <v>11531</v>
      </c>
    </row>
    <row r="92" spans="1:8" x14ac:dyDescent="0.25">
      <c r="A92">
        <v>90</v>
      </c>
      <c r="B92" s="15">
        <v>5583</v>
      </c>
      <c r="C92" s="16" t="s">
        <v>149</v>
      </c>
      <c r="D92" s="17">
        <v>50</v>
      </c>
      <c r="E92">
        <v>1</v>
      </c>
      <c r="F92" s="17" t="s">
        <v>8</v>
      </c>
      <c r="G92" s="13" t="s">
        <v>11511</v>
      </c>
      <c r="H92" s="17" t="s">
        <v>11531</v>
      </c>
    </row>
    <row r="93" spans="1:8" x14ac:dyDescent="0.25">
      <c r="A93">
        <v>91</v>
      </c>
      <c r="B93" s="15">
        <v>5584</v>
      </c>
      <c r="C93" s="16" t="s">
        <v>146</v>
      </c>
      <c r="D93" s="17">
        <v>10</v>
      </c>
      <c r="E93">
        <v>1</v>
      </c>
      <c r="F93" s="17" t="s">
        <v>8</v>
      </c>
      <c r="G93" s="13" t="s">
        <v>11511</v>
      </c>
      <c r="H93" s="17" t="s">
        <v>11531</v>
      </c>
    </row>
    <row r="94" spans="1:8" x14ac:dyDescent="0.25">
      <c r="A94">
        <v>92</v>
      </c>
      <c r="B94" s="15">
        <v>3384</v>
      </c>
      <c r="C94" s="16" t="s">
        <v>6978</v>
      </c>
      <c r="D94" s="17">
        <v>15</v>
      </c>
      <c r="E94">
        <v>1</v>
      </c>
      <c r="F94" s="17" t="s">
        <v>8</v>
      </c>
      <c r="G94" s="13" t="s">
        <v>11512</v>
      </c>
      <c r="H94" s="17" t="s">
        <v>11532</v>
      </c>
    </row>
    <row r="95" spans="1:8" x14ac:dyDescent="0.25">
      <c r="A95">
        <v>93</v>
      </c>
      <c r="B95" s="15">
        <v>3472</v>
      </c>
      <c r="C95" s="16" t="s">
        <v>11562</v>
      </c>
      <c r="D95" s="17">
        <v>1</v>
      </c>
      <c r="E95">
        <v>1</v>
      </c>
      <c r="F95" s="17" t="s">
        <v>8</v>
      </c>
      <c r="G95" s="13" t="s">
        <v>11512</v>
      </c>
      <c r="H95" s="17" t="s">
        <v>11533</v>
      </c>
    </row>
    <row r="96" spans="1:8" x14ac:dyDescent="0.25">
      <c r="A96">
        <v>94</v>
      </c>
      <c r="B96" s="15">
        <v>2017</v>
      </c>
      <c r="C96" s="16" t="s">
        <v>10522</v>
      </c>
      <c r="D96" s="17">
        <v>25</v>
      </c>
      <c r="E96">
        <v>1</v>
      </c>
      <c r="F96" s="17" t="s">
        <v>8</v>
      </c>
      <c r="G96" s="13" t="s">
        <v>11511</v>
      </c>
      <c r="H96" s="17" t="s">
        <v>11534</v>
      </c>
    </row>
    <row r="97" spans="1:8" x14ac:dyDescent="0.25">
      <c r="A97">
        <v>95</v>
      </c>
      <c r="B97" s="15">
        <v>1599</v>
      </c>
      <c r="C97" s="16" t="s">
        <v>11563</v>
      </c>
      <c r="D97" s="17">
        <v>30</v>
      </c>
      <c r="E97">
        <v>1</v>
      </c>
      <c r="F97" s="17" t="s">
        <v>8</v>
      </c>
      <c r="G97" s="13" t="s">
        <v>11512</v>
      </c>
      <c r="H97" s="17" t="s">
        <v>11535</v>
      </c>
    </row>
    <row r="98" spans="1:8" x14ac:dyDescent="0.25">
      <c r="A98">
        <v>96</v>
      </c>
      <c r="B98" s="15">
        <v>1669</v>
      </c>
      <c r="C98" s="16" t="s">
        <v>8385</v>
      </c>
      <c r="D98" s="17">
        <v>5</v>
      </c>
      <c r="E98">
        <v>1</v>
      </c>
      <c r="F98" s="17" t="s">
        <v>11586</v>
      </c>
      <c r="G98" s="13" t="s">
        <v>11511</v>
      </c>
      <c r="H98" s="17" t="s">
        <v>11536</v>
      </c>
    </row>
    <row r="99" spans="1:8" x14ac:dyDescent="0.25">
      <c r="A99">
        <v>97</v>
      </c>
      <c r="B99" s="15">
        <v>1670</v>
      </c>
      <c r="C99" s="16" t="s">
        <v>9783</v>
      </c>
      <c r="D99" s="17">
        <v>30</v>
      </c>
      <c r="E99">
        <v>1</v>
      </c>
      <c r="F99" s="17" t="s">
        <v>8</v>
      </c>
      <c r="G99" s="13" t="s">
        <v>11511</v>
      </c>
      <c r="H99" s="17" t="s">
        <v>11536</v>
      </c>
    </row>
    <row r="100" spans="1:8" x14ac:dyDescent="0.25">
      <c r="A100">
        <v>98</v>
      </c>
      <c r="B100" s="15">
        <v>2448</v>
      </c>
      <c r="C100" s="16" t="s">
        <v>11564</v>
      </c>
      <c r="D100" s="17">
        <v>6</v>
      </c>
      <c r="E100">
        <v>1</v>
      </c>
      <c r="F100" s="17" t="s">
        <v>8</v>
      </c>
      <c r="G100" s="13" t="s">
        <v>11516</v>
      </c>
      <c r="H100" s="17" t="s">
        <v>11536</v>
      </c>
    </row>
    <row r="101" spans="1:8" x14ac:dyDescent="0.25">
      <c r="A101">
        <v>99</v>
      </c>
      <c r="B101" s="15">
        <v>3062</v>
      </c>
      <c r="C101" s="16" t="s">
        <v>11565</v>
      </c>
      <c r="D101" s="17">
        <v>100</v>
      </c>
      <c r="E101">
        <v>1</v>
      </c>
      <c r="F101" s="17" t="s">
        <v>8</v>
      </c>
      <c r="G101" s="13" t="s">
        <v>11511</v>
      </c>
      <c r="H101" s="17" t="s">
        <v>11536</v>
      </c>
    </row>
    <row r="102" spans="1:8" x14ac:dyDescent="0.25">
      <c r="A102">
        <v>100</v>
      </c>
      <c r="B102" s="15">
        <v>3520</v>
      </c>
      <c r="C102" s="16" t="s">
        <v>11566</v>
      </c>
      <c r="D102" s="17">
        <v>30</v>
      </c>
      <c r="E102">
        <v>1</v>
      </c>
      <c r="F102" s="17" t="s">
        <v>11656</v>
      </c>
      <c r="G102" s="13" t="s">
        <v>11511</v>
      </c>
      <c r="H102" s="17" t="s">
        <v>11536</v>
      </c>
    </row>
    <row r="103" spans="1:8" x14ac:dyDescent="0.25">
      <c r="A103">
        <v>101</v>
      </c>
      <c r="B103" s="15">
        <v>2608</v>
      </c>
      <c r="C103" s="16" t="s">
        <v>11567</v>
      </c>
      <c r="D103" s="17">
        <v>200</v>
      </c>
      <c r="E103">
        <v>1</v>
      </c>
      <c r="F103" s="17" t="s">
        <v>8</v>
      </c>
      <c r="G103" s="13" t="s">
        <v>11511</v>
      </c>
      <c r="H103" s="17" t="s">
        <v>11536</v>
      </c>
    </row>
    <row r="104" spans="1:8" x14ac:dyDescent="0.25">
      <c r="A104">
        <v>102</v>
      </c>
      <c r="B104" s="15">
        <v>2628</v>
      </c>
      <c r="C104" s="16" t="s">
        <v>11565</v>
      </c>
      <c r="D104" s="17">
        <v>100</v>
      </c>
      <c r="E104">
        <v>1</v>
      </c>
      <c r="F104" s="17" t="s">
        <v>11587</v>
      </c>
      <c r="G104" s="13" t="s">
        <v>11511</v>
      </c>
      <c r="H104" s="17" t="s">
        <v>11536</v>
      </c>
    </row>
    <row r="105" spans="1:8" x14ac:dyDescent="0.25">
      <c r="A105">
        <v>103</v>
      </c>
      <c r="B105" s="15">
        <v>4886</v>
      </c>
      <c r="C105" s="16" t="s">
        <v>11568</v>
      </c>
      <c r="D105" s="17">
        <v>3</v>
      </c>
      <c r="E105">
        <v>1</v>
      </c>
      <c r="F105" s="17" t="s">
        <v>8</v>
      </c>
      <c r="G105" s="13" t="s">
        <v>11512</v>
      </c>
      <c r="H105" s="17" t="s">
        <v>11536</v>
      </c>
    </row>
    <row r="106" spans="1:8" x14ac:dyDescent="0.25">
      <c r="A106">
        <v>104</v>
      </c>
      <c r="B106" s="15">
        <v>5651</v>
      </c>
      <c r="C106" s="16" t="s">
        <v>135</v>
      </c>
      <c r="D106" s="17">
        <v>3</v>
      </c>
      <c r="E106">
        <v>1</v>
      </c>
      <c r="F106" s="17" t="s">
        <v>8</v>
      </c>
      <c r="G106" s="13" t="s">
        <v>11512</v>
      </c>
      <c r="H106" s="17" t="s">
        <v>11536</v>
      </c>
    </row>
    <row r="107" spans="1:8" x14ac:dyDescent="0.25">
      <c r="A107">
        <v>105</v>
      </c>
      <c r="B107" s="15">
        <v>5652</v>
      </c>
      <c r="C107" s="16" t="s">
        <v>139</v>
      </c>
      <c r="D107" s="17">
        <v>30</v>
      </c>
      <c r="E107">
        <v>1</v>
      </c>
      <c r="F107" s="17" t="s">
        <v>8</v>
      </c>
      <c r="G107" s="14" t="s">
        <v>11513</v>
      </c>
      <c r="H107" s="17" t="s">
        <v>11537</v>
      </c>
    </row>
    <row r="108" spans="1:8" x14ac:dyDescent="0.25">
      <c r="A108">
        <v>106</v>
      </c>
      <c r="B108" s="15">
        <v>5653</v>
      </c>
      <c r="C108" s="16" t="s">
        <v>143</v>
      </c>
      <c r="D108" s="17">
        <v>3</v>
      </c>
      <c r="E108">
        <v>1</v>
      </c>
      <c r="F108" s="17" t="s">
        <v>11660</v>
      </c>
      <c r="G108" s="13" t="s">
        <v>11510</v>
      </c>
      <c r="H108" s="17" t="s">
        <v>11538</v>
      </c>
    </row>
    <row r="109" spans="1:8" x14ac:dyDescent="0.25">
      <c r="A109">
        <v>107</v>
      </c>
      <c r="B109" s="15">
        <v>5654</v>
      </c>
      <c r="C109" s="16" t="s">
        <v>109</v>
      </c>
      <c r="D109" s="17">
        <v>2</v>
      </c>
      <c r="E109">
        <v>1</v>
      </c>
      <c r="F109" s="17" t="s">
        <v>8</v>
      </c>
      <c r="G109" s="13" t="s">
        <v>11518</v>
      </c>
      <c r="H109" s="17" t="s">
        <v>11539</v>
      </c>
    </row>
    <row r="110" spans="1:8" x14ac:dyDescent="0.25">
      <c r="A110">
        <v>108</v>
      </c>
      <c r="B110" s="15">
        <v>5655</v>
      </c>
      <c r="C110" s="16" t="s">
        <v>113</v>
      </c>
      <c r="D110" s="17">
        <v>2</v>
      </c>
      <c r="E110">
        <v>1</v>
      </c>
      <c r="F110" s="17" t="s">
        <v>8</v>
      </c>
      <c r="G110" s="13" t="s">
        <v>11518</v>
      </c>
      <c r="H110" s="17" t="s">
        <v>11540</v>
      </c>
    </row>
    <row r="111" spans="1:8" x14ac:dyDescent="0.25">
      <c r="A111">
        <v>109</v>
      </c>
      <c r="B111" s="15">
        <v>5656</v>
      </c>
      <c r="C111" s="16">
        <v>2200120101300</v>
      </c>
      <c r="D111" s="17">
        <v>4</v>
      </c>
      <c r="E111">
        <v>1</v>
      </c>
      <c r="F111" s="17" t="s">
        <v>8</v>
      </c>
      <c r="G111" s="13" t="s">
        <v>11513</v>
      </c>
      <c r="H111" s="17" t="s">
        <v>11541</v>
      </c>
    </row>
    <row r="112" spans="1:8" x14ac:dyDescent="0.25">
      <c r="A112">
        <v>110</v>
      </c>
      <c r="B112" s="15">
        <v>5657</v>
      </c>
      <c r="C112" s="16" t="s">
        <v>121</v>
      </c>
      <c r="D112" s="17">
        <v>10</v>
      </c>
      <c r="E112">
        <v>1</v>
      </c>
      <c r="F112" s="17" t="s">
        <v>8</v>
      </c>
      <c r="G112" s="13" t="s">
        <v>11511</v>
      </c>
      <c r="H112" s="17" t="s">
        <v>11536</v>
      </c>
    </row>
    <row r="113" spans="1:8" x14ac:dyDescent="0.25">
      <c r="A113">
        <v>111</v>
      </c>
      <c r="B113" s="15">
        <v>1700</v>
      </c>
      <c r="C113" s="16" t="s">
        <v>9074</v>
      </c>
      <c r="D113" s="17">
        <v>10</v>
      </c>
      <c r="E113">
        <v>1</v>
      </c>
      <c r="F113" s="17" t="s">
        <v>8</v>
      </c>
      <c r="G113" s="13" t="s">
        <v>11511</v>
      </c>
      <c r="H113" s="17" t="s">
        <v>11542</v>
      </c>
    </row>
    <row r="114" spans="1:8" x14ac:dyDescent="0.25">
      <c r="A114">
        <v>112</v>
      </c>
      <c r="B114" s="15">
        <v>1730</v>
      </c>
      <c r="C114" s="16" t="s">
        <v>3213</v>
      </c>
      <c r="D114" s="17">
        <v>20</v>
      </c>
      <c r="E114">
        <v>1</v>
      </c>
      <c r="F114" s="17" t="s">
        <v>8</v>
      </c>
      <c r="G114" s="13" t="s">
        <v>11511</v>
      </c>
      <c r="H114" s="17" t="s">
        <v>11542</v>
      </c>
    </row>
    <row r="115" spans="1:8" x14ac:dyDescent="0.25">
      <c r="A115">
        <v>113</v>
      </c>
      <c r="B115" s="15">
        <v>1735</v>
      </c>
      <c r="C115" s="16" t="s">
        <v>9897</v>
      </c>
      <c r="D115" s="17">
        <v>10</v>
      </c>
      <c r="E115">
        <v>1</v>
      </c>
      <c r="F115" s="17" t="s">
        <v>8</v>
      </c>
      <c r="G115" s="13" t="s">
        <v>11512</v>
      </c>
      <c r="H115" s="17" t="s">
        <v>11542</v>
      </c>
    </row>
    <row r="116" spans="1:8" x14ac:dyDescent="0.25">
      <c r="A116">
        <v>114</v>
      </c>
      <c r="B116" s="15">
        <v>2845</v>
      </c>
      <c r="C116" s="16" t="s">
        <v>11569</v>
      </c>
      <c r="D116" s="17">
        <v>1</v>
      </c>
      <c r="E116">
        <v>1</v>
      </c>
      <c r="F116" s="17" t="s">
        <v>11587</v>
      </c>
      <c r="G116" s="13" t="s">
        <v>11511</v>
      </c>
      <c r="H116" s="17" t="s">
        <v>11542</v>
      </c>
    </row>
    <row r="117" spans="1:8" x14ac:dyDescent="0.25">
      <c r="A117">
        <v>115</v>
      </c>
      <c r="B117" s="15">
        <v>5669</v>
      </c>
      <c r="C117" s="16" t="s">
        <v>11570</v>
      </c>
      <c r="D117" s="17">
        <v>5</v>
      </c>
      <c r="E117">
        <v>1</v>
      </c>
      <c r="F117" s="17" t="s">
        <v>8</v>
      </c>
      <c r="G117" s="13" t="s">
        <v>11511</v>
      </c>
      <c r="H117" s="17" t="s">
        <v>11543</v>
      </c>
    </row>
    <row r="118" spans="1:8" x14ac:dyDescent="0.25">
      <c r="A118">
        <v>116</v>
      </c>
      <c r="B118" s="15">
        <v>4475</v>
      </c>
      <c r="C118" s="16">
        <v>1011308000</v>
      </c>
      <c r="D118" s="17">
        <v>100</v>
      </c>
      <c r="E118">
        <v>1</v>
      </c>
      <c r="F118" s="17" t="s">
        <v>8</v>
      </c>
      <c r="G118" s="13" t="s">
        <v>11512</v>
      </c>
      <c r="H118" s="17" t="s">
        <v>11544</v>
      </c>
    </row>
    <row r="119" spans="1:8" x14ac:dyDescent="0.25">
      <c r="A119">
        <v>117</v>
      </c>
      <c r="B119" s="15">
        <v>1993</v>
      </c>
      <c r="C119" s="16" t="s">
        <v>125</v>
      </c>
      <c r="D119" s="17">
        <v>30</v>
      </c>
      <c r="E119">
        <v>1</v>
      </c>
      <c r="F119" s="17" t="s">
        <v>8</v>
      </c>
      <c r="G119" s="13" t="s">
        <v>11515</v>
      </c>
      <c r="H119" s="17" t="s">
        <v>11545</v>
      </c>
    </row>
    <row r="120" spans="1:8" x14ac:dyDescent="0.25">
      <c r="A120">
        <v>118</v>
      </c>
      <c r="B120" s="15">
        <v>5427</v>
      </c>
      <c r="C120" s="16" t="s">
        <v>125</v>
      </c>
      <c r="D120" s="17">
        <v>15</v>
      </c>
      <c r="E120">
        <v>1</v>
      </c>
      <c r="F120" s="17" t="s">
        <v>8</v>
      </c>
      <c r="G120" s="13" t="s">
        <v>11512</v>
      </c>
      <c r="H120" s="17" t="s">
        <v>11545</v>
      </c>
    </row>
    <row r="121" spans="1:8" x14ac:dyDescent="0.25">
      <c r="A121">
        <v>119</v>
      </c>
      <c r="B121" s="15">
        <v>5452</v>
      </c>
      <c r="C121" s="16" t="s">
        <v>125</v>
      </c>
      <c r="D121" s="17">
        <v>50</v>
      </c>
      <c r="E121">
        <v>1</v>
      </c>
      <c r="F121" s="17" t="s">
        <v>8</v>
      </c>
      <c r="G121" s="13" t="s">
        <v>11515</v>
      </c>
      <c r="H121" s="17" t="s">
        <v>11545</v>
      </c>
    </row>
    <row r="122" spans="1:8" x14ac:dyDescent="0.25">
      <c r="A122">
        <v>120</v>
      </c>
      <c r="B122" s="15">
        <v>1997</v>
      </c>
      <c r="C122" s="16" t="s">
        <v>11571</v>
      </c>
      <c r="D122" s="17">
        <v>600</v>
      </c>
      <c r="E122">
        <v>1</v>
      </c>
      <c r="F122" s="17" t="s">
        <v>8</v>
      </c>
      <c r="G122" s="13" t="s">
        <v>11512</v>
      </c>
      <c r="H122" s="17" t="s">
        <v>11545</v>
      </c>
    </row>
    <row r="123" spans="1:8" x14ac:dyDescent="0.25">
      <c r="A123">
        <v>121</v>
      </c>
      <c r="B123" s="15">
        <v>5658</v>
      </c>
      <c r="C123" s="16" t="s">
        <v>125</v>
      </c>
      <c r="D123" s="17">
        <v>4</v>
      </c>
      <c r="E123">
        <v>1</v>
      </c>
      <c r="F123" s="17" t="s">
        <v>8</v>
      </c>
      <c r="G123" s="13" t="s">
        <v>11519</v>
      </c>
      <c r="H123" s="17" t="s">
        <v>11545</v>
      </c>
    </row>
    <row r="124" spans="1:8" x14ac:dyDescent="0.25">
      <c r="A124">
        <v>122</v>
      </c>
      <c r="B124" s="15">
        <v>5659</v>
      </c>
      <c r="C124" s="16" t="s">
        <v>128</v>
      </c>
      <c r="D124" s="17">
        <v>600</v>
      </c>
      <c r="E124">
        <v>1</v>
      </c>
      <c r="F124" s="17" t="s">
        <v>8</v>
      </c>
      <c r="G124" s="13" t="s">
        <v>11519</v>
      </c>
      <c r="H124" s="17" t="s">
        <v>11545</v>
      </c>
    </row>
    <row r="125" spans="1:8" x14ac:dyDescent="0.25">
      <c r="A125">
        <v>123</v>
      </c>
      <c r="B125" s="15">
        <v>5660</v>
      </c>
      <c r="C125" s="16" t="s">
        <v>11572</v>
      </c>
      <c r="D125" s="17">
        <v>600</v>
      </c>
      <c r="E125">
        <v>1</v>
      </c>
      <c r="F125" s="17" t="s">
        <v>8</v>
      </c>
      <c r="G125" s="13" t="s">
        <v>11519</v>
      </c>
      <c r="H125" s="17" t="s">
        <v>11545</v>
      </c>
    </row>
    <row r="126" spans="1:8" x14ac:dyDescent="0.25">
      <c r="A126">
        <v>124</v>
      </c>
      <c r="B126" s="15">
        <v>5661</v>
      </c>
      <c r="C126" s="16" t="s">
        <v>77</v>
      </c>
      <c r="D126" s="17">
        <v>10</v>
      </c>
      <c r="E126">
        <v>1</v>
      </c>
      <c r="F126" s="17" t="s">
        <v>8</v>
      </c>
      <c r="G126" s="13" t="s">
        <v>11519</v>
      </c>
      <c r="H126" s="17" t="s">
        <v>11545</v>
      </c>
    </row>
    <row r="127" spans="1:8" x14ac:dyDescent="0.25">
      <c r="A127">
        <v>125</v>
      </c>
      <c r="B127" s="15">
        <v>5662</v>
      </c>
      <c r="C127" s="16">
        <v>87139</v>
      </c>
      <c r="D127" s="17">
        <v>10</v>
      </c>
      <c r="E127">
        <v>1</v>
      </c>
      <c r="F127" s="17" t="s">
        <v>8</v>
      </c>
      <c r="G127" s="13" t="s">
        <v>11519</v>
      </c>
      <c r="H127" s="17" t="s">
        <v>11545</v>
      </c>
    </row>
    <row r="128" spans="1:8" x14ac:dyDescent="0.25">
      <c r="A128">
        <v>126</v>
      </c>
      <c r="B128" s="15">
        <v>5663</v>
      </c>
      <c r="C128" s="16" t="s">
        <v>85</v>
      </c>
      <c r="D128" s="17">
        <v>50</v>
      </c>
      <c r="E128">
        <v>1</v>
      </c>
      <c r="F128" s="17" t="s">
        <v>11584</v>
      </c>
      <c r="G128" s="13" t="s">
        <v>11518</v>
      </c>
      <c r="H128" s="17" t="s">
        <v>11545</v>
      </c>
    </row>
    <row r="129" spans="1:8" x14ac:dyDescent="0.25">
      <c r="A129">
        <v>127</v>
      </c>
      <c r="B129" s="15">
        <v>5664</v>
      </c>
      <c r="C129" s="16" t="s">
        <v>89</v>
      </c>
      <c r="D129" s="17">
        <v>1</v>
      </c>
      <c r="E129">
        <v>1</v>
      </c>
      <c r="F129" s="17" t="s">
        <v>11587</v>
      </c>
      <c r="G129" s="13" t="s">
        <v>11514</v>
      </c>
      <c r="H129" s="17" t="s">
        <v>11545</v>
      </c>
    </row>
    <row r="130" spans="1:8" x14ac:dyDescent="0.25">
      <c r="A130">
        <v>128</v>
      </c>
      <c r="B130" s="15">
        <v>5665</v>
      </c>
      <c r="C130" s="16" t="s">
        <v>93</v>
      </c>
      <c r="D130" s="17">
        <v>2</v>
      </c>
      <c r="E130">
        <v>1</v>
      </c>
      <c r="F130" s="17" t="s">
        <v>8</v>
      </c>
      <c r="G130" s="13" t="s">
        <v>11518</v>
      </c>
      <c r="H130" s="17" t="s">
        <v>11545</v>
      </c>
    </row>
    <row r="131" spans="1:8" x14ac:dyDescent="0.25">
      <c r="A131">
        <v>129</v>
      </c>
      <c r="B131" s="15">
        <v>5666</v>
      </c>
      <c r="C131" s="16" t="s">
        <v>97</v>
      </c>
      <c r="D131" s="17">
        <v>4</v>
      </c>
      <c r="E131">
        <v>1</v>
      </c>
      <c r="F131" s="17" t="s">
        <v>8</v>
      </c>
      <c r="G131" s="13" t="s">
        <v>11518</v>
      </c>
      <c r="H131" s="17" t="s">
        <v>11545</v>
      </c>
    </row>
    <row r="132" spans="1:8" x14ac:dyDescent="0.25">
      <c r="A132">
        <v>130</v>
      </c>
      <c r="B132" s="15">
        <v>5667</v>
      </c>
      <c r="C132" s="16" t="s">
        <v>101</v>
      </c>
      <c r="D132" s="17">
        <v>10</v>
      </c>
      <c r="E132">
        <v>1</v>
      </c>
      <c r="F132" s="17" t="s">
        <v>8</v>
      </c>
      <c r="G132" s="13" t="s">
        <v>11518</v>
      </c>
      <c r="H132" s="17" t="s">
        <v>11546</v>
      </c>
    </row>
    <row r="133" spans="1:8" x14ac:dyDescent="0.25">
      <c r="A133">
        <v>131</v>
      </c>
      <c r="B133" s="15">
        <v>5668</v>
      </c>
      <c r="C133" s="16" t="s">
        <v>105</v>
      </c>
      <c r="D133" s="17">
        <v>5</v>
      </c>
      <c r="E133">
        <v>1</v>
      </c>
      <c r="F133" s="17" t="s">
        <v>8</v>
      </c>
      <c r="G133" s="13" t="s">
        <v>11518</v>
      </c>
      <c r="H133" s="17" t="s">
        <v>11545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2E0F-75D3-419C-B2E1-6C2AC142BA40}">
  <dimension ref="A1:H108"/>
  <sheetViews>
    <sheetView showGridLines="0" workbookViewId="0">
      <pane ySplit="2" topLeftCell="A75" activePane="bottomLeft" state="frozen"/>
      <selection pane="bottomLeft" activeCell="G109" sqref="G109"/>
    </sheetView>
  </sheetViews>
  <sheetFormatPr defaultRowHeight="15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</cols>
  <sheetData>
    <row r="1" spans="1:8" s="1" customFormat="1" ht="36.75" customHeight="1" x14ac:dyDescent="0.25">
      <c r="A1" s="5" t="s">
        <v>0</v>
      </c>
      <c r="B1" s="5" t="s">
        <v>11509</v>
      </c>
      <c r="C1" s="5" t="s">
        <v>11714</v>
      </c>
      <c r="D1" s="5" t="s">
        <v>4</v>
      </c>
      <c r="E1" s="10" t="s">
        <v>11708</v>
      </c>
      <c r="F1" s="5" t="s">
        <v>3</v>
      </c>
      <c r="G1" s="5" t="s">
        <v>11520</v>
      </c>
      <c r="H1" s="5" t="s">
        <v>11547</v>
      </c>
    </row>
    <row r="2" spans="1:8" s="1" customFormat="1" ht="24" customHeight="1" x14ac:dyDescent="0.25">
      <c r="A2" s="9" t="s">
        <v>11683</v>
      </c>
      <c r="B2" s="9" t="s">
        <v>11684</v>
      </c>
      <c r="C2" s="9" t="s">
        <v>11685</v>
      </c>
      <c r="D2" s="9" t="s">
        <v>11686</v>
      </c>
      <c r="E2" s="9" t="s">
        <v>11687</v>
      </c>
      <c r="F2" s="9" t="s">
        <v>11688</v>
      </c>
      <c r="G2" s="9" t="s">
        <v>11689</v>
      </c>
      <c r="H2" s="9" t="s">
        <v>11690</v>
      </c>
    </row>
    <row r="3" spans="1:8" x14ac:dyDescent="0.25">
      <c r="A3">
        <v>26</v>
      </c>
      <c r="B3" s="2">
        <v>5519</v>
      </c>
      <c r="C3" s="12" t="s">
        <v>285</v>
      </c>
      <c r="D3">
        <v>10</v>
      </c>
      <c r="E3">
        <v>1</v>
      </c>
      <c r="F3" t="s">
        <v>11716</v>
      </c>
      <c r="G3" s="13" t="s">
        <v>11511</v>
      </c>
      <c r="H3" t="s">
        <v>11531</v>
      </c>
    </row>
    <row r="4" spans="1:8" x14ac:dyDescent="0.25">
      <c r="A4">
        <v>27</v>
      </c>
      <c r="B4" s="2">
        <v>5520</v>
      </c>
      <c r="C4" s="12" t="s">
        <v>288</v>
      </c>
      <c r="D4">
        <v>5</v>
      </c>
      <c r="E4">
        <v>1</v>
      </c>
      <c r="F4" t="s">
        <v>11716</v>
      </c>
      <c r="G4" s="13" t="s">
        <v>11512</v>
      </c>
      <c r="H4" t="s">
        <v>11531</v>
      </c>
    </row>
    <row r="5" spans="1:8" x14ac:dyDescent="0.25">
      <c r="A5">
        <v>28</v>
      </c>
      <c r="B5" s="2">
        <v>5521</v>
      </c>
      <c r="C5" s="12" t="s">
        <v>264</v>
      </c>
      <c r="D5">
        <v>10</v>
      </c>
      <c r="E5">
        <v>1</v>
      </c>
      <c r="F5" t="s">
        <v>11716</v>
      </c>
      <c r="G5" s="13" t="s">
        <v>11512</v>
      </c>
      <c r="H5" t="s">
        <v>11531</v>
      </c>
    </row>
    <row r="6" spans="1:8" x14ac:dyDescent="0.25">
      <c r="A6">
        <v>29</v>
      </c>
      <c r="B6" s="2">
        <v>5522</v>
      </c>
      <c r="C6" s="12" t="s">
        <v>267</v>
      </c>
      <c r="D6">
        <v>10</v>
      </c>
      <c r="E6">
        <v>1</v>
      </c>
      <c r="F6" t="s">
        <v>11716</v>
      </c>
      <c r="G6" s="13" t="s">
        <v>11512</v>
      </c>
      <c r="H6" t="s">
        <v>11531</v>
      </c>
    </row>
    <row r="7" spans="1:8" x14ac:dyDescent="0.25">
      <c r="A7">
        <v>30</v>
      </c>
      <c r="B7" s="2">
        <v>5523</v>
      </c>
      <c r="C7" s="12" t="s">
        <v>270</v>
      </c>
      <c r="D7">
        <v>10</v>
      </c>
      <c r="E7">
        <v>1</v>
      </c>
      <c r="F7" t="s">
        <v>11716</v>
      </c>
      <c r="G7" s="13" t="s">
        <v>11512</v>
      </c>
      <c r="H7" t="s">
        <v>11531</v>
      </c>
    </row>
    <row r="8" spans="1:8" x14ac:dyDescent="0.25">
      <c r="A8">
        <v>31</v>
      </c>
      <c r="B8" s="2">
        <v>5524</v>
      </c>
      <c r="C8" s="12" t="s">
        <v>273</v>
      </c>
      <c r="D8">
        <v>10</v>
      </c>
      <c r="E8">
        <v>1</v>
      </c>
      <c r="F8" t="s">
        <v>11716</v>
      </c>
      <c r="G8" s="13" t="s">
        <v>11512</v>
      </c>
      <c r="H8" t="s">
        <v>11531</v>
      </c>
    </row>
    <row r="9" spans="1:8" x14ac:dyDescent="0.25">
      <c r="A9">
        <v>32</v>
      </c>
      <c r="B9" s="2">
        <v>5525</v>
      </c>
      <c r="C9" s="12" t="s">
        <v>276</v>
      </c>
      <c r="D9">
        <v>15</v>
      </c>
      <c r="E9">
        <v>1</v>
      </c>
      <c r="F9" t="s">
        <v>11716</v>
      </c>
      <c r="G9" s="13" t="s">
        <v>11511</v>
      </c>
      <c r="H9" t="s">
        <v>11531</v>
      </c>
    </row>
    <row r="10" spans="1:8" x14ac:dyDescent="0.25">
      <c r="A10">
        <v>33</v>
      </c>
      <c r="B10" s="2">
        <v>5526</v>
      </c>
      <c r="C10" s="12" t="s">
        <v>279</v>
      </c>
      <c r="D10">
        <v>15</v>
      </c>
      <c r="E10">
        <v>1</v>
      </c>
      <c r="F10" t="s">
        <v>11716</v>
      </c>
      <c r="G10" s="13" t="s">
        <v>11511</v>
      </c>
      <c r="H10" t="s">
        <v>11531</v>
      </c>
    </row>
    <row r="11" spans="1:8" x14ac:dyDescent="0.25">
      <c r="A11">
        <v>34</v>
      </c>
      <c r="B11" s="2">
        <v>5527</v>
      </c>
      <c r="C11" s="12" t="s">
        <v>282</v>
      </c>
      <c r="D11">
        <v>15</v>
      </c>
      <c r="E11">
        <v>1</v>
      </c>
      <c r="F11" t="s">
        <v>11716</v>
      </c>
      <c r="G11" s="13" t="s">
        <v>11511</v>
      </c>
      <c r="H11" t="s">
        <v>11531</v>
      </c>
    </row>
    <row r="12" spans="1:8" x14ac:dyDescent="0.25">
      <c r="A12">
        <v>35</v>
      </c>
      <c r="B12" s="2">
        <v>5528</v>
      </c>
      <c r="C12" s="12" t="s">
        <v>250</v>
      </c>
      <c r="D12">
        <v>10</v>
      </c>
      <c r="E12">
        <v>1</v>
      </c>
      <c r="F12" t="s">
        <v>11716</v>
      </c>
      <c r="G12" s="13" t="s">
        <v>11511</v>
      </c>
      <c r="H12" t="s">
        <v>11531</v>
      </c>
    </row>
    <row r="13" spans="1:8" x14ac:dyDescent="0.25">
      <c r="A13">
        <v>36</v>
      </c>
      <c r="B13" s="2">
        <v>5529</v>
      </c>
      <c r="C13" s="12" t="s">
        <v>253</v>
      </c>
      <c r="D13">
        <v>50</v>
      </c>
      <c r="E13">
        <v>1</v>
      </c>
      <c r="F13" t="s">
        <v>11716</v>
      </c>
      <c r="G13" s="13" t="s">
        <v>11511</v>
      </c>
      <c r="H13" t="s">
        <v>11531</v>
      </c>
    </row>
    <row r="14" spans="1:8" x14ac:dyDescent="0.25">
      <c r="A14">
        <v>37</v>
      </c>
      <c r="B14" s="2">
        <v>5530</v>
      </c>
      <c r="C14" s="12" t="s">
        <v>253</v>
      </c>
      <c r="D14">
        <v>50</v>
      </c>
      <c r="E14">
        <v>1</v>
      </c>
      <c r="F14" t="s">
        <v>11716</v>
      </c>
      <c r="G14" s="13" t="s">
        <v>11511</v>
      </c>
      <c r="H14" t="s">
        <v>11531</v>
      </c>
    </row>
    <row r="15" spans="1:8" x14ac:dyDescent="0.25">
      <c r="A15">
        <v>38</v>
      </c>
      <c r="B15" s="2">
        <v>5531</v>
      </c>
      <c r="C15" s="12" t="s">
        <v>149</v>
      </c>
      <c r="D15">
        <v>50</v>
      </c>
      <c r="E15">
        <v>1</v>
      </c>
      <c r="F15" t="s">
        <v>11716</v>
      </c>
      <c r="G15" s="13" t="s">
        <v>11511</v>
      </c>
      <c r="H15" t="s">
        <v>11531</v>
      </c>
    </row>
    <row r="16" spans="1:8" x14ac:dyDescent="0.25">
      <c r="A16">
        <v>39</v>
      </c>
      <c r="B16" s="2">
        <v>5532</v>
      </c>
      <c r="C16" s="12" t="s">
        <v>149</v>
      </c>
      <c r="D16">
        <v>50</v>
      </c>
      <c r="E16">
        <v>1</v>
      </c>
      <c r="F16" t="s">
        <v>11716</v>
      </c>
      <c r="G16" s="13" t="s">
        <v>11511</v>
      </c>
      <c r="H16" t="s">
        <v>11531</v>
      </c>
    </row>
    <row r="17" spans="1:8" x14ac:dyDescent="0.25">
      <c r="A17">
        <v>40</v>
      </c>
      <c r="B17" s="2">
        <v>5533</v>
      </c>
      <c r="C17" s="12" t="s">
        <v>149</v>
      </c>
      <c r="D17">
        <v>50</v>
      </c>
      <c r="E17">
        <v>1</v>
      </c>
      <c r="F17" t="s">
        <v>11716</v>
      </c>
      <c r="G17" s="13" t="s">
        <v>11511</v>
      </c>
      <c r="H17" t="s">
        <v>11531</v>
      </c>
    </row>
    <row r="18" spans="1:8" x14ac:dyDescent="0.25">
      <c r="A18">
        <v>41</v>
      </c>
      <c r="B18" s="2">
        <v>5534</v>
      </c>
      <c r="C18" s="12" t="s">
        <v>149</v>
      </c>
      <c r="D18">
        <v>50</v>
      </c>
      <c r="E18">
        <v>1</v>
      </c>
      <c r="F18" t="s">
        <v>11716</v>
      </c>
      <c r="G18" s="13" t="s">
        <v>11511</v>
      </c>
      <c r="H18" t="s">
        <v>11531</v>
      </c>
    </row>
    <row r="19" spans="1:8" x14ac:dyDescent="0.25">
      <c r="A19">
        <v>42</v>
      </c>
      <c r="B19" s="2">
        <v>5535</v>
      </c>
      <c r="C19" s="12" t="s">
        <v>149</v>
      </c>
      <c r="D19">
        <v>50</v>
      </c>
      <c r="E19">
        <v>1</v>
      </c>
      <c r="F19" t="s">
        <v>11716</v>
      </c>
      <c r="G19" s="13" t="s">
        <v>11511</v>
      </c>
      <c r="H19" t="s">
        <v>11531</v>
      </c>
    </row>
    <row r="20" spans="1:8" x14ac:dyDescent="0.25">
      <c r="A20">
        <v>43</v>
      </c>
      <c r="B20" s="2">
        <v>5536</v>
      </c>
      <c r="C20" s="12" t="s">
        <v>149</v>
      </c>
      <c r="D20">
        <v>50</v>
      </c>
      <c r="E20">
        <v>1</v>
      </c>
      <c r="F20" t="s">
        <v>11584</v>
      </c>
      <c r="G20" s="13" t="s">
        <v>11511</v>
      </c>
      <c r="H20" t="s">
        <v>11531</v>
      </c>
    </row>
    <row r="21" spans="1:8" x14ac:dyDescent="0.25">
      <c r="A21">
        <v>44</v>
      </c>
      <c r="B21" s="2">
        <v>5537</v>
      </c>
      <c r="C21" s="12" t="s">
        <v>149</v>
      </c>
      <c r="D21">
        <v>50</v>
      </c>
      <c r="E21">
        <v>1</v>
      </c>
      <c r="F21" t="s">
        <v>11716</v>
      </c>
      <c r="G21" s="13" t="s">
        <v>11511</v>
      </c>
      <c r="H21" t="s">
        <v>11531</v>
      </c>
    </row>
    <row r="22" spans="1:8" x14ac:dyDescent="0.25">
      <c r="A22">
        <v>45</v>
      </c>
      <c r="B22" s="2">
        <v>5538</v>
      </c>
      <c r="C22" s="12" t="s">
        <v>149</v>
      </c>
      <c r="D22">
        <v>50</v>
      </c>
      <c r="E22">
        <v>1</v>
      </c>
      <c r="F22" t="s">
        <v>11716</v>
      </c>
      <c r="G22" s="13" t="s">
        <v>11511</v>
      </c>
      <c r="H22" t="s">
        <v>11531</v>
      </c>
    </row>
    <row r="23" spans="1:8" x14ac:dyDescent="0.25">
      <c r="A23">
        <v>46</v>
      </c>
      <c r="B23" s="2">
        <v>5539</v>
      </c>
      <c r="C23" s="12" t="s">
        <v>149</v>
      </c>
      <c r="D23">
        <v>50</v>
      </c>
      <c r="E23">
        <v>1</v>
      </c>
      <c r="F23" t="s">
        <v>11716</v>
      </c>
      <c r="G23" s="13" t="s">
        <v>11511</v>
      </c>
      <c r="H23" t="s">
        <v>11531</v>
      </c>
    </row>
    <row r="24" spans="1:8" x14ac:dyDescent="0.25">
      <c r="A24">
        <v>47</v>
      </c>
      <c r="B24" s="2">
        <v>5540</v>
      </c>
      <c r="C24" s="12" t="s">
        <v>149</v>
      </c>
      <c r="D24">
        <v>50</v>
      </c>
      <c r="E24">
        <v>1</v>
      </c>
      <c r="F24" t="s">
        <v>11716</v>
      </c>
      <c r="G24" s="13" t="s">
        <v>11511</v>
      </c>
      <c r="H24" t="s">
        <v>11531</v>
      </c>
    </row>
    <row r="25" spans="1:8" x14ac:dyDescent="0.25">
      <c r="A25">
        <v>48</v>
      </c>
      <c r="B25" s="2">
        <v>5541</v>
      </c>
      <c r="C25" s="12" t="s">
        <v>149</v>
      </c>
      <c r="D25">
        <v>50</v>
      </c>
      <c r="E25">
        <v>1</v>
      </c>
      <c r="F25" t="s">
        <v>11716</v>
      </c>
      <c r="G25" s="13" t="s">
        <v>11511</v>
      </c>
      <c r="H25" t="s">
        <v>11531</v>
      </c>
    </row>
    <row r="26" spans="1:8" x14ac:dyDescent="0.25">
      <c r="A26">
        <v>49</v>
      </c>
      <c r="B26" s="2">
        <v>5542</v>
      </c>
      <c r="C26" s="12" t="s">
        <v>149</v>
      </c>
      <c r="D26">
        <v>50</v>
      </c>
      <c r="E26">
        <v>1</v>
      </c>
      <c r="F26" t="s">
        <v>11716</v>
      </c>
      <c r="G26" s="13" t="s">
        <v>11511</v>
      </c>
      <c r="H26" t="s">
        <v>11531</v>
      </c>
    </row>
    <row r="27" spans="1:8" x14ac:dyDescent="0.25">
      <c r="A27">
        <v>50</v>
      </c>
      <c r="B27" s="2">
        <v>5543</v>
      </c>
      <c r="C27" s="12" t="s">
        <v>149</v>
      </c>
      <c r="D27">
        <v>50</v>
      </c>
      <c r="E27">
        <v>1</v>
      </c>
      <c r="F27" t="s">
        <v>11716</v>
      </c>
      <c r="G27" s="13" t="s">
        <v>11511</v>
      </c>
      <c r="H27" t="s">
        <v>11531</v>
      </c>
    </row>
    <row r="28" spans="1:8" x14ac:dyDescent="0.25">
      <c r="A28">
        <v>51</v>
      </c>
      <c r="B28" s="2">
        <v>5544</v>
      </c>
      <c r="C28" s="12" t="s">
        <v>149</v>
      </c>
      <c r="D28">
        <v>50</v>
      </c>
      <c r="E28">
        <v>1</v>
      </c>
      <c r="F28" t="s">
        <v>11716</v>
      </c>
      <c r="G28" s="13" t="s">
        <v>11511</v>
      </c>
      <c r="H28" t="s">
        <v>11531</v>
      </c>
    </row>
    <row r="29" spans="1:8" x14ac:dyDescent="0.25">
      <c r="A29">
        <v>52</v>
      </c>
      <c r="B29" s="2">
        <v>5545</v>
      </c>
      <c r="C29" s="12" t="s">
        <v>149</v>
      </c>
      <c r="D29">
        <v>50</v>
      </c>
      <c r="E29">
        <v>1</v>
      </c>
      <c r="F29" t="s">
        <v>11716</v>
      </c>
      <c r="G29" s="13" t="s">
        <v>11511</v>
      </c>
      <c r="H29" t="s">
        <v>11531</v>
      </c>
    </row>
    <row r="30" spans="1:8" x14ac:dyDescent="0.25">
      <c r="A30">
        <v>53</v>
      </c>
      <c r="B30" s="2">
        <v>5546</v>
      </c>
      <c r="C30" s="12" t="s">
        <v>149</v>
      </c>
      <c r="D30">
        <v>50</v>
      </c>
      <c r="E30">
        <v>1</v>
      </c>
      <c r="F30" t="s">
        <v>11716</v>
      </c>
      <c r="G30" s="13" t="s">
        <v>11511</v>
      </c>
      <c r="H30" t="s">
        <v>11531</v>
      </c>
    </row>
    <row r="31" spans="1:8" x14ac:dyDescent="0.25">
      <c r="A31">
        <v>54</v>
      </c>
      <c r="B31" s="2">
        <v>5547</v>
      </c>
      <c r="C31" s="12" t="s">
        <v>149</v>
      </c>
      <c r="D31">
        <v>50</v>
      </c>
      <c r="E31">
        <v>1</v>
      </c>
      <c r="F31" t="s">
        <v>11716</v>
      </c>
      <c r="G31" s="13" t="s">
        <v>11511</v>
      </c>
      <c r="H31" t="s">
        <v>11531</v>
      </c>
    </row>
    <row r="32" spans="1:8" x14ac:dyDescent="0.25">
      <c r="A32">
        <v>55</v>
      </c>
      <c r="B32" s="2">
        <v>5548</v>
      </c>
      <c r="C32" s="12" t="s">
        <v>149</v>
      </c>
      <c r="D32">
        <v>50</v>
      </c>
      <c r="E32">
        <v>1</v>
      </c>
      <c r="F32" t="s">
        <v>11716</v>
      </c>
      <c r="G32" s="13" t="s">
        <v>11511</v>
      </c>
      <c r="H32" t="s">
        <v>11531</v>
      </c>
    </row>
    <row r="33" spans="1:8" x14ac:dyDescent="0.25">
      <c r="A33">
        <v>56</v>
      </c>
      <c r="B33" s="2">
        <v>5549</v>
      </c>
      <c r="C33" s="12" t="s">
        <v>149</v>
      </c>
      <c r="D33">
        <v>50</v>
      </c>
      <c r="E33">
        <v>1</v>
      </c>
      <c r="F33" t="s">
        <v>11716</v>
      </c>
      <c r="G33" s="13" t="s">
        <v>11511</v>
      </c>
      <c r="H33" t="s">
        <v>11531</v>
      </c>
    </row>
    <row r="34" spans="1:8" x14ac:dyDescent="0.25">
      <c r="A34">
        <v>57</v>
      </c>
      <c r="B34" s="2">
        <v>5550</v>
      </c>
      <c r="C34" s="12" t="s">
        <v>149</v>
      </c>
      <c r="D34">
        <v>50</v>
      </c>
      <c r="E34">
        <v>1</v>
      </c>
      <c r="F34" t="s">
        <v>11716</v>
      </c>
      <c r="G34" s="13" t="s">
        <v>11511</v>
      </c>
      <c r="H34" t="s">
        <v>11531</v>
      </c>
    </row>
    <row r="35" spans="1:8" x14ac:dyDescent="0.25">
      <c r="A35">
        <v>58</v>
      </c>
      <c r="B35" s="2">
        <v>5551</v>
      </c>
      <c r="C35" s="12" t="s">
        <v>149</v>
      </c>
      <c r="D35">
        <v>50</v>
      </c>
      <c r="E35">
        <v>1</v>
      </c>
      <c r="F35" t="s">
        <v>11716</v>
      </c>
      <c r="G35" s="13" t="s">
        <v>11511</v>
      </c>
      <c r="H35" t="s">
        <v>11531</v>
      </c>
    </row>
    <row r="36" spans="1:8" x14ac:dyDescent="0.25">
      <c r="A36">
        <v>59</v>
      </c>
      <c r="B36" s="2">
        <v>5552</v>
      </c>
      <c r="C36" s="12" t="s">
        <v>149</v>
      </c>
      <c r="D36">
        <v>50</v>
      </c>
      <c r="E36">
        <v>1</v>
      </c>
      <c r="F36" t="s">
        <v>11716</v>
      </c>
      <c r="G36" s="13" t="s">
        <v>11511</v>
      </c>
      <c r="H36" t="s">
        <v>11531</v>
      </c>
    </row>
    <row r="37" spans="1:8" x14ac:dyDescent="0.25">
      <c r="A37">
        <v>60</v>
      </c>
      <c r="B37" s="2">
        <v>5553</v>
      </c>
      <c r="C37" s="12" t="s">
        <v>149</v>
      </c>
      <c r="D37">
        <v>50</v>
      </c>
      <c r="E37">
        <v>1</v>
      </c>
      <c r="F37" t="s">
        <v>11716</v>
      </c>
      <c r="G37" s="13" t="s">
        <v>11511</v>
      </c>
      <c r="H37" t="s">
        <v>11531</v>
      </c>
    </row>
    <row r="38" spans="1:8" x14ac:dyDescent="0.25">
      <c r="A38">
        <v>61</v>
      </c>
      <c r="B38" s="2">
        <v>5554</v>
      </c>
      <c r="C38" s="12" t="s">
        <v>149</v>
      </c>
      <c r="D38">
        <v>50</v>
      </c>
      <c r="E38">
        <v>1</v>
      </c>
      <c r="F38" t="s">
        <v>11716</v>
      </c>
      <c r="G38" s="13" t="s">
        <v>11511</v>
      </c>
      <c r="H38" t="s">
        <v>11531</v>
      </c>
    </row>
    <row r="39" spans="1:8" x14ac:dyDescent="0.25">
      <c r="A39">
        <v>62</v>
      </c>
      <c r="B39" s="2">
        <v>5555</v>
      </c>
      <c r="C39" s="12" t="s">
        <v>149</v>
      </c>
      <c r="D39">
        <v>50</v>
      </c>
      <c r="E39">
        <v>1</v>
      </c>
      <c r="F39" t="s">
        <v>11716</v>
      </c>
      <c r="G39" s="13" t="s">
        <v>11511</v>
      </c>
      <c r="H39" t="s">
        <v>11531</v>
      </c>
    </row>
    <row r="40" spans="1:8" x14ac:dyDescent="0.25">
      <c r="A40">
        <v>63</v>
      </c>
      <c r="B40" s="2">
        <v>5556</v>
      </c>
      <c r="C40" s="12" t="s">
        <v>149</v>
      </c>
      <c r="D40">
        <v>50</v>
      </c>
      <c r="E40">
        <v>1</v>
      </c>
      <c r="F40" t="s">
        <v>11716</v>
      </c>
      <c r="G40" s="13" t="s">
        <v>11511</v>
      </c>
      <c r="H40" t="s">
        <v>11531</v>
      </c>
    </row>
    <row r="41" spans="1:8" x14ac:dyDescent="0.25">
      <c r="A41">
        <v>64</v>
      </c>
      <c r="B41" s="2">
        <v>5557</v>
      </c>
      <c r="C41" s="12" t="s">
        <v>149</v>
      </c>
      <c r="D41">
        <v>50</v>
      </c>
      <c r="E41">
        <v>1</v>
      </c>
      <c r="F41" t="s">
        <v>11716</v>
      </c>
      <c r="G41" s="13" t="s">
        <v>11511</v>
      </c>
      <c r="H41" t="s">
        <v>11531</v>
      </c>
    </row>
    <row r="42" spans="1:8" x14ac:dyDescent="0.25">
      <c r="A42">
        <v>65</v>
      </c>
      <c r="B42" s="2">
        <v>5558</v>
      </c>
      <c r="C42" s="12" t="s">
        <v>149</v>
      </c>
      <c r="D42">
        <v>50</v>
      </c>
      <c r="E42">
        <v>1</v>
      </c>
      <c r="F42" t="s">
        <v>11716</v>
      </c>
      <c r="G42" s="13" t="s">
        <v>11511</v>
      </c>
      <c r="H42" t="s">
        <v>11531</v>
      </c>
    </row>
    <row r="43" spans="1:8" x14ac:dyDescent="0.25">
      <c r="A43">
        <v>66</v>
      </c>
      <c r="B43" s="2">
        <v>5559</v>
      </c>
      <c r="C43" s="12" t="s">
        <v>149</v>
      </c>
      <c r="D43">
        <v>50</v>
      </c>
      <c r="E43">
        <v>1</v>
      </c>
      <c r="F43" t="s">
        <v>11716</v>
      </c>
      <c r="G43" s="13" t="s">
        <v>11511</v>
      </c>
      <c r="H43" t="s">
        <v>11531</v>
      </c>
    </row>
    <row r="44" spans="1:8" x14ac:dyDescent="0.25">
      <c r="A44">
        <v>67</v>
      </c>
      <c r="B44" s="2">
        <v>5560</v>
      </c>
      <c r="C44" s="12" t="s">
        <v>149</v>
      </c>
      <c r="D44">
        <v>50</v>
      </c>
      <c r="E44">
        <v>1</v>
      </c>
      <c r="F44" t="s">
        <v>11716</v>
      </c>
      <c r="G44" s="13" t="s">
        <v>11511</v>
      </c>
      <c r="H44" t="s">
        <v>11531</v>
      </c>
    </row>
    <row r="45" spans="1:8" x14ac:dyDescent="0.25">
      <c r="A45">
        <v>68</v>
      </c>
      <c r="B45" s="2">
        <v>5561</v>
      </c>
      <c r="C45" s="12" t="s">
        <v>149</v>
      </c>
      <c r="D45">
        <v>50</v>
      </c>
      <c r="E45">
        <v>1</v>
      </c>
      <c r="F45" t="s">
        <v>11716</v>
      </c>
      <c r="G45" s="13" t="s">
        <v>11511</v>
      </c>
      <c r="H45" t="s">
        <v>11531</v>
      </c>
    </row>
    <row r="46" spans="1:8" x14ac:dyDescent="0.25">
      <c r="A46">
        <v>69</v>
      </c>
      <c r="B46" s="2">
        <v>5562</v>
      </c>
      <c r="C46" s="12" t="s">
        <v>149</v>
      </c>
      <c r="D46">
        <v>50</v>
      </c>
      <c r="E46">
        <v>1</v>
      </c>
      <c r="F46" t="s">
        <v>11716</v>
      </c>
      <c r="G46" s="13" t="s">
        <v>11511</v>
      </c>
      <c r="H46" t="s">
        <v>11531</v>
      </c>
    </row>
    <row r="47" spans="1:8" x14ac:dyDescent="0.25">
      <c r="A47">
        <v>70</v>
      </c>
      <c r="B47" s="2">
        <v>5563</v>
      </c>
      <c r="C47" s="12" t="s">
        <v>149</v>
      </c>
      <c r="D47">
        <v>50</v>
      </c>
      <c r="E47">
        <v>1</v>
      </c>
      <c r="F47" t="s">
        <v>11716</v>
      </c>
      <c r="G47" s="13" t="s">
        <v>11511</v>
      </c>
      <c r="H47" t="s">
        <v>11531</v>
      </c>
    </row>
    <row r="48" spans="1:8" x14ac:dyDescent="0.25">
      <c r="A48">
        <v>71</v>
      </c>
      <c r="B48" s="2">
        <v>5564</v>
      </c>
      <c r="C48" s="12" t="s">
        <v>149</v>
      </c>
      <c r="D48">
        <v>50</v>
      </c>
      <c r="E48">
        <v>1</v>
      </c>
      <c r="F48" t="s">
        <v>11716</v>
      </c>
      <c r="G48" s="13" t="s">
        <v>11511</v>
      </c>
      <c r="H48" t="s">
        <v>11531</v>
      </c>
    </row>
    <row r="49" spans="1:8" x14ac:dyDescent="0.25">
      <c r="A49">
        <v>72</v>
      </c>
      <c r="B49" s="2">
        <v>5565</v>
      </c>
      <c r="C49" s="12" t="s">
        <v>149</v>
      </c>
      <c r="D49">
        <v>50</v>
      </c>
      <c r="E49">
        <v>1</v>
      </c>
      <c r="F49" t="s">
        <v>11716</v>
      </c>
      <c r="G49" s="13" t="s">
        <v>11511</v>
      </c>
      <c r="H49" t="s">
        <v>11531</v>
      </c>
    </row>
    <row r="50" spans="1:8" x14ac:dyDescent="0.25">
      <c r="A50">
        <v>73</v>
      </c>
      <c r="B50" s="2">
        <v>5566</v>
      </c>
      <c r="C50" s="12" t="s">
        <v>149</v>
      </c>
      <c r="D50">
        <v>50</v>
      </c>
      <c r="E50">
        <v>1</v>
      </c>
      <c r="F50" t="s">
        <v>11716</v>
      </c>
      <c r="G50" s="13" t="s">
        <v>11511</v>
      </c>
      <c r="H50" t="s">
        <v>11531</v>
      </c>
    </row>
    <row r="51" spans="1:8" x14ac:dyDescent="0.25">
      <c r="A51">
        <v>74</v>
      </c>
      <c r="B51" s="2">
        <v>5567</v>
      </c>
      <c r="C51" s="12" t="s">
        <v>149</v>
      </c>
      <c r="D51">
        <v>50</v>
      </c>
      <c r="E51">
        <v>1</v>
      </c>
      <c r="F51" t="s">
        <v>11716</v>
      </c>
      <c r="G51" s="13" t="s">
        <v>11511</v>
      </c>
      <c r="H51" t="s">
        <v>11531</v>
      </c>
    </row>
    <row r="52" spans="1:8" x14ac:dyDescent="0.25">
      <c r="A52">
        <v>75</v>
      </c>
      <c r="B52" s="2">
        <v>5568</v>
      </c>
      <c r="C52" s="12" t="s">
        <v>149</v>
      </c>
      <c r="D52">
        <v>50</v>
      </c>
      <c r="E52">
        <v>1</v>
      </c>
      <c r="F52" t="s">
        <v>11716</v>
      </c>
      <c r="G52" s="13" t="s">
        <v>11511</v>
      </c>
      <c r="H52" t="s">
        <v>11531</v>
      </c>
    </row>
    <row r="53" spans="1:8" x14ac:dyDescent="0.25">
      <c r="A53">
        <v>76</v>
      </c>
      <c r="B53" s="2">
        <v>5569</v>
      </c>
      <c r="C53" s="12" t="s">
        <v>149</v>
      </c>
      <c r="D53">
        <v>50</v>
      </c>
      <c r="E53">
        <v>1</v>
      </c>
      <c r="F53" t="s">
        <v>11716</v>
      </c>
      <c r="G53" s="13" t="s">
        <v>11511</v>
      </c>
      <c r="H53" t="s">
        <v>11531</v>
      </c>
    </row>
    <row r="54" spans="1:8" x14ac:dyDescent="0.25">
      <c r="A54">
        <v>77</v>
      </c>
      <c r="B54" s="2">
        <v>5570</v>
      </c>
      <c r="C54" s="12" t="s">
        <v>149</v>
      </c>
      <c r="D54">
        <v>50</v>
      </c>
      <c r="E54">
        <v>1</v>
      </c>
      <c r="F54" t="s">
        <v>11716</v>
      </c>
      <c r="G54" s="13" t="s">
        <v>11511</v>
      </c>
      <c r="H54" t="s">
        <v>11531</v>
      </c>
    </row>
    <row r="55" spans="1:8" x14ac:dyDescent="0.25">
      <c r="A55">
        <v>78</v>
      </c>
      <c r="B55" s="2">
        <v>5571</v>
      </c>
      <c r="C55" s="12" t="s">
        <v>149</v>
      </c>
      <c r="D55">
        <v>50</v>
      </c>
      <c r="E55">
        <v>1</v>
      </c>
      <c r="F55" t="s">
        <v>11716</v>
      </c>
      <c r="G55" s="13" t="s">
        <v>11511</v>
      </c>
      <c r="H55" t="s">
        <v>11531</v>
      </c>
    </row>
    <row r="56" spans="1:8" x14ac:dyDescent="0.25">
      <c r="A56">
        <v>79</v>
      </c>
      <c r="B56" s="2">
        <v>5572</v>
      </c>
      <c r="C56" s="12" t="s">
        <v>149</v>
      </c>
      <c r="D56">
        <v>50</v>
      </c>
      <c r="E56">
        <v>1</v>
      </c>
      <c r="F56" t="s">
        <v>11716</v>
      </c>
      <c r="G56" s="13" t="s">
        <v>11511</v>
      </c>
      <c r="H56" t="s">
        <v>11531</v>
      </c>
    </row>
    <row r="57" spans="1:8" x14ac:dyDescent="0.25">
      <c r="A57">
        <v>80</v>
      </c>
      <c r="B57" s="2">
        <v>5573</v>
      </c>
      <c r="C57" s="12" t="s">
        <v>149</v>
      </c>
      <c r="D57">
        <v>50</v>
      </c>
      <c r="E57">
        <v>1</v>
      </c>
      <c r="F57" t="s">
        <v>11716</v>
      </c>
      <c r="G57" s="13" t="s">
        <v>11511</v>
      </c>
      <c r="H57" t="s">
        <v>11531</v>
      </c>
    </row>
    <row r="58" spans="1:8" x14ac:dyDescent="0.25">
      <c r="A58">
        <v>81</v>
      </c>
      <c r="B58" s="2">
        <v>5574</v>
      </c>
      <c r="C58" s="12" t="s">
        <v>149</v>
      </c>
      <c r="D58">
        <v>50</v>
      </c>
      <c r="E58">
        <v>1</v>
      </c>
      <c r="F58" t="s">
        <v>11716</v>
      </c>
      <c r="G58" s="13" t="s">
        <v>11511</v>
      </c>
      <c r="H58" t="s">
        <v>11531</v>
      </c>
    </row>
    <row r="59" spans="1:8" x14ac:dyDescent="0.25">
      <c r="A59">
        <v>82</v>
      </c>
      <c r="B59" s="2">
        <v>5575</v>
      </c>
      <c r="C59" s="12" t="s">
        <v>149</v>
      </c>
      <c r="D59">
        <v>50</v>
      </c>
      <c r="E59">
        <v>1</v>
      </c>
      <c r="F59" t="s">
        <v>11716</v>
      </c>
      <c r="G59" s="13" t="s">
        <v>11511</v>
      </c>
      <c r="H59" t="s">
        <v>11531</v>
      </c>
    </row>
    <row r="60" spans="1:8" x14ac:dyDescent="0.25">
      <c r="A60">
        <v>83</v>
      </c>
      <c r="B60" s="2">
        <v>5576</v>
      </c>
      <c r="C60" s="12" t="s">
        <v>149</v>
      </c>
      <c r="D60">
        <v>50</v>
      </c>
      <c r="E60">
        <v>1</v>
      </c>
      <c r="F60" t="s">
        <v>11716</v>
      </c>
      <c r="G60" s="13" t="s">
        <v>11511</v>
      </c>
      <c r="H60" t="s">
        <v>11531</v>
      </c>
    </row>
    <row r="61" spans="1:8" x14ac:dyDescent="0.25">
      <c r="A61">
        <v>84</v>
      </c>
      <c r="B61" s="2">
        <v>5577</v>
      </c>
      <c r="C61" s="12" t="s">
        <v>149</v>
      </c>
      <c r="D61">
        <v>50</v>
      </c>
      <c r="E61">
        <v>1</v>
      </c>
      <c r="F61" t="s">
        <v>11716</v>
      </c>
      <c r="G61" s="13" t="s">
        <v>11511</v>
      </c>
      <c r="H61" t="s">
        <v>11531</v>
      </c>
    </row>
    <row r="62" spans="1:8" x14ac:dyDescent="0.25">
      <c r="A62">
        <v>85</v>
      </c>
      <c r="B62" s="2">
        <v>5578</v>
      </c>
      <c r="C62" s="12" t="s">
        <v>149</v>
      </c>
      <c r="D62">
        <v>50</v>
      </c>
      <c r="E62">
        <v>1</v>
      </c>
      <c r="F62" t="s">
        <v>11716</v>
      </c>
      <c r="G62" s="13" t="s">
        <v>11511</v>
      </c>
      <c r="H62" t="s">
        <v>11531</v>
      </c>
    </row>
    <row r="63" spans="1:8" x14ac:dyDescent="0.25">
      <c r="A63">
        <v>86</v>
      </c>
      <c r="B63" s="2">
        <v>5579</v>
      </c>
      <c r="C63" s="12" t="s">
        <v>149</v>
      </c>
      <c r="D63">
        <v>50</v>
      </c>
      <c r="E63">
        <v>1</v>
      </c>
      <c r="F63" t="s">
        <v>11716</v>
      </c>
      <c r="G63" s="13" t="s">
        <v>11511</v>
      </c>
      <c r="H63" t="s">
        <v>11531</v>
      </c>
    </row>
    <row r="64" spans="1:8" x14ac:dyDescent="0.25">
      <c r="A64">
        <v>87</v>
      </c>
      <c r="B64" s="2">
        <v>5580</v>
      </c>
      <c r="C64" s="12" t="s">
        <v>149</v>
      </c>
      <c r="D64">
        <v>50</v>
      </c>
      <c r="E64">
        <v>1</v>
      </c>
      <c r="F64" t="s">
        <v>11716</v>
      </c>
      <c r="G64" s="13" t="s">
        <v>11511</v>
      </c>
      <c r="H64" t="s">
        <v>11531</v>
      </c>
    </row>
    <row r="65" spans="1:8" x14ac:dyDescent="0.25">
      <c r="A65">
        <v>88</v>
      </c>
      <c r="B65" s="2">
        <v>5581</v>
      </c>
      <c r="C65" s="12" t="s">
        <v>149</v>
      </c>
      <c r="D65">
        <v>50</v>
      </c>
      <c r="E65">
        <v>1</v>
      </c>
      <c r="F65" t="s">
        <v>11716</v>
      </c>
      <c r="G65" s="13" t="s">
        <v>11511</v>
      </c>
      <c r="H65" t="s">
        <v>11531</v>
      </c>
    </row>
    <row r="66" spans="1:8" x14ac:dyDescent="0.25">
      <c r="A66">
        <v>89</v>
      </c>
      <c r="B66" s="2">
        <v>5582</v>
      </c>
      <c r="C66" s="12" t="s">
        <v>149</v>
      </c>
      <c r="D66">
        <v>50</v>
      </c>
      <c r="E66">
        <v>1</v>
      </c>
      <c r="F66" t="s">
        <v>11716</v>
      </c>
      <c r="G66" s="13" t="s">
        <v>11511</v>
      </c>
      <c r="H66" t="s">
        <v>11531</v>
      </c>
    </row>
    <row r="67" spans="1:8" x14ac:dyDescent="0.25">
      <c r="A67">
        <v>90</v>
      </c>
      <c r="B67" s="2">
        <v>5583</v>
      </c>
      <c r="C67" s="12" t="s">
        <v>149</v>
      </c>
      <c r="D67">
        <v>50</v>
      </c>
      <c r="E67">
        <v>1</v>
      </c>
      <c r="F67" t="s">
        <v>11716</v>
      </c>
      <c r="G67" s="13" t="s">
        <v>11511</v>
      </c>
      <c r="H67" t="s">
        <v>11531</v>
      </c>
    </row>
    <row r="68" spans="1:8" x14ac:dyDescent="0.25">
      <c r="A68">
        <v>91</v>
      </c>
      <c r="B68" s="2">
        <v>5584</v>
      </c>
      <c r="C68" s="12" t="s">
        <v>146</v>
      </c>
      <c r="D68">
        <v>10</v>
      </c>
      <c r="E68">
        <v>1</v>
      </c>
      <c r="F68" t="s">
        <v>11716</v>
      </c>
      <c r="G68" s="13" t="s">
        <v>11511</v>
      </c>
      <c r="H68" t="s">
        <v>11531</v>
      </c>
    </row>
    <row r="69" spans="1:8" x14ac:dyDescent="0.25">
      <c r="A69">
        <v>92</v>
      </c>
      <c r="B69" s="2">
        <v>3384</v>
      </c>
      <c r="C69" s="12" t="s">
        <v>6978</v>
      </c>
      <c r="D69">
        <v>15</v>
      </c>
      <c r="E69">
        <v>1</v>
      </c>
      <c r="F69" t="s">
        <v>11716</v>
      </c>
      <c r="G69" s="13" t="s">
        <v>11512</v>
      </c>
      <c r="H69" t="s">
        <v>11532</v>
      </c>
    </row>
    <row r="70" spans="1:8" x14ac:dyDescent="0.25">
      <c r="A70">
        <v>93</v>
      </c>
      <c r="B70" s="2">
        <v>3472</v>
      </c>
      <c r="C70" s="12" t="s">
        <v>11562</v>
      </c>
      <c r="D70">
        <v>1</v>
      </c>
      <c r="E70">
        <v>1</v>
      </c>
      <c r="F70" t="s">
        <v>11716</v>
      </c>
      <c r="G70" s="13" t="s">
        <v>11512</v>
      </c>
      <c r="H70" t="s">
        <v>11533</v>
      </c>
    </row>
    <row r="71" spans="1:8" x14ac:dyDescent="0.25">
      <c r="A71">
        <v>94</v>
      </c>
      <c r="B71" s="2">
        <v>2017</v>
      </c>
      <c r="C71" s="12" t="s">
        <v>10522</v>
      </c>
      <c r="D71">
        <v>25</v>
      </c>
      <c r="E71">
        <v>1</v>
      </c>
      <c r="F71" t="s">
        <v>11716</v>
      </c>
      <c r="G71" s="13" t="s">
        <v>11511</v>
      </c>
      <c r="H71" t="s">
        <v>11534</v>
      </c>
    </row>
    <row r="72" spans="1:8" x14ac:dyDescent="0.25">
      <c r="A72">
        <v>95</v>
      </c>
      <c r="B72" s="2">
        <v>1599</v>
      </c>
      <c r="C72" s="12" t="s">
        <v>11563</v>
      </c>
      <c r="D72">
        <v>30</v>
      </c>
      <c r="E72">
        <v>1</v>
      </c>
      <c r="F72" t="s">
        <v>11716</v>
      </c>
      <c r="G72" s="13" t="s">
        <v>11512</v>
      </c>
      <c r="H72" t="s">
        <v>11535</v>
      </c>
    </row>
    <row r="73" spans="1:8" x14ac:dyDescent="0.25">
      <c r="A73">
        <v>96</v>
      </c>
      <c r="B73" s="2">
        <v>1669</v>
      </c>
      <c r="C73" s="12" t="s">
        <v>8385</v>
      </c>
      <c r="D73">
        <v>5</v>
      </c>
      <c r="E73">
        <v>1</v>
      </c>
      <c r="F73" t="s">
        <v>11586</v>
      </c>
      <c r="G73" s="13" t="s">
        <v>11511</v>
      </c>
      <c r="H73" t="s">
        <v>11536</v>
      </c>
    </row>
    <row r="74" spans="1:8" x14ac:dyDescent="0.25">
      <c r="A74">
        <v>97</v>
      </c>
      <c r="B74" s="2">
        <v>1670</v>
      </c>
      <c r="C74" s="12" t="s">
        <v>9783</v>
      </c>
      <c r="D74">
        <v>30</v>
      </c>
      <c r="E74">
        <v>1</v>
      </c>
      <c r="F74" t="s">
        <v>11716</v>
      </c>
      <c r="G74" s="13" t="s">
        <v>11511</v>
      </c>
      <c r="H74" t="s">
        <v>11536</v>
      </c>
    </row>
    <row r="75" spans="1:8" x14ac:dyDescent="0.25">
      <c r="A75">
        <v>98</v>
      </c>
      <c r="B75" s="2">
        <v>2448</v>
      </c>
      <c r="C75" s="12" t="s">
        <v>11564</v>
      </c>
      <c r="D75">
        <v>6</v>
      </c>
      <c r="E75">
        <v>1</v>
      </c>
      <c r="F75" t="s">
        <v>11716</v>
      </c>
      <c r="G75" s="13" t="s">
        <v>11516</v>
      </c>
      <c r="H75" t="s">
        <v>11536</v>
      </c>
    </row>
    <row r="76" spans="1:8" x14ac:dyDescent="0.25">
      <c r="A76">
        <v>99</v>
      </c>
      <c r="B76" s="2">
        <v>3062</v>
      </c>
      <c r="C76" s="12" t="s">
        <v>11565</v>
      </c>
      <c r="D76">
        <v>100</v>
      </c>
      <c r="E76">
        <v>1</v>
      </c>
      <c r="F76" t="s">
        <v>11716</v>
      </c>
      <c r="G76" s="13" t="s">
        <v>11511</v>
      </c>
      <c r="H76" t="s">
        <v>11536</v>
      </c>
    </row>
    <row r="77" spans="1:8" x14ac:dyDescent="0.25">
      <c r="A77">
        <v>100</v>
      </c>
      <c r="B77" s="2">
        <v>3520</v>
      </c>
      <c r="C77" s="12" t="s">
        <v>11566</v>
      </c>
      <c r="D77">
        <v>30</v>
      </c>
      <c r="E77">
        <v>1</v>
      </c>
      <c r="F77" t="s">
        <v>11716</v>
      </c>
      <c r="G77" s="13" t="s">
        <v>11511</v>
      </c>
      <c r="H77" t="s">
        <v>11536</v>
      </c>
    </row>
    <row r="78" spans="1:8" x14ac:dyDescent="0.25">
      <c r="A78">
        <v>101</v>
      </c>
      <c r="B78" s="2">
        <v>2608</v>
      </c>
      <c r="C78" s="12" t="s">
        <v>11567</v>
      </c>
      <c r="D78">
        <v>200</v>
      </c>
      <c r="E78">
        <v>1</v>
      </c>
      <c r="F78" t="s">
        <v>11716</v>
      </c>
      <c r="G78" s="13" t="s">
        <v>11511</v>
      </c>
      <c r="H78" t="s">
        <v>11536</v>
      </c>
    </row>
    <row r="79" spans="1:8" x14ac:dyDescent="0.25">
      <c r="A79">
        <v>102</v>
      </c>
      <c r="B79" s="2">
        <v>2628</v>
      </c>
      <c r="C79" s="12" t="s">
        <v>11565</v>
      </c>
      <c r="D79">
        <v>100</v>
      </c>
      <c r="E79">
        <v>1</v>
      </c>
      <c r="F79" t="s">
        <v>11587</v>
      </c>
      <c r="G79" s="13" t="s">
        <v>11511</v>
      </c>
      <c r="H79" t="s">
        <v>11536</v>
      </c>
    </row>
    <row r="80" spans="1:8" x14ac:dyDescent="0.25">
      <c r="A80">
        <v>103</v>
      </c>
      <c r="B80" s="2">
        <v>4886</v>
      </c>
      <c r="C80" s="12" t="s">
        <v>11568</v>
      </c>
      <c r="D80">
        <v>3</v>
      </c>
      <c r="E80">
        <v>1</v>
      </c>
      <c r="F80" t="s">
        <v>11716</v>
      </c>
      <c r="G80" s="13" t="s">
        <v>11512</v>
      </c>
      <c r="H80" t="s">
        <v>11536</v>
      </c>
    </row>
    <row r="81" spans="1:8" x14ac:dyDescent="0.25">
      <c r="A81">
        <v>104</v>
      </c>
      <c r="B81" s="2">
        <v>5651</v>
      </c>
      <c r="C81" s="12" t="s">
        <v>135</v>
      </c>
      <c r="D81">
        <v>3</v>
      </c>
      <c r="E81">
        <v>1</v>
      </c>
      <c r="F81" t="s">
        <v>11716</v>
      </c>
      <c r="G81" s="13" t="s">
        <v>11512</v>
      </c>
      <c r="H81" t="s">
        <v>11536</v>
      </c>
    </row>
    <row r="82" spans="1:8" x14ac:dyDescent="0.25">
      <c r="A82">
        <v>105</v>
      </c>
      <c r="B82" s="2">
        <v>5652</v>
      </c>
      <c r="C82" s="12" t="s">
        <v>139</v>
      </c>
      <c r="D82">
        <v>30</v>
      </c>
      <c r="E82">
        <v>1</v>
      </c>
      <c r="F82" t="s">
        <v>11716</v>
      </c>
      <c r="G82" s="14" t="s">
        <v>11513</v>
      </c>
      <c r="H82" t="s">
        <v>11537</v>
      </c>
    </row>
    <row r="83" spans="1:8" x14ac:dyDescent="0.25">
      <c r="A83">
        <v>106</v>
      </c>
      <c r="B83" s="2">
        <v>5653</v>
      </c>
      <c r="C83" s="12" t="s">
        <v>143</v>
      </c>
      <c r="D83">
        <v>3</v>
      </c>
      <c r="E83">
        <v>1</v>
      </c>
      <c r="F83" t="s">
        <v>11716</v>
      </c>
      <c r="G83" s="13" t="s">
        <v>11510</v>
      </c>
      <c r="H83" t="s">
        <v>11538</v>
      </c>
    </row>
    <row r="84" spans="1:8" x14ac:dyDescent="0.25">
      <c r="A84">
        <v>107</v>
      </c>
      <c r="B84" s="2">
        <v>5654</v>
      </c>
      <c r="C84" s="12" t="s">
        <v>109</v>
      </c>
      <c r="D84">
        <v>2</v>
      </c>
      <c r="E84">
        <v>1</v>
      </c>
      <c r="F84" t="s">
        <v>11716</v>
      </c>
      <c r="G84" s="13" t="s">
        <v>11518</v>
      </c>
      <c r="H84" t="s">
        <v>11539</v>
      </c>
    </row>
    <row r="85" spans="1:8" x14ac:dyDescent="0.25">
      <c r="A85">
        <v>108</v>
      </c>
      <c r="B85" s="2">
        <v>5655</v>
      </c>
      <c r="C85" s="12" t="s">
        <v>113</v>
      </c>
      <c r="D85">
        <v>2</v>
      </c>
      <c r="E85">
        <v>1</v>
      </c>
      <c r="F85" t="s">
        <v>11716</v>
      </c>
      <c r="G85" s="13" t="s">
        <v>11518</v>
      </c>
      <c r="H85" t="s">
        <v>11540</v>
      </c>
    </row>
    <row r="86" spans="1:8" x14ac:dyDescent="0.25">
      <c r="A86">
        <v>109</v>
      </c>
      <c r="B86" s="2">
        <v>5656</v>
      </c>
      <c r="C86" s="12">
        <v>2200120101300</v>
      </c>
      <c r="D86">
        <v>4</v>
      </c>
      <c r="E86">
        <v>1</v>
      </c>
      <c r="F86" t="s">
        <v>11716</v>
      </c>
      <c r="G86" s="13" t="s">
        <v>11513</v>
      </c>
      <c r="H86" t="s">
        <v>11541</v>
      </c>
    </row>
    <row r="87" spans="1:8" x14ac:dyDescent="0.25">
      <c r="A87">
        <v>110</v>
      </c>
      <c r="B87" s="2">
        <v>5657</v>
      </c>
      <c r="C87" s="12" t="s">
        <v>121</v>
      </c>
      <c r="D87">
        <v>10</v>
      </c>
      <c r="E87">
        <v>1</v>
      </c>
      <c r="F87" t="s">
        <v>11716</v>
      </c>
      <c r="G87" s="13" t="s">
        <v>11511</v>
      </c>
      <c r="H87" t="s">
        <v>11536</v>
      </c>
    </row>
    <row r="88" spans="1:8" x14ac:dyDescent="0.25">
      <c r="A88">
        <v>111</v>
      </c>
      <c r="B88" s="2">
        <v>1700</v>
      </c>
      <c r="C88" s="12" t="s">
        <v>9074</v>
      </c>
      <c r="D88">
        <v>10</v>
      </c>
      <c r="E88">
        <v>1</v>
      </c>
      <c r="F88" t="s">
        <v>11716</v>
      </c>
      <c r="G88" s="13" t="s">
        <v>11511</v>
      </c>
      <c r="H88" t="s">
        <v>11542</v>
      </c>
    </row>
    <row r="89" spans="1:8" x14ac:dyDescent="0.25">
      <c r="A89">
        <v>112</v>
      </c>
      <c r="B89" s="2">
        <v>1730</v>
      </c>
      <c r="C89" s="12" t="s">
        <v>3213</v>
      </c>
      <c r="D89">
        <v>20</v>
      </c>
      <c r="E89">
        <v>1</v>
      </c>
      <c r="F89" t="s">
        <v>11716</v>
      </c>
      <c r="G89" s="13" t="s">
        <v>11511</v>
      </c>
      <c r="H89" t="s">
        <v>11542</v>
      </c>
    </row>
    <row r="90" spans="1:8" x14ac:dyDescent="0.25">
      <c r="A90">
        <v>113</v>
      </c>
      <c r="B90" s="2">
        <v>1735</v>
      </c>
      <c r="C90" s="12" t="s">
        <v>9897</v>
      </c>
      <c r="D90">
        <v>10</v>
      </c>
      <c r="E90">
        <v>1</v>
      </c>
      <c r="F90" t="s">
        <v>11716</v>
      </c>
      <c r="G90" s="13" t="s">
        <v>11512</v>
      </c>
      <c r="H90" t="s">
        <v>11542</v>
      </c>
    </row>
    <row r="91" spans="1:8" x14ac:dyDescent="0.25">
      <c r="A91">
        <v>114</v>
      </c>
      <c r="B91" s="2">
        <v>2845</v>
      </c>
      <c r="C91" s="12" t="s">
        <v>11569</v>
      </c>
      <c r="D91">
        <v>1</v>
      </c>
      <c r="E91">
        <v>1</v>
      </c>
      <c r="F91" t="s">
        <v>11587</v>
      </c>
      <c r="G91" s="13" t="s">
        <v>11511</v>
      </c>
      <c r="H91" t="s">
        <v>11542</v>
      </c>
    </row>
    <row r="92" spans="1:8" x14ac:dyDescent="0.25">
      <c r="A92">
        <v>115</v>
      </c>
      <c r="B92" s="2">
        <v>5669</v>
      </c>
      <c r="C92" s="12" t="s">
        <v>11570</v>
      </c>
      <c r="D92">
        <v>5</v>
      </c>
      <c r="E92">
        <v>1</v>
      </c>
      <c r="F92" t="s">
        <v>11716</v>
      </c>
      <c r="G92" s="13" t="s">
        <v>11511</v>
      </c>
      <c r="H92" t="s">
        <v>11543</v>
      </c>
    </row>
    <row r="93" spans="1:8" x14ac:dyDescent="0.25">
      <c r="A93">
        <v>116</v>
      </c>
      <c r="B93" s="2">
        <v>4475</v>
      </c>
      <c r="C93" s="12">
        <v>1011308000</v>
      </c>
      <c r="D93">
        <v>100</v>
      </c>
      <c r="E93">
        <v>1</v>
      </c>
      <c r="F93" t="s">
        <v>11716</v>
      </c>
      <c r="G93" s="13" t="s">
        <v>11512</v>
      </c>
      <c r="H93" t="s">
        <v>11544</v>
      </c>
    </row>
    <row r="94" spans="1:8" x14ac:dyDescent="0.25">
      <c r="A94">
        <v>117</v>
      </c>
      <c r="B94" s="2">
        <v>1993</v>
      </c>
      <c r="C94" s="12" t="s">
        <v>125</v>
      </c>
      <c r="D94">
        <v>30</v>
      </c>
      <c r="E94">
        <v>1</v>
      </c>
      <c r="F94" t="s">
        <v>11716</v>
      </c>
      <c r="G94" s="13" t="s">
        <v>11515</v>
      </c>
      <c r="H94" t="s">
        <v>11545</v>
      </c>
    </row>
    <row r="95" spans="1:8" x14ac:dyDescent="0.25">
      <c r="A95">
        <v>118</v>
      </c>
      <c r="B95" s="2">
        <v>5427</v>
      </c>
      <c r="C95" s="12" t="s">
        <v>125</v>
      </c>
      <c r="D95">
        <v>15</v>
      </c>
      <c r="E95">
        <v>1</v>
      </c>
      <c r="F95" t="s">
        <v>11716</v>
      </c>
      <c r="G95" s="13" t="s">
        <v>11512</v>
      </c>
      <c r="H95" t="s">
        <v>11545</v>
      </c>
    </row>
    <row r="96" spans="1:8" x14ac:dyDescent="0.25">
      <c r="A96">
        <v>119</v>
      </c>
      <c r="B96" s="2">
        <v>5452</v>
      </c>
      <c r="C96" s="12" t="s">
        <v>125</v>
      </c>
      <c r="D96">
        <v>50</v>
      </c>
      <c r="E96">
        <v>1</v>
      </c>
      <c r="F96" t="s">
        <v>11716</v>
      </c>
      <c r="G96" s="13" t="s">
        <v>11515</v>
      </c>
      <c r="H96" t="s">
        <v>11545</v>
      </c>
    </row>
    <row r="97" spans="1:8" x14ac:dyDescent="0.25">
      <c r="A97">
        <v>120</v>
      </c>
      <c r="B97" s="2">
        <v>1997</v>
      </c>
      <c r="C97" s="12" t="s">
        <v>11571</v>
      </c>
      <c r="D97">
        <v>600</v>
      </c>
      <c r="E97">
        <v>1</v>
      </c>
      <c r="F97" t="s">
        <v>11716</v>
      </c>
      <c r="G97" s="13" t="s">
        <v>11512</v>
      </c>
      <c r="H97" t="s">
        <v>11545</v>
      </c>
    </row>
    <row r="98" spans="1:8" x14ac:dyDescent="0.25">
      <c r="A98">
        <v>121</v>
      </c>
      <c r="B98" s="2">
        <v>5658</v>
      </c>
      <c r="C98" s="12" t="s">
        <v>125</v>
      </c>
      <c r="D98">
        <v>4</v>
      </c>
      <c r="E98">
        <v>1</v>
      </c>
      <c r="F98" t="s">
        <v>11716</v>
      </c>
      <c r="G98" s="13" t="s">
        <v>11519</v>
      </c>
      <c r="H98" t="s">
        <v>11545</v>
      </c>
    </row>
    <row r="99" spans="1:8" x14ac:dyDescent="0.25">
      <c r="A99">
        <v>122</v>
      </c>
      <c r="B99" s="2">
        <v>5659</v>
      </c>
      <c r="C99" s="12" t="s">
        <v>128</v>
      </c>
      <c r="D99">
        <v>600</v>
      </c>
      <c r="E99">
        <v>1</v>
      </c>
      <c r="F99" t="s">
        <v>11716</v>
      </c>
      <c r="G99" s="13" t="s">
        <v>11519</v>
      </c>
      <c r="H99" t="s">
        <v>11545</v>
      </c>
    </row>
    <row r="100" spans="1:8" x14ac:dyDescent="0.25">
      <c r="A100">
        <v>123</v>
      </c>
      <c r="B100" s="2">
        <v>5660</v>
      </c>
      <c r="C100" s="12" t="s">
        <v>11572</v>
      </c>
      <c r="D100">
        <v>600</v>
      </c>
      <c r="E100">
        <v>1</v>
      </c>
      <c r="F100" t="s">
        <v>11716</v>
      </c>
      <c r="G100" s="13" t="s">
        <v>11519</v>
      </c>
      <c r="H100" t="s">
        <v>11545</v>
      </c>
    </row>
    <row r="101" spans="1:8" x14ac:dyDescent="0.25">
      <c r="A101">
        <v>124</v>
      </c>
      <c r="B101" s="2">
        <v>5661</v>
      </c>
      <c r="C101" s="12" t="s">
        <v>77</v>
      </c>
      <c r="D101">
        <v>10</v>
      </c>
      <c r="E101">
        <v>1</v>
      </c>
      <c r="F101" t="s">
        <v>11716</v>
      </c>
      <c r="G101" s="13" t="s">
        <v>11519</v>
      </c>
      <c r="H101" t="s">
        <v>11545</v>
      </c>
    </row>
    <row r="102" spans="1:8" x14ac:dyDescent="0.25">
      <c r="A102">
        <v>125</v>
      </c>
      <c r="B102" s="2">
        <v>5662</v>
      </c>
      <c r="C102" s="12">
        <v>87139</v>
      </c>
      <c r="D102">
        <v>10</v>
      </c>
      <c r="E102">
        <v>1</v>
      </c>
      <c r="F102" t="s">
        <v>11716</v>
      </c>
      <c r="G102" s="13" t="s">
        <v>11519</v>
      </c>
      <c r="H102" t="s">
        <v>11545</v>
      </c>
    </row>
    <row r="103" spans="1:8" x14ac:dyDescent="0.25">
      <c r="A103">
        <v>126</v>
      </c>
      <c r="B103" s="2">
        <v>5663</v>
      </c>
      <c r="C103" s="12" t="s">
        <v>85</v>
      </c>
      <c r="D103">
        <v>50</v>
      </c>
      <c r="E103">
        <v>1</v>
      </c>
      <c r="F103" t="s">
        <v>11584</v>
      </c>
      <c r="G103" s="13" t="s">
        <v>11518</v>
      </c>
      <c r="H103" t="s">
        <v>11545</v>
      </c>
    </row>
    <row r="104" spans="1:8" x14ac:dyDescent="0.25">
      <c r="A104">
        <v>127</v>
      </c>
      <c r="B104" s="2">
        <v>5664</v>
      </c>
      <c r="C104" s="12" t="s">
        <v>89</v>
      </c>
      <c r="D104">
        <v>1</v>
      </c>
      <c r="E104">
        <v>1</v>
      </c>
      <c r="F104" t="s">
        <v>11587</v>
      </c>
      <c r="G104" s="13" t="s">
        <v>11514</v>
      </c>
      <c r="H104" t="s">
        <v>11545</v>
      </c>
    </row>
    <row r="105" spans="1:8" x14ac:dyDescent="0.25">
      <c r="A105">
        <v>128</v>
      </c>
      <c r="B105" s="2">
        <v>5665</v>
      </c>
      <c r="C105" s="12" t="s">
        <v>93</v>
      </c>
      <c r="D105">
        <v>2</v>
      </c>
      <c r="E105">
        <v>1</v>
      </c>
      <c r="F105" t="s">
        <v>11716</v>
      </c>
      <c r="G105" s="13" t="s">
        <v>11518</v>
      </c>
      <c r="H105" t="s">
        <v>11545</v>
      </c>
    </row>
    <row r="106" spans="1:8" x14ac:dyDescent="0.25">
      <c r="A106">
        <v>129</v>
      </c>
      <c r="B106" s="2">
        <v>5666</v>
      </c>
      <c r="C106" s="12" t="s">
        <v>97</v>
      </c>
      <c r="D106">
        <v>4</v>
      </c>
      <c r="E106">
        <v>1</v>
      </c>
      <c r="F106" t="s">
        <v>11716</v>
      </c>
      <c r="G106" s="13" t="s">
        <v>11518</v>
      </c>
      <c r="H106" t="s">
        <v>11545</v>
      </c>
    </row>
    <row r="107" spans="1:8" x14ac:dyDescent="0.25">
      <c r="A107">
        <v>130</v>
      </c>
      <c r="B107" s="2">
        <v>5667</v>
      </c>
      <c r="C107" s="12" t="s">
        <v>101</v>
      </c>
      <c r="D107">
        <v>10</v>
      </c>
      <c r="E107">
        <v>1</v>
      </c>
      <c r="F107" t="s">
        <v>11716</v>
      </c>
      <c r="G107" s="13" t="s">
        <v>11518</v>
      </c>
      <c r="H107" t="s">
        <v>11546</v>
      </c>
    </row>
    <row r="108" spans="1:8" x14ac:dyDescent="0.25">
      <c r="A108">
        <v>131</v>
      </c>
      <c r="B108" s="2">
        <v>5668</v>
      </c>
      <c r="C108" s="12" t="s">
        <v>105</v>
      </c>
      <c r="D108">
        <v>5</v>
      </c>
      <c r="E108">
        <v>1</v>
      </c>
      <c r="F108" t="s">
        <v>11716</v>
      </c>
      <c r="G108" s="13" t="s">
        <v>11518</v>
      </c>
      <c r="H108" t="s">
        <v>11545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9C70-FA4F-42EE-AEC6-D8DA5AC3473B}">
  <dimension ref="A1:AA108"/>
  <sheetViews>
    <sheetView showGridLines="0" workbookViewId="0">
      <pane ySplit="2" topLeftCell="A33" activePane="bottomLeft" state="frozen"/>
      <selection pane="bottomLeft" activeCell="A40" sqref="A40:XFD40"/>
    </sheetView>
  </sheetViews>
  <sheetFormatPr defaultRowHeight="15" outlineLevelCol="1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  <col min="9" max="10" width="7.85546875" customWidth="1" outlineLevel="1"/>
    <col min="11" max="11" width="7.85546875" customWidth="1"/>
    <col min="12" max="12" width="7.7109375" bestFit="1" customWidth="1"/>
    <col min="13" max="16" width="8.42578125" customWidth="1"/>
    <col min="17" max="17" width="4.5703125" customWidth="1" outlineLevel="1"/>
    <col min="18" max="18" width="18.42578125" customWidth="1" outlineLevel="1"/>
    <col min="19" max="19" width="16.42578125" customWidth="1" outlineLevel="1"/>
    <col min="20" max="21" width="10.42578125" customWidth="1" outlineLevel="1"/>
    <col min="22" max="24" width="9.140625" customWidth="1" outlineLevel="1"/>
    <col min="25" max="25" width="10.5703125" customWidth="1" outlineLevel="1"/>
    <col min="26" max="26" width="31.28515625" customWidth="1" outlineLevel="1"/>
    <col min="27" max="27" width="38.85546875" customWidth="1"/>
  </cols>
  <sheetData>
    <row r="1" spans="1:27" s="1" customFormat="1" ht="36.75" customHeight="1" x14ac:dyDescent="0.25">
      <c r="A1" s="5" t="s">
        <v>0</v>
      </c>
      <c r="B1" s="5" t="s">
        <v>11509</v>
      </c>
      <c r="C1" s="5" t="s">
        <v>11714</v>
      </c>
      <c r="D1" s="5" t="s">
        <v>4</v>
      </c>
      <c r="E1" s="10" t="s">
        <v>11708</v>
      </c>
      <c r="F1" s="5" t="s">
        <v>3</v>
      </c>
      <c r="G1" s="5" t="s">
        <v>11520</v>
      </c>
      <c r="H1" s="5" t="s">
        <v>11547</v>
      </c>
      <c r="I1" s="6" t="s">
        <v>11507</v>
      </c>
      <c r="J1" s="6" t="s">
        <v>11508</v>
      </c>
      <c r="K1" s="6" t="s">
        <v>11573</v>
      </c>
      <c r="L1" s="7" t="s">
        <v>11703</v>
      </c>
      <c r="M1" s="7" t="s">
        <v>11702</v>
      </c>
      <c r="N1" s="7" t="s">
        <v>3</v>
      </c>
      <c r="O1" s="7" t="s">
        <v>11709</v>
      </c>
      <c r="P1" s="7" t="s">
        <v>11710</v>
      </c>
      <c r="Q1" s="8" t="s">
        <v>11574</v>
      </c>
      <c r="R1" s="8" t="s">
        <v>11575</v>
      </c>
      <c r="S1" s="8" t="s">
        <v>11576</v>
      </c>
      <c r="T1" s="8" t="s">
        <v>11577</v>
      </c>
      <c r="U1" s="8" t="s">
        <v>11578</v>
      </c>
      <c r="V1" s="8" t="s">
        <v>11579</v>
      </c>
      <c r="W1" s="8" t="s">
        <v>11580</v>
      </c>
      <c r="X1" s="8" t="s">
        <v>11581</v>
      </c>
      <c r="Y1" s="8" t="s">
        <v>11582</v>
      </c>
      <c r="Z1" s="8" t="s">
        <v>11583</v>
      </c>
      <c r="AA1" s="8" t="s">
        <v>1</v>
      </c>
    </row>
    <row r="2" spans="1:27" s="1" customFormat="1" ht="24" customHeight="1" x14ac:dyDescent="0.25">
      <c r="A2" s="9" t="s">
        <v>11683</v>
      </c>
      <c r="B2" s="9" t="s">
        <v>11684</v>
      </c>
      <c r="C2" s="9" t="s">
        <v>11685</v>
      </c>
      <c r="D2" s="9" t="s">
        <v>11686</v>
      </c>
      <c r="E2" s="9" t="s">
        <v>11687</v>
      </c>
      <c r="F2" s="9" t="s">
        <v>11688</v>
      </c>
      <c r="G2" s="9" t="s">
        <v>11689</v>
      </c>
      <c r="H2" s="9" t="s">
        <v>11690</v>
      </c>
      <c r="I2" s="9" t="s">
        <v>11691</v>
      </c>
      <c r="J2" s="9" t="s">
        <v>11692</v>
      </c>
      <c r="K2" s="9" t="s">
        <v>11693</v>
      </c>
      <c r="L2" s="9" t="s">
        <v>11694</v>
      </c>
      <c r="M2" s="9" t="s">
        <v>11695</v>
      </c>
      <c r="N2" s="9" t="s">
        <v>11696</v>
      </c>
      <c r="O2" s="9" t="s">
        <v>11697</v>
      </c>
      <c r="P2" s="9" t="s">
        <v>11698</v>
      </c>
      <c r="Q2" s="9" t="s">
        <v>11699</v>
      </c>
      <c r="R2" s="9" t="s">
        <v>11700</v>
      </c>
      <c r="S2" s="9" t="s">
        <v>11701</v>
      </c>
      <c r="T2" s="9" t="s">
        <v>11704</v>
      </c>
      <c r="U2" s="9" t="s">
        <v>11705</v>
      </c>
      <c r="V2" s="9" t="s">
        <v>11706</v>
      </c>
      <c r="W2" s="9" t="s">
        <v>11707</v>
      </c>
      <c r="X2" s="9" t="s">
        <v>11711</v>
      </c>
      <c r="Y2" s="9" t="s">
        <v>11712</v>
      </c>
      <c r="Z2" s="9" t="s">
        <v>11713</v>
      </c>
      <c r="AA2" s="9" t="s">
        <v>11715</v>
      </c>
    </row>
    <row r="3" spans="1:27" x14ac:dyDescent="0.25">
      <c r="A3">
        <v>26</v>
      </c>
      <c r="B3" s="2">
        <f>Table32[[#This Row],[13]]</f>
        <v>5519</v>
      </c>
      <c r="C3" s="12" t="str">
        <f>Table32[[#This Row],[19]]</f>
        <v>P155E</v>
      </c>
      <c r="D3">
        <f>Table32[[#This Row],[23]]</f>
        <v>10</v>
      </c>
      <c r="E3">
        <v>1</v>
      </c>
      <c r="F3" t="str">
        <f>Table32[[#This Row],[16]]</f>
        <v>each</v>
      </c>
      <c r="G3" t="str">
        <f>Table32[[#This Row],[21]]</f>
        <v>2021-03-27</v>
      </c>
      <c r="H3" t="str">
        <f>Table32[[#This Row],[26]]</f>
        <v>Parts for make IE</v>
      </c>
      <c r="I3" s="4" t="str">
        <f>SUBSTITUTE(Table32[[#This Row],[20]],"(","")</f>
        <v>14-65)</v>
      </c>
      <c r="J3" s="4" t="str">
        <f>SUBSTITUTE(Table32[[#This Row],[9]],")","")</f>
        <v>14-65</v>
      </c>
      <c r="K3" s="4">
        <f>IFERROR(INDEX(tMaster[ID],MATCH(Table32[[#This Row],[10]],tMaster[SKU],0)),"")</f>
        <v>5519</v>
      </c>
      <c r="L3" s="4"/>
      <c r="M3" s="4">
        <f>IF(Table32[[#This Row],[12]]&lt;&gt;"",Table32[[#This Row],[12]],Table32[[#This Row],[11]])</f>
        <v>5519</v>
      </c>
      <c r="N3" s="4" t="str">
        <f>Table32[[#This Row],[22]]</f>
        <v>Pcs</v>
      </c>
      <c r="O3" s="11" t="s">
        <v>8</v>
      </c>
      <c r="P3" s="4" t="str">
        <f>IF(Table32[[#This Row],[15]]&lt;&gt;"",Table32[[#This Row],[15]],Table32[[#This Row],[14]])</f>
        <v>each</v>
      </c>
      <c r="Q3" s="3">
        <v>26</v>
      </c>
      <c r="R3" s="3" t="s">
        <v>11589</v>
      </c>
      <c r="S3" s="3" t="s">
        <v>285</v>
      </c>
      <c r="T3" s="3" t="s">
        <v>11401</v>
      </c>
      <c r="U3" s="3" t="s">
        <v>11511</v>
      </c>
      <c r="V3" s="3" t="s">
        <v>11585</v>
      </c>
      <c r="W3" s="3">
        <v>10</v>
      </c>
      <c r="X3" s="3"/>
      <c r="Y3" s="3">
        <v>0</v>
      </c>
      <c r="Z3" s="3" t="s">
        <v>11531</v>
      </c>
      <c r="AA3" s="3" t="str">
        <f>INDEX(tMaster[ItemName],MATCH(Table32[[#This Row],[13]],tMaster[ID],0))</f>
        <v>Photocoupler-P155E</v>
      </c>
    </row>
    <row r="4" spans="1:27" x14ac:dyDescent="0.25">
      <c r="A4">
        <v>27</v>
      </c>
      <c r="B4" s="2">
        <f>Table32[[#This Row],[13]]</f>
        <v>5520</v>
      </c>
      <c r="C4" s="12" t="str">
        <f>Table32[[#This Row],[19]]</f>
        <v>2SK3550</v>
      </c>
      <c r="D4">
        <f>Table32[[#This Row],[23]]</f>
        <v>5</v>
      </c>
      <c r="E4">
        <v>1</v>
      </c>
      <c r="F4" t="str">
        <f>Table32[[#This Row],[16]]</f>
        <v>each</v>
      </c>
      <c r="G4" t="str">
        <f>Table32[[#This Row],[21]]</f>
        <v>2021-04-04</v>
      </c>
      <c r="H4" t="str">
        <f>Table32[[#This Row],[26]]</f>
        <v>Parts for make IE</v>
      </c>
      <c r="I4" s="4" t="str">
        <f>SUBSTITUTE(Table32[[#This Row],[20]],"(","")</f>
        <v>14-66)</v>
      </c>
      <c r="J4" s="4" t="str">
        <f>SUBSTITUTE(Table32[[#This Row],[9]],")","")</f>
        <v>14-66</v>
      </c>
      <c r="K4" s="4">
        <f>IFERROR(INDEX(tMaster[ID],MATCH(Table32[[#This Row],[10]],tMaster[SKU],0)),"")</f>
        <v>5520</v>
      </c>
      <c r="L4" s="4"/>
      <c r="M4" s="4">
        <f>IF(Table32[[#This Row],[12]]&lt;&gt;"",Table32[[#This Row],[12]],Table32[[#This Row],[11]])</f>
        <v>5520</v>
      </c>
      <c r="N4" s="4" t="str">
        <f>Table32[[#This Row],[22]]</f>
        <v>Pcs</v>
      </c>
      <c r="O4" s="11" t="s">
        <v>8</v>
      </c>
      <c r="P4" s="4" t="str">
        <f>IF(Table32[[#This Row],[15]]&lt;&gt;"",Table32[[#This Row],[15]],Table32[[#This Row],[14]])</f>
        <v>each</v>
      </c>
      <c r="Q4" s="3">
        <v>27</v>
      </c>
      <c r="R4" s="3" t="s">
        <v>11590</v>
      </c>
      <c r="S4" s="3" t="s">
        <v>288</v>
      </c>
      <c r="T4" s="3" t="s">
        <v>11402</v>
      </c>
      <c r="U4" s="3" t="s">
        <v>11512</v>
      </c>
      <c r="V4" s="3" t="s">
        <v>11585</v>
      </c>
      <c r="W4" s="3">
        <v>5</v>
      </c>
      <c r="X4" s="3"/>
      <c r="Y4" s="3">
        <v>0</v>
      </c>
      <c r="Z4" s="3" t="s">
        <v>11531</v>
      </c>
      <c r="AA4" s="3" t="str">
        <f>INDEX(tMaster[ItemName],MATCH(Table32[[#This Row],[13]],tMaster[ID],0))</f>
        <v>Power MOSFET-2SK3550</v>
      </c>
    </row>
    <row r="5" spans="1:27" x14ac:dyDescent="0.25">
      <c r="A5">
        <v>28</v>
      </c>
      <c r="B5" s="2">
        <f>Table32[[#This Row],[13]]</f>
        <v>5521</v>
      </c>
      <c r="C5" s="12" t="str">
        <f>Table32[[#This Row],[19]]</f>
        <v>L7824C2T</v>
      </c>
      <c r="D5">
        <f>Table32[[#This Row],[23]]</f>
        <v>10</v>
      </c>
      <c r="E5">
        <v>1</v>
      </c>
      <c r="F5" t="str">
        <f>Table32[[#This Row],[16]]</f>
        <v>each</v>
      </c>
      <c r="G5" t="str">
        <f>Table32[[#This Row],[21]]</f>
        <v>2021-04-04</v>
      </c>
      <c r="H5" t="str">
        <f>Table32[[#This Row],[26]]</f>
        <v>Parts for make IE</v>
      </c>
      <c r="I5" s="4" t="str">
        <f>SUBSTITUTE(Table32[[#This Row],[20]],"(","")</f>
        <v>14-67)</v>
      </c>
      <c r="J5" s="4" t="str">
        <f>SUBSTITUTE(Table32[[#This Row],[9]],")","")</f>
        <v>14-67</v>
      </c>
      <c r="K5" s="4">
        <f>IFERROR(INDEX(tMaster[ID],MATCH(Table32[[#This Row],[10]],tMaster[SKU],0)),"")</f>
        <v>5521</v>
      </c>
      <c r="L5" s="4"/>
      <c r="M5" s="4">
        <f>IF(Table32[[#This Row],[12]]&lt;&gt;"",Table32[[#This Row],[12]],Table32[[#This Row],[11]])</f>
        <v>5521</v>
      </c>
      <c r="N5" s="4" t="str">
        <f>Table32[[#This Row],[22]]</f>
        <v>Pcs</v>
      </c>
      <c r="O5" s="11" t="s">
        <v>8</v>
      </c>
      <c r="P5" s="4" t="str">
        <f>IF(Table32[[#This Row],[15]]&lt;&gt;"",Table32[[#This Row],[15]],Table32[[#This Row],[14]])</f>
        <v>each</v>
      </c>
      <c r="Q5" s="3">
        <v>28</v>
      </c>
      <c r="R5" s="3" t="s">
        <v>11591</v>
      </c>
      <c r="S5" s="3" t="s">
        <v>264</v>
      </c>
      <c r="T5" s="3" t="s">
        <v>11403</v>
      </c>
      <c r="U5" s="3" t="s">
        <v>11512</v>
      </c>
      <c r="V5" s="3" t="s">
        <v>11585</v>
      </c>
      <c r="W5" s="3">
        <v>10</v>
      </c>
      <c r="X5" s="3"/>
      <c r="Y5" s="3">
        <v>0</v>
      </c>
      <c r="Z5" s="3" t="s">
        <v>11531</v>
      </c>
      <c r="AA5" s="3" t="str">
        <f>INDEX(tMaster[ItemName],MATCH(Table32[[#This Row],[13]],tMaster[ID],0))</f>
        <v>Transistor-L7824C2T</v>
      </c>
    </row>
    <row r="6" spans="1:27" x14ac:dyDescent="0.25">
      <c r="A6">
        <v>29</v>
      </c>
      <c r="B6" s="2">
        <f>Table32[[#This Row],[13]]</f>
        <v>5522</v>
      </c>
      <c r="C6" s="12" t="str">
        <f>Table32[[#This Row],[19]]</f>
        <v>5S6 TO252</v>
      </c>
      <c r="D6">
        <f>Table32[[#This Row],[23]]</f>
        <v>10</v>
      </c>
      <c r="E6">
        <v>1</v>
      </c>
      <c r="F6" t="str">
        <f>Table32[[#This Row],[16]]</f>
        <v>each</v>
      </c>
      <c r="G6" t="str">
        <f>Table32[[#This Row],[21]]</f>
        <v>2021-04-04</v>
      </c>
      <c r="H6" t="str">
        <f>Table32[[#This Row],[26]]</f>
        <v>Parts for make IE</v>
      </c>
      <c r="I6" s="4" t="str">
        <f>SUBSTITUTE(Table32[[#This Row],[20]],"(","")</f>
        <v>14-68)</v>
      </c>
      <c r="J6" s="4" t="str">
        <f>SUBSTITUTE(Table32[[#This Row],[9]],")","")</f>
        <v>14-68</v>
      </c>
      <c r="K6" s="4">
        <f>IFERROR(INDEX(tMaster[ID],MATCH(Table32[[#This Row],[10]],tMaster[SKU],0)),"")</f>
        <v>5522</v>
      </c>
      <c r="L6" s="4"/>
      <c r="M6" s="4">
        <f>IF(Table32[[#This Row],[12]]&lt;&gt;"",Table32[[#This Row],[12]],Table32[[#This Row],[11]])</f>
        <v>5522</v>
      </c>
      <c r="N6" s="4" t="str">
        <f>Table32[[#This Row],[22]]</f>
        <v>Pcs</v>
      </c>
      <c r="O6" s="11" t="s">
        <v>8</v>
      </c>
      <c r="P6" s="4" t="str">
        <f>IF(Table32[[#This Row],[15]]&lt;&gt;"",Table32[[#This Row],[15]],Table32[[#This Row],[14]])</f>
        <v>each</v>
      </c>
      <c r="Q6" s="3">
        <v>29</v>
      </c>
      <c r="R6" s="3" t="s">
        <v>11591</v>
      </c>
      <c r="S6" s="3" t="s">
        <v>267</v>
      </c>
      <c r="T6" s="3" t="s">
        <v>11404</v>
      </c>
      <c r="U6" s="3" t="s">
        <v>11512</v>
      </c>
      <c r="V6" s="3" t="s">
        <v>11585</v>
      </c>
      <c r="W6" s="3">
        <v>10</v>
      </c>
      <c r="X6" s="3"/>
      <c r="Y6" s="3">
        <v>0</v>
      </c>
      <c r="Z6" s="3" t="s">
        <v>11531</v>
      </c>
      <c r="AA6" s="3" t="str">
        <f>INDEX(tMaster[ItemName],MATCH(Table32[[#This Row],[13]],tMaster[ID],0))</f>
        <v>Transistor-5S6 TO252</v>
      </c>
    </row>
    <row r="7" spans="1:27" x14ac:dyDescent="0.25">
      <c r="A7">
        <v>30</v>
      </c>
      <c r="B7" s="2">
        <f>Table32[[#This Row],[13]]</f>
        <v>5523</v>
      </c>
      <c r="C7" s="12" t="str">
        <f>Table32[[#This Row],[19]]</f>
        <v>J601</v>
      </c>
      <c r="D7">
        <f>Table32[[#This Row],[23]]</f>
        <v>10</v>
      </c>
      <c r="E7">
        <v>1</v>
      </c>
      <c r="F7" t="str">
        <f>Table32[[#This Row],[16]]</f>
        <v>each</v>
      </c>
      <c r="G7" t="str">
        <f>Table32[[#This Row],[21]]</f>
        <v>2021-04-04</v>
      </c>
      <c r="H7" t="str">
        <f>Table32[[#This Row],[26]]</f>
        <v>Parts for make IE</v>
      </c>
      <c r="I7" s="4" t="str">
        <f>SUBSTITUTE(Table32[[#This Row],[20]],"(","")</f>
        <v>14-69)</v>
      </c>
      <c r="J7" s="4" t="str">
        <f>SUBSTITUTE(Table32[[#This Row],[9]],")","")</f>
        <v>14-69</v>
      </c>
      <c r="K7" s="4">
        <f>IFERROR(INDEX(tMaster[ID],MATCH(Table32[[#This Row],[10]],tMaster[SKU],0)),"")</f>
        <v>5523</v>
      </c>
      <c r="L7" s="4"/>
      <c r="M7" s="4">
        <f>IF(Table32[[#This Row],[12]]&lt;&gt;"",Table32[[#This Row],[12]],Table32[[#This Row],[11]])</f>
        <v>5523</v>
      </c>
      <c r="N7" s="4" t="str">
        <f>Table32[[#This Row],[22]]</f>
        <v>Pcs</v>
      </c>
      <c r="O7" s="11" t="s">
        <v>8</v>
      </c>
      <c r="P7" s="4" t="str">
        <f>IF(Table32[[#This Row],[15]]&lt;&gt;"",Table32[[#This Row],[15]],Table32[[#This Row],[14]])</f>
        <v>each</v>
      </c>
      <c r="Q7" s="3">
        <v>30</v>
      </c>
      <c r="R7" s="3" t="s">
        <v>11591</v>
      </c>
      <c r="S7" s="3" t="s">
        <v>270</v>
      </c>
      <c r="T7" s="3" t="s">
        <v>11405</v>
      </c>
      <c r="U7" s="3" t="s">
        <v>11512</v>
      </c>
      <c r="V7" s="3" t="s">
        <v>11585</v>
      </c>
      <c r="W7" s="3">
        <v>10</v>
      </c>
      <c r="X7" s="3"/>
      <c r="Y7" s="3">
        <v>0</v>
      </c>
      <c r="Z7" s="3" t="s">
        <v>11531</v>
      </c>
      <c r="AA7" s="3" t="str">
        <f>INDEX(tMaster[ItemName],MATCH(Table32[[#This Row],[13]],tMaster[ID],0))</f>
        <v>Transistor-J601</v>
      </c>
    </row>
    <row r="8" spans="1:27" x14ac:dyDescent="0.25">
      <c r="A8">
        <v>31</v>
      </c>
      <c r="B8" s="2">
        <f>Table32[[#This Row],[13]]</f>
        <v>5524</v>
      </c>
      <c r="C8" s="12" t="str">
        <f>Table32[[#This Row],[19]]</f>
        <v>D25NF</v>
      </c>
      <c r="D8">
        <f>Table32[[#This Row],[23]]</f>
        <v>10</v>
      </c>
      <c r="E8">
        <v>1</v>
      </c>
      <c r="F8" t="str">
        <f>Table32[[#This Row],[16]]</f>
        <v>each</v>
      </c>
      <c r="G8" t="str">
        <f>Table32[[#This Row],[21]]</f>
        <v>2021-04-04</v>
      </c>
      <c r="H8" t="str">
        <f>Table32[[#This Row],[26]]</f>
        <v>Parts for make IE</v>
      </c>
      <c r="I8" s="4" t="str">
        <f>SUBSTITUTE(Table32[[#This Row],[20]],"(","")</f>
        <v>14-70)</v>
      </c>
      <c r="J8" s="4" t="str">
        <f>SUBSTITUTE(Table32[[#This Row],[9]],")","")</f>
        <v>14-70</v>
      </c>
      <c r="K8" s="4">
        <f>IFERROR(INDEX(tMaster[ID],MATCH(Table32[[#This Row],[10]],tMaster[SKU],0)),"")</f>
        <v>5524</v>
      </c>
      <c r="L8" s="4"/>
      <c r="M8" s="4">
        <f>IF(Table32[[#This Row],[12]]&lt;&gt;"",Table32[[#This Row],[12]],Table32[[#This Row],[11]])</f>
        <v>5524</v>
      </c>
      <c r="N8" s="4" t="str">
        <f>Table32[[#This Row],[22]]</f>
        <v>Pcs</v>
      </c>
      <c r="O8" s="11" t="s">
        <v>8</v>
      </c>
      <c r="P8" s="4" t="str">
        <f>IF(Table32[[#This Row],[15]]&lt;&gt;"",Table32[[#This Row],[15]],Table32[[#This Row],[14]])</f>
        <v>each</v>
      </c>
      <c r="Q8" s="3">
        <v>31</v>
      </c>
      <c r="R8" s="3" t="s">
        <v>11591</v>
      </c>
      <c r="S8" s="3" t="s">
        <v>273</v>
      </c>
      <c r="T8" s="3" t="s">
        <v>11406</v>
      </c>
      <c r="U8" s="3" t="s">
        <v>11512</v>
      </c>
      <c r="V8" s="3" t="s">
        <v>11585</v>
      </c>
      <c r="W8" s="3">
        <v>10</v>
      </c>
      <c r="X8" s="3"/>
      <c r="Y8" s="3">
        <v>0</v>
      </c>
      <c r="Z8" s="3" t="s">
        <v>11531</v>
      </c>
      <c r="AA8" s="3" t="str">
        <f>INDEX(tMaster[ItemName],MATCH(Table32[[#This Row],[13]],tMaster[ID],0))</f>
        <v>Transistor-D25NF</v>
      </c>
    </row>
    <row r="9" spans="1:27" x14ac:dyDescent="0.25">
      <c r="A9">
        <v>32</v>
      </c>
      <c r="B9" s="2">
        <f>Table32[[#This Row],[13]]</f>
        <v>5525</v>
      </c>
      <c r="C9" s="12" t="str">
        <f>Table32[[#This Row],[19]]</f>
        <v xml:space="preserve">MS 1004 </v>
      </c>
      <c r="D9">
        <f>Table32[[#This Row],[23]]</f>
        <v>15</v>
      </c>
      <c r="E9">
        <v>1</v>
      </c>
      <c r="F9" t="str">
        <f>Table32[[#This Row],[16]]</f>
        <v>each</v>
      </c>
      <c r="G9" t="str">
        <f>Table32[[#This Row],[21]]</f>
        <v>2021-03-27</v>
      </c>
      <c r="H9" t="str">
        <f>Table32[[#This Row],[26]]</f>
        <v>Parts for make IE</v>
      </c>
      <c r="I9" s="4" t="str">
        <f>SUBSTITUTE(Table32[[#This Row],[20]],"(","")</f>
        <v>14-71)</v>
      </c>
      <c r="J9" s="4" t="str">
        <f>SUBSTITUTE(Table32[[#This Row],[9]],")","")</f>
        <v>14-71</v>
      </c>
      <c r="K9" s="4">
        <f>IFERROR(INDEX(tMaster[ID],MATCH(Table32[[#This Row],[10]],tMaster[SKU],0)),"")</f>
        <v>5525</v>
      </c>
      <c r="L9" s="4"/>
      <c r="M9" s="4">
        <f>IF(Table32[[#This Row],[12]]&lt;&gt;"",Table32[[#This Row],[12]],Table32[[#This Row],[11]])</f>
        <v>5525</v>
      </c>
      <c r="N9" s="4" t="str">
        <f>Table32[[#This Row],[22]]</f>
        <v>Pcs</v>
      </c>
      <c r="O9" s="11" t="s">
        <v>8</v>
      </c>
      <c r="P9" s="4" t="str">
        <f>IF(Table32[[#This Row],[15]]&lt;&gt;"",Table32[[#This Row],[15]],Table32[[#This Row],[14]])</f>
        <v>each</v>
      </c>
      <c r="Q9" s="3">
        <v>32</v>
      </c>
      <c r="R9" s="3" t="s">
        <v>11588</v>
      </c>
      <c r="S9" s="3" t="s">
        <v>276</v>
      </c>
      <c r="T9" s="3" t="s">
        <v>11407</v>
      </c>
      <c r="U9" s="3" t="s">
        <v>11511</v>
      </c>
      <c r="V9" s="3" t="s">
        <v>11585</v>
      </c>
      <c r="W9" s="3">
        <v>15</v>
      </c>
      <c r="X9" s="3"/>
      <c r="Y9" s="3">
        <v>0</v>
      </c>
      <c r="Z9" s="3" t="s">
        <v>11531</v>
      </c>
      <c r="AA9" s="3" t="str">
        <f>INDEX(tMaster[ItemName],MATCH(Table32[[#This Row],[13]],tMaster[ID],0))</f>
        <v xml:space="preserve">IC-MS 1004 </v>
      </c>
    </row>
    <row r="10" spans="1:27" x14ac:dyDescent="0.25">
      <c r="A10">
        <v>33</v>
      </c>
      <c r="B10" s="2">
        <f>Table32[[#This Row],[13]]</f>
        <v>5526</v>
      </c>
      <c r="C10" s="12" t="str">
        <f>Table32[[#This Row],[19]]</f>
        <v>P185 GB J7</v>
      </c>
      <c r="D10">
        <f>Table32[[#This Row],[23]]</f>
        <v>15</v>
      </c>
      <c r="E10">
        <v>1</v>
      </c>
      <c r="F10" t="str">
        <f>Table32[[#This Row],[16]]</f>
        <v>each</v>
      </c>
      <c r="G10" t="str">
        <f>Table32[[#This Row],[21]]</f>
        <v>2021-03-27</v>
      </c>
      <c r="H10" t="str">
        <f>Table32[[#This Row],[26]]</f>
        <v>Parts for make IE</v>
      </c>
      <c r="I10" s="4" t="str">
        <f>SUBSTITUTE(Table32[[#This Row],[20]],"(","")</f>
        <v>14-72)</v>
      </c>
      <c r="J10" s="4" t="str">
        <f>SUBSTITUTE(Table32[[#This Row],[9]],")","")</f>
        <v>14-72</v>
      </c>
      <c r="K10" s="4">
        <f>IFERROR(INDEX(tMaster[ID],MATCH(Table32[[#This Row],[10]],tMaster[SKU],0)),"")</f>
        <v>5526</v>
      </c>
      <c r="L10" s="4"/>
      <c r="M10" s="4">
        <f>IF(Table32[[#This Row],[12]]&lt;&gt;"",Table32[[#This Row],[12]],Table32[[#This Row],[11]])</f>
        <v>5526</v>
      </c>
      <c r="N10" s="4" t="str">
        <f>Table32[[#This Row],[22]]</f>
        <v>Pcs</v>
      </c>
      <c r="O10" s="11" t="s">
        <v>8</v>
      </c>
      <c r="P10" s="4" t="str">
        <f>IF(Table32[[#This Row],[15]]&lt;&gt;"",Table32[[#This Row],[15]],Table32[[#This Row],[14]])</f>
        <v>each</v>
      </c>
      <c r="Q10" s="3">
        <v>33</v>
      </c>
      <c r="R10" s="3" t="s">
        <v>11589</v>
      </c>
      <c r="S10" s="3" t="s">
        <v>279</v>
      </c>
      <c r="T10" s="3" t="s">
        <v>11408</v>
      </c>
      <c r="U10" s="3" t="s">
        <v>11511</v>
      </c>
      <c r="V10" s="3" t="s">
        <v>11585</v>
      </c>
      <c r="W10" s="3">
        <v>15</v>
      </c>
      <c r="X10" s="3"/>
      <c r="Y10" s="3">
        <v>0</v>
      </c>
      <c r="Z10" s="3" t="s">
        <v>11531</v>
      </c>
      <c r="AA10" s="3" t="str">
        <f>INDEX(tMaster[ItemName],MATCH(Table32[[#This Row],[13]],tMaster[ID],0))</f>
        <v>Photocoupler-P185 GB J7</v>
      </c>
    </row>
    <row r="11" spans="1:27" x14ac:dyDescent="0.25">
      <c r="A11">
        <v>34</v>
      </c>
      <c r="B11" s="2">
        <f>Table32[[#This Row],[13]]</f>
        <v>5527</v>
      </c>
      <c r="C11" s="12" t="str">
        <f>Table32[[#This Row],[19]]</f>
        <v>K8A65DX</v>
      </c>
      <c r="D11">
        <f>Table32[[#This Row],[23]]</f>
        <v>15</v>
      </c>
      <c r="E11">
        <v>1</v>
      </c>
      <c r="F11" t="str">
        <f>Table32[[#This Row],[16]]</f>
        <v>each</v>
      </c>
      <c r="G11" t="str">
        <f>Table32[[#This Row],[21]]</f>
        <v>2021-03-27</v>
      </c>
      <c r="H11" t="str">
        <f>Table32[[#This Row],[26]]</f>
        <v>Parts for make IE</v>
      </c>
      <c r="I11" s="4" t="str">
        <f>SUBSTITUTE(Table32[[#This Row],[20]],"(","")</f>
        <v>14-73)</v>
      </c>
      <c r="J11" s="4" t="str">
        <f>SUBSTITUTE(Table32[[#This Row],[9]],")","")</f>
        <v>14-73</v>
      </c>
      <c r="K11" s="4">
        <f>IFERROR(INDEX(tMaster[ID],MATCH(Table32[[#This Row],[10]],tMaster[SKU],0)),"")</f>
        <v>5527</v>
      </c>
      <c r="L11" s="4"/>
      <c r="M11" s="4">
        <f>IF(Table32[[#This Row],[12]]&lt;&gt;"",Table32[[#This Row],[12]],Table32[[#This Row],[11]])</f>
        <v>5527</v>
      </c>
      <c r="N11" s="4" t="str">
        <f>Table32[[#This Row],[22]]</f>
        <v>Pcs</v>
      </c>
      <c r="O11" s="11" t="s">
        <v>8</v>
      </c>
      <c r="P11" s="4" t="str">
        <f>IF(Table32[[#This Row],[15]]&lt;&gt;"",Table32[[#This Row],[15]],Table32[[#This Row],[14]])</f>
        <v>each</v>
      </c>
      <c r="Q11" s="3">
        <v>34</v>
      </c>
      <c r="R11" s="3" t="s">
        <v>11591</v>
      </c>
      <c r="S11" s="3" t="s">
        <v>282</v>
      </c>
      <c r="T11" s="3" t="s">
        <v>11409</v>
      </c>
      <c r="U11" s="3" t="s">
        <v>11511</v>
      </c>
      <c r="V11" s="3" t="s">
        <v>11585</v>
      </c>
      <c r="W11" s="3">
        <v>15</v>
      </c>
      <c r="X11" s="3"/>
      <c r="Y11" s="3">
        <v>0</v>
      </c>
      <c r="Z11" s="3" t="s">
        <v>11531</v>
      </c>
      <c r="AA11" s="3" t="str">
        <f>INDEX(tMaster[ItemName],MATCH(Table32[[#This Row],[13]],tMaster[ID],0))</f>
        <v>Transistor-K8A65DX</v>
      </c>
    </row>
    <row r="12" spans="1:27" x14ac:dyDescent="0.25">
      <c r="A12">
        <v>35</v>
      </c>
      <c r="B12" s="2">
        <f>Table32[[#This Row],[13]]</f>
        <v>5528</v>
      </c>
      <c r="C12" s="12" t="str">
        <f>Table32[[#This Row],[19]]</f>
        <v>2-250</v>
      </c>
      <c r="D12">
        <f>Table32[[#This Row],[23]]</f>
        <v>10</v>
      </c>
      <c r="E12">
        <v>1</v>
      </c>
      <c r="F12" t="str">
        <f>Table32[[#This Row],[16]]</f>
        <v>each</v>
      </c>
      <c r="G12" t="str">
        <f>Table32[[#This Row],[21]]</f>
        <v>2021-03-27</v>
      </c>
      <c r="H12" t="str">
        <f>Table32[[#This Row],[26]]</f>
        <v>Parts for make IE</v>
      </c>
      <c r="I12" s="4" t="str">
        <f>SUBSTITUTE(Table32[[#This Row],[20]],"(","")</f>
        <v>14-74)</v>
      </c>
      <c r="J12" s="4" t="str">
        <f>SUBSTITUTE(Table32[[#This Row],[9]],")","")</f>
        <v>14-74</v>
      </c>
      <c r="K12" s="4">
        <f>IFERROR(INDEX(tMaster[ID],MATCH(Table32[[#This Row],[10]],tMaster[SKU],0)),"")</f>
        <v>5528</v>
      </c>
      <c r="L12" s="4"/>
      <c r="M12" s="4">
        <f>IF(Table32[[#This Row],[12]]&lt;&gt;"",Table32[[#This Row],[12]],Table32[[#This Row],[11]])</f>
        <v>5528</v>
      </c>
      <c r="N12" s="4" t="str">
        <f>Table32[[#This Row],[22]]</f>
        <v>Pcs</v>
      </c>
      <c r="O12" s="11" t="s">
        <v>8</v>
      </c>
      <c r="P12" s="4" t="str">
        <f>IF(Table32[[#This Row],[15]]&lt;&gt;"",Table32[[#This Row],[15]],Table32[[#This Row],[14]])</f>
        <v>each</v>
      </c>
      <c r="Q12" s="3">
        <v>35</v>
      </c>
      <c r="R12" s="3" t="s">
        <v>11592</v>
      </c>
      <c r="S12" s="3" t="s">
        <v>250</v>
      </c>
      <c r="T12" s="3" t="s">
        <v>11410</v>
      </c>
      <c r="U12" s="3" t="s">
        <v>11511</v>
      </c>
      <c r="V12" s="3" t="s">
        <v>11585</v>
      </c>
      <c r="W12" s="3">
        <v>10</v>
      </c>
      <c r="X12" s="3">
        <v>3000</v>
      </c>
      <c r="Y12" s="3">
        <v>30000</v>
      </c>
      <c r="Z12" s="3" t="s">
        <v>11531</v>
      </c>
      <c r="AA12" s="3" t="str">
        <f>INDEX(tMaster[ItemName],MATCH(Table32[[#This Row],[13]],tMaster[ID],0))</f>
        <v>Electric terminal-2-250</v>
      </c>
    </row>
    <row r="13" spans="1:27" x14ac:dyDescent="0.25">
      <c r="A13">
        <v>36</v>
      </c>
      <c r="B13" s="2">
        <f>Table32[[#This Row],[13]]</f>
        <v>5529</v>
      </c>
      <c r="C13" s="12" t="str">
        <f>Table32[[#This Row],[19]]</f>
        <v xml:space="preserve">1/4W        </v>
      </c>
      <c r="D13">
        <f>Table32[[#This Row],[23]]</f>
        <v>50</v>
      </c>
      <c r="E13">
        <v>1</v>
      </c>
      <c r="F13" t="str">
        <f>Table32[[#This Row],[16]]</f>
        <v>each</v>
      </c>
      <c r="G13" t="str">
        <f>Table32[[#This Row],[21]]</f>
        <v>2021-03-27</v>
      </c>
      <c r="H13" t="str">
        <f>Table32[[#This Row],[26]]</f>
        <v>Parts for make IE</v>
      </c>
      <c r="I13" s="4" t="str">
        <f>SUBSTITUTE(Table32[[#This Row],[20]],"(","")</f>
        <v>14-75)</v>
      </c>
      <c r="J13" s="4" t="str">
        <f>SUBSTITUTE(Table32[[#This Row],[9]],")","")</f>
        <v>14-75</v>
      </c>
      <c r="K13" s="4">
        <f>IFERROR(INDEX(tMaster[ID],MATCH(Table32[[#This Row],[10]],tMaster[SKU],0)),"")</f>
        <v>5529</v>
      </c>
      <c r="L13" s="4"/>
      <c r="M13" s="4">
        <f>IF(Table32[[#This Row],[12]]&lt;&gt;"",Table32[[#This Row],[12]],Table32[[#This Row],[11]])</f>
        <v>5529</v>
      </c>
      <c r="N13" s="4" t="str">
        <f>Table32[[#This Row],[22]]</f>
        <v>Pcs</v>
      </c>
      <c r="O13" s="11" t="s">
        <v>8</v>
      </c>
      <c r="P13" s="4" t="str">
        <f>IF(Table32[[#This Row],[15]]&lt;&gt;"",Table32[[#This Row],[15]],Table32[[#This Row],[14]])</f>
        <v>each</v>
      </c>
      <c r="Q13" s="3">
        <v>36</v>
      </c>
      <c r="R13" s="3" t="s">
        <v>11593</v>
      </c>
      <c r="S13" s="3" t="s">
        <v>253</v>
      </c>
      <c r="T13" s="3" t="s">
        <v>11411</v>
      </c>
      <c r="U13" s="3" t="s">
        <v>11511</v>
      </c>
      <c r="V13" s="3" t="s">
        <v>11585</v>
      </c>
      <c r="W13" s="3">
        <v>50</v>
      </c>
      <c r="X13" s="3"/>
      <c r="Y13" s="3">
        <v>0</v>
      </c>
      <c r="Z13" s="3" t="s">
        <v>11531</v>
      </c>
      <c r="AA13" s="3" t="str">
        <f>INDEX(tMaster[ItemName],MATCH(Table32[[#This Row],[13]],tMaster[ID],0))</f>
        <v xml:space="preserve">SMD Resistor 0.1R-1/4W        </v>
      </c>
    </row>
    <row r="14" spans="1:27" x14ac:dyDescent="0.25">
      <c r="A14">
        <v>37</v>
      </c>
      <c r="B14" s="2">
        <f>Table32[[#This Row],[13]]</f>
        <v>5530</v>
      </c>
      <c r="C14" s="12" t="str">
        <f>Table32[[#This Row],[19]]</f>
        <v xml:space="preserve">1/4W        </v>
      </c>
      <c r="D14">
        <f>Table32[[#This Row],[23]]</f>
        <v>50</v>
      </c>
      <c r="E14">
        <v>1</v>
      </c>
      <c r="F14" t="str">
        <f>Table32[[#This Row],[16]]</f>
        <v>each</v>
      </c>
      <c r="G14" t="str">
        <f>Table32[[#This Row],[21]]</f>
        <v>2021-03-27</v>
      </c>
      <c r="H14" t="str">
        <f>Table32[[#This Row],[26]]</f>
        <v>Parts for make IE</v>
      </c>
      <c r="I14" s="4" t="str">
        <f>SUBSTITUTE(Table32[[#This Row],[20]],"(","")</f>
        <v>14-76)</v>
      </c>
      <c r="J14" s="4" t="str">
        <f>SUBSTITUTE(Table32[[#This Row],[9]],")","")</f>
        <v>14-76</v>
      </c>
      <c r="K14" s="4">
        <f>IFERROR(INDEX(tMaster[ID],MATCH(Table32[[#This Row],[10]],tMaster[SKU],0)),"")</f>
        <v>5530</v>
      </c>
      <c r="L14" s="4"/>
      <c r="M14" s="4">
        <f>IF(Table32[[#This Row],[12]]&lt;&gt;"",Table32[[#This Row],[12]],Table32[[#This Row],[11]])</f>
        <v>5530</v>
      </c>
      <c r="N14" s="4" t="str">
        <f>Table32[[#This Row],[22]]</f>
        <v>Pcs</v>
      </c>
      <c r="O14" s="11" t="s">
        <v>8</v>
      </c>
      <c r="P14" s="4" t="str">
        <f>IF(Table32[[#This Row],[15]]&lt;&gt;"",Table32[[#This Row],[15]],Table32[[#This Row],[14]])</f>
        <v>each</v>
      </c>
      <c r="Q14" s="3">
        <v>37</v>
      </c>
      <c r="R14" s="3" t="s">
        <v>11594</v>
      </c>
      <c r="S14" s="3" t="s">
        <v>253</v>
      </c>
      <c r="T14" s="3" t="s">
        <v>11412</v>
      </c>
      <c r="U14" s="3" t="s">
        <v>11511</v>
      </c>
      <c r="V14" s="3" t="s">
        <v>11585</v>
      </c>
      <c r="W14" s="3">
        <v>50</v>
      </c>
      <c r="X14" s="3"/>
      <c r="Y14" s="3">
        <v>0</v>
      </c>
      <c r="Z14" s="3" t="s">
        <v>11531</v>
      </c>
      <c r="AA14" s="3" t="str">
        <f>INDEX(tMaster[ItemName],MATCH(Table32[[#This Row],[13]],tMaster[ID],0))</f>
        <v xml:space="preserve">SMD Resistor 0.22R-1/4W        </v>
      </c>
    </row>
    <row r="15" spans="1:27" x14ac:dyDescent="0.25">
      <c r="A15">
        <v>38</v>
      </c>
      <c r="B15" s="2">
        <f>Table32[[#This Row],[13]]</f>
        <v>5531</v>
      </c>
      <c r="C15" s="12" t="str">
        <f>Table32[[#This Row],[19]]</f>
        <v>1/4W</v>
      </c>
      <c r="D15">
        <f>Table32[[#This Row],[23]]</f>
        <v>50</v>
      </c>
      <c r="E15">
        <v>1</v>
      </c>
      <c r="F15" t="str">
        <f>Table32[[#This Row],[16]]</f>
        <v>each</v>
      </c>
      <c r="G15" t="str">
        <f>Table32[[#This Row],[21]]</f>
        <v>2021-03-27</v>
      </c>
      <c r="H15" t="str">
        <f>Table32[[#This Row],[26]]</f>
        <v>Parts for make IE</v>
      </c>
      <c r="I15" s="4" t="str">
        <f>SUBSTITUTE(Table32[[#This Row],[20]],"(","")</f>
        <v>14-77)</v>
      </c>
      <c r="J15" s="4" t="str">
        <f>SUBSTITUTE(Table32[[#This Row],[9]],")","")</f>
        <v>14-77</v>
      </c>
      <c r="K15" s="4">
        <f>IFERROR(INDEX(tMaster[ID],MATCH(Table32[[#This Row],[10]],tMaster[SKU],0)),"")</f>
        <v>5531</v>
      </c>
      <c r="L15" s="4"/>
      <c r="M15" s="4">
        <f>IF(Table32[[#This Row],[12]]&lt;&gt;"",Table32[[#This Row],[12]],Table32[[#This Row],[11]])</f>
        <v>5531</v>
      </c>
      <c r="N15" s="4" t="str">
        <f>Table32[[#This Row],[22]]</f>
        <v>Pcs</v>
      </c>
      <c r="O15" s="11" t="s">
        <v>8</v>
      </c>
      <c r="P15" s="4" t="str">
        <f>IF(Table32[[#This Row],[15]]&lt;&gt;"",Table32[[#This Row],[15]],Table32[[#This Row],[14]])</f>
        <v>each</v>
      </c>
      <c r="Q15" s="3">
        <v>38</v>
      </c>
      <c r="R15" s="3" t="s">
        <v>11595</v>
      </c>
      <c r="S15" s="3" t="s">
        <v>149</v>
      </c>
      <c r="T15" s="3" t="s">
        <v>11413</v>
      </c>
      <c r="U15" s="3" t="s">
        <v>11511</v>
      </c>
      <c r="V15" s="3" t="s">
        <v>11585</v>
      </c>
      <c r="W15" s="3">
        <v>50</v>
      </c>
      <c r="X15" s="3"/>
      <c r="Y15" s="3">
        <v>0</v>
      </c>
      <c r="Z15" s="3" t="s">
        <v>11531</v>
      </c>
      <c r="AA15" s="3" t="str">
        <f>INDEX(tMaster[ItemName],MATCH(Table32[[#This Row],[13]],tMaster[ID],0))</f>
        <v>SMD Resistor  0.33R-1/4W</v>
      </c>
    </row>
    <row r="16" spans="1:27" x14ac:dyDescent="0.25">
      <c r="A16">
        <v>39</v>
      </c>
      <c r="B16" s="2">
        <f>Table32[[#This Row],[13]]</f>
        <v>5532</v>
      </c>
      <c r="C16" s="12" t="str">
        <f>Table32[[#This Row],[19]]</f>
        <v>1/4W</v>
      </c>
      <c r="D16">
        <f>Table32[[#This Row],[23]]</f>
        <v>50</v>
      </c>
      <c r="E16">
        <v>1</v>
      </c>
      <c r="F16" t="str">
        <f>Table32[[#This Row],[16]]</f>
        <v>each</v>
      </c>
      <c r="G16" t="str">
        <f>Table32[[#This Row],[21]]</f>
        <v>2021-03-27</v>
      </c>
      <c r="H16" t="str">
        <f>Table32[[#This Row],[26]]</f>
        <v>Parts for make IE</v>
      </c>
      <c r="I16" s="4" t="str">
        <f>SUBSTITUTE(Table32[[#This Row],[20]],"(","")</f>
        <v>14-78)</v>
      </c>
      <c r="J16" s="4" t="str">
        <f>SUBSTITUTE(Table32[[#This Row],[9]],")","")</f>
        <v>14-78</v>
      </c>
      <c r="K16" s="4">
        <f>IFERROR(INDEX(tMaster[ID],MATCH(Table32[[#This Row],[10]],tMaster[SKU],0)),"")</f>
        <v>5532</v>
      </c>
      <c r="L16" s="4"/>
      <c r="M16" s="4">
        <f>IF(Table32[[#This Row],[12]]&lt;&gt;"",Table32[[#This Row],[12]],Table32[[#This Row],[11]])</f>
        <v>5532</v>
      </c>
      <c r="N16" s="4" t="str">
        <f>Table32[[#This Row],[22]]</f>
        <v>Pcs</v>
      </c>
      <c r="O16" s="11" t="s">
        <v>8</v>
      </c>
      <c r="P16" s="4" t="str">
        <f>IF(Table32[[#This Row],[15]]&lt;&gt;"",Table32[[#This Row],[15]],Table32[[#This Row],[14]])</f>
        <v>each</v>
      </c>
      <c r="Q16" s="3">
        <v>39</v>
      </c>
      <c r="R16" s="3" t="s">
        <v>11596</v>
      </c>
      <c r="S16" s="3" t="s">
        <v>149</v>
      </c>
      <c r="T16" s="3" t="s">
        <v>11414</v>
      </c>
      <c r="U16" s="3" t="s">
        <v>11511</v>
      </c>
      <c r="V16" s="3" t="s">
        <v>11585</v>
      </c>
      <c r="W16" s="3">
        <v>50</v>
      </c>
      <c r="X16" s="3"/>
      <c r="Y16" s="3">
        <v>0</v>
      </c>
      <c r="Z16" s="3" t="s">
        <v>11531</v>
      </c>
      <c r="AA16" s="3" t="str">
        <f>INDEX(tMaster[ItemName],MATCH(Table32[[#This Row],[13]],tMaster[ID],0))</f>
        <v>SMD Resistor  10R-1/4W</v>
      </c>
    </row>
    <row r="17" spans="1:27" x14ac:dyDescent="0.25">
      <c r="A17">
        <v>40</v>
      </c>
      <c r="B17" s="2">
        <f>Table32[[#This Row],[13]]</f>
        <v>5533</v>
      </c>
      <c r="C17" s="12" t="str">
        <f>Table32[[#This Row],[19]]</f>
        <v>1/4W</v>
      </c>
      <c r="D17">
        <f>Table32[[#This Row],[23]]</f>
        <v>50</v>
      </c>
      <c r="E17">
        <v>1</v>
      </c>
      <c r="F17" t="str">
        <f>Table32[[#This Row],[16]]</f>
        <v>each</v>
      </c>
      <c r="G17" t="str">
        <f>Table32[[#This Row],[21]]</f>
        <v>2021-03-27</v>
      </c>
      <c r="H17" t="str">
        <f>Table32[[#This Row],[26]]</f>
        <v>Parts for make IE</v>
      </c>
      <c r="I17" s="4" t="str">
        <f>SUBSTITUTE(Table32[[#This Row],[20]],"(","")</f>
        <v>14-79)</v>
      </c>
      <c r="J17" s="4" t="str">
        <f>SUBSTITUTE(Table32[[#This Row],[9]],")","")</f>
        <v>14-79</v>
      </c>
      <c r="K17" s="4">
        <f>IFERROR(INDEX(tMaster[ID],MATCH(Table32[[#This Row],[10]],tMaster[SKU],0)),"")</f>
        <v>5533</v>
      </c>
      <c r="L17" s="4"/>
      <c r="M17" s="4">
        <f>IF(Table32[[#This Row],[12]]&lt;&gt;"",Table32[[#This Row],[12]],Table32[[#This Row],[11]])</f>
        <v>5533</v>
      </c>
      <c r="N17" s="4" t="str">
        <f>Table32[[#This Row],[22]]</f>
        <v>Pcs</v>
      </c>
      <c r="O17" s="11" t="s">
        <v>8</v>
      </c>
      <c r="P17" s="4" t="str">
        <f>IF(Table32[[#This Row],[15]]&lt;&gt;"",Table32[[#This Row],[15]],Table32[[#This Row],[14]])</f>
        <v>each</v>
      </c>
      <c r="Q17" s="3">
        <v>40</v>
      </c>
      <c r="R17" s="3" t="s">
        <v>11597</v>
      </c>
      <c r="S17" s="3" t="s">
        <v>149</v>
      </c>
      <c r="T17" s="3" t="s">
        <v>11415</v>
      </c>
      <c r="U17" s="3" t="s">
        <v>11511</v>
      </c>
      <c r="V17" s="3" t="s">
        <v>11585</v>
      </c>
      <c r="W17" s="3">
        <v>50</v>
      </c>
      <c r="X17" s="3"/>
      <c r="Y17" s="3">
        <v>0</v>
      </c>
      <c r="Z17" s="3" t="s">
        <v>11531</v>
      </c>
      <c r="AA17" s="3" t="str">
        <f>INDEX(tMaster[ItemName],MATCH(Table32[[#This Row],[13]],tMaster[ID],0))</f>
        <v>SMD Resistor   22R-1/4W</v>
      </c>
    </row>
    <row r="18" spans="1:27" x14ac:dyDescent="0.25">
      <c r="A18">
        <v>41</v>
      </c>
      <c r="B18" s="2">
        <f>Table32[[#This Row],[13]]</f>
        <v>5534</v>
      </c>
      <c r="C18" s="12" t="str">
        <f>Table32[[#This Row],[19]]</f>
        <v>1/4W</v>
      </c>
      <c r="D18">
        <f>Table32[[#This Row],[23]]</f>
        <v>50</v>
      </c>
      <c r="E18">
        <v>1</v>
      </c>
      <c r="F18" t="str">
        <f>Table32[[#This Row],[16]]</f>
        <v>each</v>
      </c>
      <c r="G18" t="str">
        <f>Table32[[#This Row],[21]]</f>
        <v>2021-03-27</v>
      </c>
      <c r="H18" t="str">
        <f>Table32[[#This Row],[26]]</f>
        <v>Parts for make IE</v>
      </c>
      <c r="I18" s="4" t="str">
        <f>SUBSTITUTE(Table32[[#This Row],[20]],"(","")</f>
        <v>14-80)</v>
      </c>
      <c r="J18" s="4" t="str">
        <f>SUBSTITUTE(Table32[[#This Row],[9]],")","")</f>
        <v>14-80</v>
      </c>
      <c r="K18" s="4">
        <f>IFERROR(INDEX(tMaster[ID],MATCH(Table32[[#This Row],[10]],tMaster[SKU],0)),"")</f>
        <v>5534</v>
      </c>
      <c r="L18" s="4"/>
      <c r="M18" s="4">
        <f>IF(Table32[[#This Row],[12]]&lt;&gt;"",Table32[[#This Row],[12]],Table32[[#This Row],[11]])</f>
        <v>5534</v>
      </c>
      <c r="N18" s="4" t="str">
        <f>Table32[[#This Row],[22]]</f>
        <v>Pcs</v>
      </c>
      <c r="O18" s="11" t="s">
        <v>8</v>
      </c>
      <c r="P18" s="4" t="str">
        <f>IF(Table32[[#This Row],[15]]&lt;&gt;"",Table32[[#This Row],[15]],Table32[[#This Row],[14]])</f>
        <v>each</v>
      </c>
      <c r="Q18" s="3">
        <v>41</v>
      </c>
      <c r="R18" s="3" t="s">
        <v>11598</v>
      </c>
      <c r="S18" s="3" t="s">
        <v>149</v>
      </c>
      <c r="T18" s="3" t="s">
        <v>11416</v>
      </c>
      <c r="U18" s="3" t="s">
        <v>11511</v>
      </c>
      <c r="V18" s="3" t="s">
        <v>11585</v>
      </c>
      <c r="W18" s="3">
        <v>50</v>
      </c>
      <c r="X18" s="3"/>
      <c r="Y18" s="3">
        <v>0</v>
      </c>
      <c r="Z18" s="3" t="s">
        <v>11531</v>
      </c>
      <c r="AA18" s="3" t="str">
        <f>INDEX(tMaster[ItemName],MATCH(Table32[[#This Row],[13]],tMaster[ID],0))</f>
        <v>SMD Resistor  33R-1/4W</v>
      </c>
    </row>
    <row r="19" spans="1:27" x14ac:dyDescent="0.25">
      <c r="A19">
        <v>42</v>
      </c>
      <c r="B19" s="2">
        <f>Table32[[#This Row],[13]]</f>
        <v>5535</v>
      </c>
      <c r="C19" s="12" t="str">
        <f>Table32[[#This Row],[19]]</f>
        <v>1/4W</v>
      </c>
      <c r="D19">
        <f>Table32[[#This Row],[23]]</f>
        <v>50</v>
      </c>
      <c r="E19">
        <v>1</v>
      </c>
      <c r="F19" t="str">
        <f>Table32[[#This Row],[16]]</f>
        <v>each</v>
      </c>
      <c r="G19" t="str">
        <f>Table32[[#This Row],[21]]</f>
        <v>2021-03-27</v>
      </c>
      <c r="H19" t="str">
        <f>Table32[[#This Row],[26]]</f>
        <v>Parts for make IE</v>
      </c>
      <c r="I19" s="4" t="str">
        <f>SUBSTITUTE(Table32[[#This Row],[20]],"(","")</f>
        <v>14-81)</v>
      </c>
      <c r="J19" s="4" t="str">
        <f>SUBSTITUTE(Table32[[#This Row],[9]],")","")</f>
        <v>14-81</v>
      </c>
      <c r="K19" s="4">
        <f>IFERROR(INDEX(tMaster[ID],MATCH(Table32[[#This Row],[10]],tMaster[SKU],0)),"")</f>
        <v>5535</v>
      </c>
      <c r="L19" s="4"/>
      <c r="M19" s="4">
        <f>IF(Table32[[#This Row],[12]]&lt;&gt;"",Table32[[#This Row],[12]],Table32[[#This Row],[11]])</f>
        <v>5535</v>
      </c>
      <c r="N19" s="4" t="str">
        <f>Table32[[#This Row],[22]]</f>
        <v>Pcs</v>
      </c>
      <c r="O19" s="11" t="s">
        <v>8</v>
      </c>
      <c r="P19" s="4" t="str">
        <f>IF(Table32[[#This Row],[15]]&lt;&gt;"",Table32[[#This Row],[15]],Table32[[#This Row],[14]])</f>
        <v>each</v>
      </c>
      <c r="Q19" s="3">
        <v>42</v>
      </c>
      <c r="R19" s="3" t="s">
        <v>11599</v>
      </c>
      <c r="S19" s="3" t="s">
        <v>149</v>
      </c>
      <c r="T19" s="3" t="s">
        <v>11417</v>
      </c>
      <c r="U19" s="3" t="s">
        <v>11511</v>
      </c>
      <c r="V19" s="3" t="s">
        <v>11585</v>
      </c>
      <c r="W19" s="3">
        <v>50</v>
      </c>
      <c r="X19" s="3"/>
      <c r="Y19" s="3">
        <v>0</v>
      </c>
      <c r="Z19" s="3" t="s">
        <v>11531</v>
      </c>
      <c r="AA19" s="3" t="str">
        <f>INDEX(tMaster[ItemName],MATCH(Table32[[#This Row],[13]],tMaster[ID],0))</f>
        <v>SMD Resistor   39R-1/4W</v>
      </c>
    </row>
    <row r="20" spans="1:27" x14ac:dyDescent="0.25">
      <c r="A20">
        <v>43</v>
      </c>
      <c r="B20" s="2">
        <f>Table32[[#This Row],[13]]</f>
        <v>5536</v>
      </c>
      <c r="C20" s="12" t="str">
        <f>Table32[[#This Row],[19]]</f>
        <v>1/4W</v>
      </c>
      <c r="D20">
        <f>Table32[[#This Row],[23]]</f>
        <v>50</v>
      </c>
      <c r="E20">
        <v>1</v>
      </c>
      <c r="F20" t="str">
        <f>Table32[[#This Row],[16]]</f>
        <v>Set</v>
      </c>
      <c r="G20" t="str">
        <f>Table32[[#This Row],[21]]</f>
        <v>2021-03-27</v>
      </c>
      <c r="H20" t="str">
        <f>Table32[[#This Row],[26]]</f>
        <v>Parts for make IE</v>
      </c>
      <c r="I20" s="4" t="str">
        <f>SUBSTITUTE(Table32[[#This Row],[20]],"(","")</f>
        <v>14-82)</v>
      </c>
      <c r="J20" s="4" t="str">
        <f>SUBSTITUTE(Table32[[#This Row],[9]],")","")</f>
        <v>14-82</v>
      </c>
      <c r="K20" s="4">
        <f>IFERROR(INDEX(tMaster[ID],MATCH(Table32[[#This Row],[10]],tMaster[SKU],0)),"")</f>
        <v>5536</v>
      </c>
      <c r="L20" s="4"/>
      <c r="M20" s="4">
        <f>IF(Table32[[#This Row],[12]]&lt;&gt;"",Table32[[#This Row],[12]],Table32[[#This Row],[11]])</f>
        <v>5536</v>
      </c>
      <c r="N20" s="4" t="str">
        <f>Table32[[#This Row],[22]]</f>
        <v>Set</v>
      </c>
      <c r="O20" s="4"/>
      <c r="P20" s="4" t="str">
        <f>IF(Table32[[#This Row],[15]]&lt;&gt;"",Table32[[#This Row],[15]],Table32[[#This Row],[14]])</f>
        <v>Set</v>
      </c>
      <c r="Q20" s="3">
        <v>43</v>
      </c>
      <c r="R20" s="3" t="s">
        <v>11600</v>
      </c>
      <c r="S20" s="3" t="s">
        <v>149</v>
      </c>
      <c r="T20" s="3" t="s">
        <v>11418</v>
      </c>
      <c r="U20" s="3" t="s">
        <v>11511</v>
      </c>
      <c r="V20" s="3" t="s">
        <v>11584</v>
      </c>
      <c r="W20" s="3">
        <v>50</v>
      </c>
      <c r="X20" s="3"/>
      <c r="Y20" s="3">
        <v>0</v>
      </c>
      <c r="Z20" s="3" t="s">
        <v>11531</v>
      </c>
      <c r="AA20" s="3" t="str">
        <f>INDEX(tMaster[ItemName],MATCH(Table32[[#This Row],[13]],tMaster[ID],0))</f>
        <v>SMD Resistor   47R-1/4W</v>
      </c>
    </row>
    <row r="21" spans="1:27" x14ac:dyDescent="0.25">
      <c r="A21">
        <v>44</v>
      </c>
      <c r="B21" s="2">
        <f>Table32[[#This Row],[13]]</f>
        <v>5537</v>
      </c>
      <c r="C21" s="12" t="str">
        <f>Table32[[#This Row],[19]]</f>
        <v>1/4W</v>
      </c>
      <c r="D21">
        <f>Table32[[#This Row],[23]]</f>
        <v>50</v>
      </c>
      <c r="E21">
        <v>1</v>
      </c>
      <c r="F21" t="str">
        <f>Table32[[#This Row],[16]]</f>
        <v>each</v>
      </c>
      <c r="G21" t="str">
        <f>Table32[[#This Row],[21]]</f>
        <v>2021-03-27</v>
      </c>
      <c r="H21" t="str">
        <f>Table32[[#This Row],[26]]</f>
        <v>Parts for make IE</v>
      </c>
      <c r="I21" s="4" t="str">
        <f>SUBSTITUTE(Table32[[#This Row],[20]],"(","")</f>
        <v>14-83)</v>
      </c>
      <c r="J21" s="4" t="str">
        <f>SUBSTITUTE(Table32[[#This Row],[9]],")","")</f>
        <v>14-83</v>
      </c>
      <c r="K21" s="4">
        <f>IFERROR(INDEX(tMaster[ID],MATCH(Table32[[#This Row],[10]],tMaster[SKU],0)),"")</f>
        <v>5537</v>
      </c>
      <c r="L21" s="4"/>
      <c r="M21" s="4">
        <f>IF(Table32[[#This Row],[12]]&lt;&gt;"",Table32[[#This Row],[12]],Table32[[#This Row],[11]])</f>
        <v>5537</v>
      </c>
      <c r="N21" s="4" t="str">
        <f>Table32[[#This Row],[22]]</f>
        <v>Pcs</v>
      </c>
      <c r="O21" s="11" t="s">
        <v>8</v>
      </c>
      <c r="P21" s="4" t="str">
        <f>IF(Table32[[#This Row],[15]]&lt;&gt;"",Table32[[#This Row],[15]],Table32[[#This Row],[14]])</f>
        <v>each</v>
      </c>
      <c r="Q21" s="3">
        <v>44</v>
      </c>
      <c r="R21" s="3" t="s">
        <v>11601</v>
      </c>
      <c r="S21" s="3" t="s">
        <v>149</v>
      </c>
      <c r="T21" s="3" t="s">
        <v>11419</v>
      </c>
      <c r="U21" s="3" t="s">
        <v>11511</v>
      </c>
      <c r="V21" s="3" t="s">
        <v>11585</v>
      </c>
      <c r="W21" s="3">
        <v>50</v>
      </c>
      <c r="X21" s="3"/>
      <c r="Y21" s="3">
        <v>0</v>
      </c>
      <c r="Z21" s="3" t="s">
        <v>11531</v>
      </c>
      <c r="AA21" s="3" t="str">
        <f>INDEX(tMaster[ItemName],MATCH(Table32[[#This Row],[13]],tMaster[ID],0))</f>
        <v>SMD Resistor   56R-1/4W</v>
      </c>
    </row>
    <row r="22" spans="1:27" x14ac:dyDescent="0.25">
      <c r="A22">
        <v>45</v>
      </c>
      <c r="B22" s="2">
        <f>Table32[[#This Row],[13]]</f>
        <v>5538</v>
      </c>
      <c r="C22" s="12" t="str">
        <f>Table32[[#This Row],[19]]</f>
        <v>1/4W</v>
      </c>
      <c r="D22">
        <f>Table32[[#This Row],[23]]</f>
        <v>50</v>
      </c>
      <c r="E22">
        <v>1</v>
      </c>
      <c r="F22" t="str">
        <f>Table32[[#This Row],[16]]</f>
        <v>each</v>
      </c>
      <c r="G22" t="str">
        <f>Table32[[#This Row],[21]]</f>
        <v>2021-03-27</v>
      </c>
      <c r="H22" t="str">
        <f>Table32[[#This Row],[26]]</f>
        <v>Parts for make IE</v>
      </c>
      <c r="I22" s="4" t="str">
        <f>SUBSTITUTE(Table32[[#This Row],[20]],"(","")</f>
        <v>14-84)</v>
      </c>
      <c r="J22" s="4" t="str">
        <f>SUBSTITUTE(Table32[[#This Row],[9]],")","")</f>
        <v>14-84</v>
      </c>
      <c r="K22" s="4">
        <f>IFERROR(INDEX(tMaster[ID],MATCH(Table32[[#This Row],[10]],tMaster[SKU],0)),"")</f>
        <v>5538</v>
      </c>
      <c r="L22" s="4"/>
      <c r="M22" s="4">
        <f>IF(Table32[[#This Row],[12]]&lt;&gt;"",Table32[[#This Row],[12]],Table32[[#This Row],[11]])</f>
        <v>5538</v>
      </c>
      <c r="N22" s="4" t="str">
        <f>Table32[[#This Row],[22]]</f>
        <v>Pcs</v>
      </c>
      <c r="O22" s="11" t="s">
        <v>8</v>
      </c>
      <c r="P22" s="4" t="str">
        <f>IF(Table32[[#This Row],[15]]&lt;&gt;"",Table32[[#This Row],[15]],Table32[[#This Row],[14]])</f>
        <v>each</v>
      </c>
      <c r="Q22" s="3">
        <v>45</v>
      </c>
      <c r="R22" s="3" t="s">
        <v>11602</v>
      </c>
      <c r="S22" s="3" t="s">
        <v>149</v>
      </c>
      <c r="T22" s="3" t="s">
        <v>11420</v>
      </c>
      <c r="U22" s="3" t="s">
        <v>11511</v>
      </c>
      <c r="V22" s="3" t="s">
        <v>11585</v>
      </c>
      <c r="W22" s="3">
        <v>50</v>
      </c>
      <c r="X22" s="3"/>
      <c r="Y22" s="3">
        <v>0</v>
      </c>
      <c r="Z22" s="3" t="s">
        <v>11531</v>
      </c>
      <c r="AA22" s="3" t="str">
        <f>INDEX(tMaster[ItemName],MATCH(Table32[[#This Row],[13]],tMaster[ID],0))</f>
        <v>SMD Resistor   68R-1/4W</v>
      </c>
    </row>
    <row r="23" spans="1:27" x14ac:dyDescent="0.25">
      <c r="A23">
        <v>46</v>
      </c>
      <c r="B23" s="2">
        <f>Table32[[#This Row],[13]]</f>
        <v>5539</v>
      </c>
      <c r="C23" s="12" t="str">
        <f>Table32[[#This Row],[19]]</f>
        <v>1/4W</v>
      </c>
      <c r="D23">
        <f>Table32[[#This Row],[23]]</f>
        <v>50</v>
      </c>
      <c r="E23">
        <v>1</v>
      </c>
      <c r="F23" t="str">
        <f>Table32[[#This Row],[16]]</f>
        <v>each</v>
      </c>
      <c r="G23" t="str">
        <f>Table32[[#This Row],[21]]</f>
        <v>2021-03-27</v>
      </c>
      <c r="H23" t="str">
        <f>Table32[[#This Row],[26]]</f>
        <v>Parts for make IE</v>
      </c>
      <c r="I23" s="4" t="str">
        <f>SUBSTITUTE(Table32[[#This Row],[20]],"(","")</f>
        <v>14-85)</v>
      </c>
      <c r="J23" s="4" t="str">
        <f>SUBSTITUTE(Table32[[#This Row],[9]],")","")</f>
        <v>14-85</v>
      </c>
      <c r="K23" s="4">
        <f>IFERROR(INDEX(tMaster[ID],MATCH(Table32[[#This Row],[10]],tMaster[SKU],0)),"")</f>
        <v>5539</v>
      </c>
      <c r="L23" s="4"/>
      <c r="M23" s="4">
        <f>IF(Table32[[#This Row],[12]]&lt;&gt;"",Table32[[#This Row],[12]],Table32[[#This Row],[11]])</f>
        <v>5539</v>
      </c>
      <c r="N23" s="4" t="str">
        <f>Table32[[#This Row],[22]]</f>
        <v>Pcs</v>
      </c>
      <c r="O23" s="11" t="s">
        <v>8</v>
      </c>
      <c r="P23" s="4" t="str">
        <f>IF(Table32[[#This Row],[15]]&lt;&gt;"",Table32[[#This Row],[15]],Table32[[#This Row],[14]])</f>
        <v>each</v>
      </c>
      <c r="Q23" s="3">
        <v>46</v>
      </c>
      <c r="R23" s="3" t="s">
        <v>11603</v>
      </c>
      <c r="S23" s="3" t="s">
        <v>149</v>
      </c>
      <c r="T23" s="3" t="s">
        <v>11421</v>
      </c>
      <c r="U23" s="3" t="s">
        <v>11511</v>
      </c>
      <c r="V23" s="3" t="s">
        <v>11585</v>
      </c>
      <c r="W23" s="3">
        <v>50</v>
      </c>
      <c r="X23" s="3"/>
      <c r="Y23" s="3">
        <v>0</v>
      </c>
      <c r="Z23" s="3" t="s">
        <v>11531</v>
      </c>
      <c r="AA23" s="3" t="str">
        <f>INDEX(tMaster[ItemName],MATCH(Table32[[#This Row],[13]],tMaster[ID],0))</f>
        <v>SMD Resistor   82R-1/4W</v>
      </c>
    </row>
    <row r="24" spans="1:27" x14ac:dyDescent="0.25">
      <c r="A24">
        <v>47</v>
      </c>
      <c r="B24" s="2">
        <f>Table32[[#This Row],[13]]</f>
        <v>5540</v>
      </c>
      <c r="C24" s="12" t="str">
        <f>Table32[[#This Row],[19]]</f>
        <v>1/4W</v>
      </c>
      <c r="D24">
        <f>Table32[[#This Row],[23]]</f>
        <v>50</v>
      </c>
      <c r="E24">
        <v>1</v>
      </c>
      <c r="F24" t="str">
        <f>Table32[[#This Row],[16]]</f>
        <v>each</v>
      </c>
      <c r="G24" t="str">
        <f>Table32[[#This Row],[21]]</f>
        <v>2021-03-27</v>
      </c>
      <c r="H24" t="str">
        <f>Table32[[#This Row],[26]]</f>
        <v>Parts for make IE</v>
      </c>
      <c r="I24" s="4" t="str">
        <f>SUBSTITUTE(Table32[[#This Row],[20]],"(","")</f>
        <v>14-86)</v>
      </c>
      <c r="J24" s="4" t="str">
        <f>SUBSTITUTE(Table32[[#This Row],[9]],")","")</f>
        <v>14-86</v>
      </c>
      <c r="K24" s="4">
        <f>IFERROR(INDEX(tMaster[ID],MATCH(Table32[[#This Row],[10]],tMaster[SKU],0)),"")</f>
        <v>5540</v>
      </c>
      <c r="L24" s="4"/>
      <c r="M24" s="4">
        <f>IF(Table32[[#This Row],[12]]&lt;&gt;"",Table32[[#This Row],[12]],Table32[[#This Row],[11]])</f>
        <v>5540</v>
      </c>
      <c r="N24" s="4" t="str">
        <f>Table32[[#This Row],[22]]</f>
        <v>Pcs</v>
      </c>
      <c r="O24" s="11" t="s">
        <v>8</v>
      </c>
      <c r="P24" s="4" t="str">
        <f>IF(Table32[[#This Row],[15]]&lt;&gt;"",Table32[[#This Row],[15]],Table32[[#This Row],[14]])</f>
        <v>each</v>
      </c>
      <c r="Q24" s="3">
        <v>47</v>
      </c>
      <c r="R24" s="3" t="s">
        <v>11604</v>
      </c>
      <c r="S24" s="3" t="s">
        <v>149</v>
      </c>
      <c r="T24" s="3" t="s">
        <v>11422</v>
      </c>
      <c r="U24" s="3" t="s">
        <v>11511</v>
      </c>
      <c r="V24" s="3" t="s">
        <v>11585</v>
      </c>
      <c r="W24" s="3">
        <v>50</v>
      </c>
      <c r="X24" s="3"/>
      <c r="Y24" s="3">
        <v>0</v>
      </c>
      <c r="Z24" s="3" t="s">
        <v>11531</v>
      </c>
      <c r="AA24" s="3" t="str">
        <f>INDEX(tMaster[ItemName],MATCH(Table32[[#This Row],[13]],tMaster[ID],0))</f>
        <v>SMD Resistor   100R-1/4W</v>
      </c>
    </row>
    <row r="25" spans="1:27" x14ac:dyDescent="0.25">
      <c r="A25">
        <v>48</v>
      </c>
      <c r="B25" s="2">
        <f>Table32[[#This Row],[13]]</f>
        <v>5541</v>
      </c>
      <c r="C25" s="12" t="str">
        <f>Table32[[#This Row],[19]]</f>
        <v>1/4W</v>
      </c>
      <c r="D25">
        <f>Table32[[#This Row],[23]]</f>
        <v>50</v>
      </c>
      <c r="E25">
        <v>1</v>
      </c>
      <c r="F25" t="str">
        <f>Table32[[#This Row],[16]]</f>
        <v>each</v>
      </c>
      <c r="G25" t="str">
        <f>Table32[[#This Row],[21]]</f>
        <v>2021-03-27</v>
      </c>
      <c r="H25" t="str">
        <f>Table32[[#This Row],[26]]</f>
        <v>Parts for make IE</v>
      </c>
      <c r="I25" s="4" t="str">
        <f>SUBSTITUTE(Table32[[#This Row],[20]],"(","")</f>
        <v>14-87)</v>
      </c>
      <c r="J25" s="4" t="str">
        <f>SUBSTITUTE(Table32[[#This Row],[9]],")","")</f>
        <v>14-87</v>
      </c>
      <c r="K25" s="4">
        <f>IFERROR(INDEX(tMaster[ID],MATCH(Table32[[#This Row],[10]],tMaster[SKU],0)),"")</f>
        <v>5541</v>
      </c>
      <c r="L25" s="4"/>
      <c r="M25" s="4">
        <f>IF(Table32[[#This Row],[12]]&lt;&gt;"",Table32[[#This Row],[12]],Table32[[#This Row],[11]])</f>
        <v>5541</v>
      </c>
      <c r="N25" s="4" t="str">
        <f>Table32[[#This Row],[22]]</f>
        <v>Pcs</v>
      </c>
      <c r="O25" s="11" t="s">
        <v>8</v>
      </c>
      <c r="P25" s="4" t="str">
        <f>IF(Table32[[#This Row],[15]]&lt;&gt;"",Table32[[#This Row],[15]],Table32[[#This Row],[14]])</f>
        <v>each</v>
      </c>
      <c r="Q25" s="3">
        <v>48</v>
      </c>
      <c r="R25" s="3" t="s">
        <v>11605</v>
      </c>
      <c r="S25" s="3" t="s">
        <v>149</v>
      </c>
      <c r="T25" s="3" t="s">
        <v>11423</v>
      </c>
      <c r="U25" s="3" t="s">
        <v>11511</v>
      </c>
      <c r="V25" s="3" t="s">
        <v>11585</v>
      </c>
      <c r="W25" s="3">
        <v>50</v>
      </c>
      <c r="X25" s="3"/>
      <c r="Y25" s="3">
        <v>0</v>
      </c>
      <c r="Z25" s="3" t="s">
        <v>11531</v>
      </c>
      <c r="AA25" s="3" t="str">
        <f>INDEX(tMaster[ItemName],MATCH(Table32[[#This Row],[13]],tMaster[ID],0))</f>
        <v>SMD Resistor   120R-1/4W</v>
      </c>
    </row>
    <row r="26" spans="1:27" x14ac:dyDescent="0.25">
      <c r="A26">
        <v>49</v>
      </c>
      <c r="B26" s="2">
        <f>Table32[[#This Row],[13]]</f>
        <v>5542</v>
      </c>
      <c r="C26" s="12" t="str">
        <f>Table32[[#This Row],[19]]</f>
        <v>1/4W</v>
      </c>
      <c r="D26">
        <f>Table32[[#This Row],[23]]</f>
        <v>50</v>
      </c>
      <c r="E26">
        <v>1</v>
      </c>
      <c r="F26" t="str">
        <f>Table32[[#This Row],[16]]</f>
        <v>each</v>
      </c>
      <c r="G26" t="str">
        <f>Table32[[#This Row],[21]]</f>
        <v>2021-03-27</v>
      </c>
      <c r="H26" t="str">
        <f>Table32[[#This Row],[26]]</f>
        <v>Parts for make IE</v>
      </c>
      <c r="I26" s="4" t="str">
        <f>SUBSTITUTE(Table32[[#This Row],[20]],"(","")</f>
        <v>14-88)</v>
      </c>
      <c r="J26" s="4" t="str">
        <f>SUBSTITUTE(Table32[[#This Row],[9]],")","")</f>
        <v>14-88</v>
      </c>
      <c r="K26" s="4">
        <f>IFERROR(INDEX(tMaster[ID],MATCH(Table32[[#This Row],[10]],tMaster[SKU],0)),"")</f>
        <v>5542</v>
      </c>
      <c r="L26" s="4"/>
      <c r="M26" s="4">
        <f>IF(Table32[[#This Row],[12]]&lt;&gt;"",Table32[[#This Row],[12]],Table32[[#This Row],[11]])</f>
        <v>5542</v>
      </c>
      <c r="N26" s="4" t="str">
        <f>Table32[[#This Row],[22]]</f>
        <v>Pcs</v>
      </c>
      <c r="O26" s="11" t="s">
        <v>8</v>
      </c>
      <c r="P26" s="4" t="str">
        <f>IF(Table32[[#This Row],[15]]&lt;&gt;"",Table32[[#This Row],[15]],Table32[[#This Row],[14]])</f>
        <v>each</v>
      </c>
      <c r="Q26" s="3">
        <v>49</v>
      </c>
      <c r="R26" s="3" t="s">
        <v>11606</v>
      </c>
      <c r="S26" s="3" t="s">
        <v>149</v>
      </c>
      <c r="T26" s="3" t="s">
        <v>11424</v>
      </c>
      <c r="U26" s="3" t="s">
        <v>11511</v>
      </c>
      <c r="V26" s="3" t="s">
        <v>11585</v>
      </c>
      <c r="W26" s="3">
        <v>50</v>
      </c>
      <c r="X26" s="3"/>
      <c r="Y26" s="3">
        <v>0</v>
      </c>
      <c r="Z26" s="3" t="s">
        <v>11531</v>
      </c>
      <c r="AA26" s="3" t="str">
        <f>INDEX(tMaster[ItemName],MATCH(Table32[[#This Row],[13]],tMaster[ID],0))</f>
        <v>SMD Resistor   150R-1/4W</v>
      </c>
    </row>
    <row r="27" spans="1:27" x14ac:dyDescent="0.25">
      <c r="A27">
        <v>50</v>
      </c>
      <c r="B27" s="2">
        <f>Table32[[#This Row],[13]]</f>
        <v>5543</v>
      </c>
      <c r="C27" s="12" t="str">
        <f>Table32[[#This Row],[19]]</f>
        <v>1/4W</v>
      </c>
      <c r="D27">
        <f>Table32[[#This Row],[23]]</f>
        <v>50</v>
      </c>
      <c r="E27">
        <v>1</v>
      </c>
      <c r="F27" t="str">
        <f>Table32[[#This Row],[16]]</f>
        <v>each</v>
      </c>
      <c r="G27" t="str">
        <f>Table32[[#This Row],[21]]</f>
        <v>2021-03-27</v>
      </c>
      <c r="H27" t="str">
        <f>Table32[[#This Row],[26]]</f>
        <v>Parts for make IE</v>
      </c>
      <c r="I27" s="4" t="str">
        <f>SUBSTITUTE(Table32[[#This Row],[20]],"(","")</f>
        <v>14-89)</v>
      </c>
      <c r="J27" s="4" t="str">
        <f>SUBSTITUTE(Table32[[#This Row],[9]],")","")</f>
        <v>14-89</v>
      </c>
      <c r="K27" s="4">
        <f>IFERROR(INDEX(tMaster[ID],MATCH(Table32[[#This Row],[10]],tMaster[SKU],0)),"")</f>
        <v>5543</v>
      </c>
      <c r="L27" s="4"/>
      <c r="M27" s="4">
        <f>IF(Table32[[#This Row],[12]]&lt;&gt;"",Table32[[#This Row],[12]],Table32[[#This Row],[11]])</f>
        <v>5543</v>
      </c>
      <c r="N27" s="4" t="str">
        <f>Table32[[#This Row],[22]]</f>
        <v>Pcs</v>
      </c>
      <c r="O27" s="11" t="s">
        <v>8</v>
      </c>
      <c r="P27" s="4" t="str">
        <f>IF(Table32[[#This Row],[15]]&lt;&gt;"",Table32[[#This Row],[15]],Table32[[#This Row],[14]])</f>
        <v>each</v>
      </c>
      <c r="Q27" s="3">
        <v>50</v>
      </c>
      <c r="R27" s="3" t="s">
        <v>11607</v>
      </c>
      <c r="S27" s="3" t="s">
        <v>149</v>
      </c>
      <c r="T27" s="3" t="s">
        <v>11425</v>
      </c>
      <c r="U27" s="3" t="s">
        <v>11511</v>
      </c>
      <c r="V27" s="3" t="s">
        <v>11585</v>
      </c>
      <c r="W27" s="3">
        <v>50</v>
      </c>
      <c r="X27" s="3"/>
      <c r="Y27" s="3">
        <v>0</v>
      </c>
      <c r="Z27" s="3" t="s">
        <v>11531</v>
      </c>
      <c r="AA27" s="3" t="str">
        <f>INDEX(tMaster[ItemName],MATCH(Table32[[#This Row],[13]],tMaster[ID],0))</f>
        <v>SMD Resistor   200R-1/4W</v>
      </c>
    </row>
    <row r="28" spans="1:27" x14ac:dyDescent="0.25">
      <c r="A28">
        <v>51</v>
      </c>
      <c r="B28" s="2">
        <f>Table32[[#This Row],[13]]</f>
        <v>5544</v>
      </c>
      <c r="C28" s="12" t="str">
        <f>Table32[[#This Row],[19]]</f>
        <v>1/4W</v>
      </c>
      <c r="D28">
        <f>Table32[[#This Row],[23]]</f>
        <v>50</v>
      </c>
      <c r="E28">
        <v>1</v>
      </c>
      <c r="F28" t="str">
        <f>Table32[[#This Row],[16]]</f>
        <v>each</v>
      </c>
      <c r="G28" t="str">
        <f>Table32[[#This Row],[21]]</f>
        <v>2021-03-27</v>
      </c>
      <c r="H28" t="str">
        <f>Table32[[#This Row],[26]]</f>
        <v>Parts for make IE</v>
      </c>
      <c r="I28" s="4" t="str">
        <f>SUBSTITUTE(Table32[[#This Row],[20]],"(","")</f>
        <v>14-90)</v>
      </c>
      <c r="J28" s="4" t="str">
        <f>SUBSTITUTE(Table32[[#This Row],[9]],")","")</f>
        <v>14-90</v>
      </c>
      <c r="K28" s="4">
        <f>IFERROR(INDEX(tMaster[ID],MATCH(Table32[[#This Row],[10]],tMaster[SKU],0)),"")</f>
        <v>5544</v>
      </c>
      <c r="L28" s="4"/>
      <c r="M28" s="4">
        <f>IF(Table32[[#This Row],[12]]&lt;&gt;"",Table32[[#This Row],[12]],Table32[[#This Row],[11]])</f>
        <v>5544</v>
      </c>
      <c r="N28" s="4" t="str">
        <f>Table32[[#This Row],[22]]</f>
        <v>Pcs</v>
      </c>
      <c r="O28" s="11" t="s">
        <v>8</v>
      </c>
      <c r="P28" s="4" t="str">
        <f>IF(Table32[[#This Row],[15]]&lt;&gt;"",Table32[[#This Row],[15]],Table32[[#This Row],[14]])</f>
        <v>each</v>
      </c>
      <c r="Q28" s="3">
        <v>51</v>
      </c>
      <c r="R28" s="3" t="s">
        <v>11608</v>
      </c>
      <c r="S28" s="3" t="s">
        <v>149</v>
      </c>
      <c r="T28" s="3" t="s">
        <v>11426</v>
      </c>
      <c r="U28" s="3" t="s">
        <v>11511</v>
      </c>
      <c r="V28" s="3" t="s">
        <v>11585</v>
      </c>
      <c r="W28" s="3">
        <v>50</v>
      </c>
      <c r="X28" s="3"/>
      <c r="Y28" s="3">
        <v>0</v>
      </c>
      <c r="Z28" s="3" t="s">
        <v>11531</v>
      </c>
      <c r="AA28" s="3" t="str">
        <f>INDEX(tMaster[ItemName],MATCH(Table32[[#This Row],[13]],tMaster[ID],0))</f>
        <v>SMD Resistor   220R-1/4W</v>
      </c>
    </row>
    <row r="29" spans="1:27" x14ac:dyDescent="0.25">
      <c r="A29">
        <v>52</v>
      </c>
      <c r="B29" s="2">
        <f>Table32[[#This Row],[13]]</f>
        <v>5545</v>
      </c>
      <c r="C29" s="12" t="str">
        <f>Table32[[#This Row],[19]]</f>
        <v>1/4W</v>
      </c>
      <c r="D29">
        <f>Table32[[#This Row],[23]]</f>
        <v>50</v>
      </c>
      <c r="E29">
        <v>1</v>
      </c>
      <c r="F29" t="str">
        <f>Table32[[#This Row],[16]]</f>
        <v>each</v>
      </c>
      <c r="G29" t="str">
        <f>Table32[[#This Row],[21]]</f>
        <v>2021-03-27</v>
      </c>
      <c r="H29" t="str">
        <f>Table32[[#This Row],[26]]</f>
        <v>Parts for make IE</v>
      </c>
      <c r="I29" s="4" t="str">
        <f>SUBSTITUTE(Table32[[#This Row],[20]],"(","")</f>
        <v>14-91)</v>
      </c>
      <c r="J29" s="4" t="str">
        <f>SUBSTITUTE(Table32[[#This Row],[9]],")","")</f>
        <v>14-91</v>
      </c>
      <c r="K29" s="4">
        <f>IFERROR(INDEX(tMaster[ID],MATCH(Table32[[#This Row],[10]],tMaster[SKU],0)),"")</f>
        <v>5545</v>
      </c>
      <c r="L29" s="4"/>
      <c r="M29" s="4">
        <f>IF(Table32[[#This Row],[12]]&lt;&gt;"",Table32[[#This Row],[12]],Table32[[#This Row],[11]])</f>
        <v>5545</v>
      </c>
      <c r="N29" s="4" t="str">
        <f>Table32[[#This Row],[22]]</f>
        <v>Pcs</v>
      </c>
      <c r="O29" s="11" t="s">
        <v>8</v>
      </c>
      <c r="P29" s="4" t="str">
        <f>IF(Table32[[#This Row],[15]]&lt;&gt;"",Table32[[#This Row],[15]],Table32[[#This Row],[14]])</f>
        <v>each</v>
      </c>
      <c r="Q29" s="3">
        <v>52</v>
      </c>
      <c r="R29" s="3" t="s">
        <v>11609</v>
      </c>
      <c r="S29" s="3" t="s">
        <v>149</v>
      </c>
      <c r="T29" s="3" t="s">
        <v>11427</v>
      </c>
      <c r="U29" s="3" t="s">
        <v>11511</v>
      </c>
      <c r="V29" s="3" t="s">
        <v>11585</v>
      </c>
      <c r="W29" s="3">
        <v>50</v>
      </c>
      <c r="X29" s="3"/>
      <c r="Y29" s="3">
        <v>0</v>
      </c>
      <c r="Z29" s="3" t="s">
        <v>11531</v>
      </c>
      <c r="AA29" s="3" t="str">
        <f>INDEX(tMaster[ItemName],MATCH(Table32[[#This Row],[13]],tMaster[ID],0))</f>
        <v>SMD Resistor   270R-1/4W</v>
      </c>
    </row>
    <row r="30" spans="1:27" x14ac:dyDescent="0.25">
      <c r="A30">
        <v>53</v>
      </c>
      <c r="B30" s="2">
        <f>Table32[[#This Row],[13]]</f>
        <v>5546</v>
      </c>
      <c r="C30" s="12" t="str">
        <f>Table32[[#This Row],[19]]</f>
        <v>1/4W</v>
      </c>
      <c r="D30">
        <f>Table32[[#This Row],[23]]</f>
        <v>50</v>
      </c>
      <c r="E30">
        <v>1</v>
      </c>
      <c r="F30" t="str">
        <f>Table32[[#This Row],[16]]</f>
        <v>each</v>
      </c>
      <c r="G30" t="str">
        <f>Table32[[#This Row],[21]]</f>
        <v>2021-03-27</v>
      </c>
      <c r="H30" t="str">
        <f>Table32[[#This Row],[26]]</f>
        <v>Parts for make IE</v>
      </c>
      <c r="I30" s="4" t="str">
        <f>SUBSTITUTE(Table32[[#This Row],[20]],"(","")</f>
        <v>14-92)</v>
      </c>
      <c r="J30" s="4" t="str">
        <f>SUBSTITUTE(Table32[[#This Row],[9]],")","")</f>
        <v>14-92</v>
      </c>
      <c r="K30" s="4">
        <f>IFERROR(INDEX(tMaster[ID],MATCH(Table32[[#This Row],[10]],tMaster[SKU],0)),"")</f>
        <v>5546</v>
      </c>
      <c r="L30" s="4"/>
      <c r="M30" s="4">
        <f>IF(Table32[[#This Row],[12]]&lt;&gt;"",Table32[[#This Row],[12]],Table32[[#This Row],[11]])</f>
        <v>5546</v>
      </c>
      <c r="N30" s="4" t="str">
        <f>Table32[[#This Row],[22]]</f>
        <v>Pcs</v>
      </c>
      <c r="O30" s="11" t="s">
        <v>8</v>
      </c>
      <c r="P30" s="4" t="str">
        <f>IF(Table32[[#This Row],[15]]&lt;&gt;"",Table32[[#This Row],[15]],Table32[[#This Row],[14]])</f>
        <v>each</v>
      </c>
      <c r="Q30" s="3">
        <v>53</v>
      </c>
      <c r="R30" s="3" t="s">
        <v>11610</v>
      </c>
      <c r="S30" s="3" t="s">
        <v>149</v>
      </c>
      <c r="T30" s="3" t="s">
        <v>11428</v>
      </c>
      <c r="U30" s="3" t="s">
        <v>11511</v>
      </c>
      <c r="V30" s="3" t="s">
        <v>11585</v>
      </c>
      <c r="W30" s="3">
        <v>50</v>
      </c>
      <c r="X30" s="3"/>
      <c r="Y30" s="3">
        <v>0</v>
      </c>
      <c r="Z30" s="3" t="s">
        <v>11531</v>
      </c>
      <c r="AA30" s="3" t="str">
        <f>INDEX(tMaster[ItemName],MATCH(Table32[[#This Row],[13]],tMaster[ID],0))</f>
        <v>SMD Resistor   330R-1/4W</v>
      </c>
    </row>
    <row r="31" spans="1:27" x14ac:dyDescent="0.25">
      <c r="A31">
        <v>54</v>
      </c>
      <c r="B31" s="2">
        <f>Table32[[#This Row],[13]]</f>
        <v>5547</v>
      </c>
      <c r="C31" s="12" t="str">
        <f>Table32[[#This Row],[19]]</f>
        <v>1/4W</v>
      </c>
      <c r="D31">
        <f>Table32[[#This Row],[23]]</f>
        <v>50</v>
      </c>
      <c r="E31">
        <v>1</v>
      </c>
      <c r="F31" t="str">
        <f>Table32[[#This Row],[16]]</f>
        <v>each</v>
      </c>
      <c r="G31" t="str">
        <f>Table32[[#This Row],[21]]</f>
        <v>2021-03-27</v>
      </c>
      <c r="H31" t="str">
        <f>Table32[[#This Row],[26]]</f>
        <v>Parts for make IE</v>
      </c>
      <c r="I31" s="4" t="str">
        <f>SUBSTITUTE(Table32[[#This Row],[20]],"(","")</f>
        <v>14-93)</v>
      </c>
      <c r="J31" s="4" t="str">
        <f>SUBSTITUTE(Table32[[#This Row],[9]],")","")</f>
        <v>14-93</v>
      </c>
      <c r="K31" s="4">
        <f>IFERROR(INDEX(tMaster[ID],MATCH(Table32[[#This Row],[10]],tMaster[SKU],0)),"")</f>
        <v>5547</v>
      </c>
      <c r="L31" s="4"/>
      <c r="M31" s="4">
        <f>IF(Table32[[#This Row],[12]]&lt;&gt;"",Table32[[#This Row],[12]],Table32[[#This Row],[11]])</f>
        <v>5547</v>
      </c>
      <c r="N31" s="4" t="str">
        <f>Table32[[#This Row],[22]]</f>
        <v>Pcs</v>
      </c>
      <c r="O31" s="11" t="s">
        <v>8</v>
      </c>
      <c r="P31" s="4" t="str">
        <f>IF(Table32[[#This Row],[15]]&lt;&gt;"",Table32[[#This Row],[15]],Table32[[#This Row],[14]])</f>
        <v>each</v>
      </c>
      <c r="Q31" s="3">
        <v>54</v>
      </c>
      <c r="R31" s="3" t="s">
        <v>11611</v>
      </c>
      <c r="S31" s="3" t="s">
        <v>149</v>
      </c>
      <c r="T31" s="3" t="s">
        <v>11429</v>
      </c>
      <c r="U31" s="3" t="s">
        <v>11511</v>
      </c>
      <c r="V31" s="3" t="s">
        <v>11585</v>
      </c>
      <c r="W31" s="3">
        <v>50</v>
      </c>
      <c r="X31" s="3"/>
      <c r="Y31" s="3">
        <v>0</v>
      </c>
      <c r="Z31" s="3" t="s">
        <v>11531</v>
      </c>
      <c r="AA31" s="3" t="str">
        <f>INDEX(tMaster[ItemName],MATCH(Table32[[#This Row],[13]],tMaster[ID],0))</f>
        <v>SMD Resistor   390R-1/4W</v>
      </c>
    </row>
    <row r="32" spans="1:27" x14ac:dyDescent="0.25">
      <c r="A32">
        <v>55</v>
      </c>
      <c r="B32" s="2">
        <f>Table32[[#This Row],[13]]</f>
        <v>5548</v>
      </c>
      <c r="C32" s="12" t="str">
        <f>Table32[[#This Row],[19]]</f>
        <v>1/4W</v>
      </c>
      <c r="D32">
        <f>Table32[[#This Row],[23]]</f>
        <v>50</v>
      </c>
      <c r="E32">
        <v>1</v>
      </c>
      <c r="F32" t="str">
        <f>Table32[[#This Row],[16]]</f>
        <v>each</v>
      </c>
      <c r="G32" t="str">
        <f>Table32[[#This Row],[21]]</f>
        <v>2021-03-27</v>
      </c>
      <c r="H32" t="str">
        <f>Table32[[#This Row],[26]]</f>
        <v>Parts for make IE</v>
      </c>
      <c r="I32" s="4" t="str">
        <f>SUBSTITUTE(Table32[[#This Row],[20]],"(","")</f>
        <v>14-94)</v>
      </c>
      <c r="J32" s="4" t="str">
        <f>SUBSTITUTE(Table32[[#This Row],[9]],")","")</f>
        <v>14-94</v>
      </c>
      <c r="K32" s="4">
        <f>IFERROR(INDEX(tMaster[ID],MATCH(Table32[[#This Row],[10]],tMaster[SKU],0)),"")</f>
        <v>5548</v>
      </c>
      <c r="L32" s="4"/>
      <c r="M32" s="4">
        <f>IF(Table32[[#This Row],[12]]&lt;&gt;"",Table32[[#This Row],[12]],Table32[[#This Row],[11]])</f>
        <v>5548</v>
      </c>
      <c r="N32" s="4" t="str">
        <f>Table32[[#This Row],[22]]</f>
        <v>Pcs</v>
      </c>
      <c r="O32" s="11" t="s">
        <v>8</v>
      </c>
      <c r="P32" s="4" t="str">
        <f>IF(Table32[[#This Row],[15]]&lt;&gt;"",Table32[[#This Row],[15]],Table32[[#This Row],[14]])</f>
        <v>each</v>
      </c>
      <c r="Q32" s="3">
        <v>55</v>
      </c>
      <c r="R32" s="3" t="s">
        <v>11612</v>
      </c>
      <c r="S32" s="3" t="s">
        <v>149</v>
      </c>
      <c r="T32" s="3" t="s">
        <v>11430</v>
      </c>
      <c r="U32" s="3" t="s">
        <v>11511</v>
      </c>
      <c r="V32" s="3" t="s">
        <v>11585</v>
      </c>
      <c r="W32" s="3">
        <v>50</v>
      </c>
      <c r="X32" s="3"/>
      <c r="Y32" s="3">
        <v>0</v>
      </c>
      <c r="Z32" s="3" t="s">
        <v>11531</v>
      </c>
      <c r="AA32" s="3" t="str">
        <f>INDEX(tMaster[ItemName],MATCH(Table32[[#This Row],[13]],tMaster[ID],0))</f>
        <v>SMD Resistor   470R-1/4W</v>
      </c>
    </row>
    <row r="33" spans="1:27" x14ac:dyDescent="0.25">
      <c r="A33">
        <v>56</v>
      </c>
      <c r="B33" s="2">
        <f>Table32[[#This Row],[13]]</f>
        <v>5549</v>
      </c>
      <c r="C33" s="12" t="str">
        <f>Table32[[#This Row],[19]]</f>
        <v>1/4W</v>
      </c>
      <c r="D33">
        <f>Table32[[#This Row],[23]]</f>
        <v>50</v>
      </c>
      <c r="E33">
        <v>1</v>
      </c>
      <c r="F33" t="str">
        <f>Table32[[#This Row],[16]]</f>
        <v>each</v>
      </c>
      <c r="G33" t="str">
        <f>Table32[[#This Row],[21]]</f>
        <v>2021-03-27</v>
      </c>
      <c r="H33" t="str">
        <f>Table32[[#This Row],[26]]</f>
        <v>Parts for make IE</v>
      </c>
      <c r="I33" s="4" t="str">
        <f>SUBSTITUTE(Table32[[#This Row],[20]],"(","")</f>
        <v>14-95)</v>
      </c>
      <c r="J33" s="4" t="str">
        <f>SUBSTITUTE(Table32[[#This Row],[9]],")","")</f>
        <v>14-95</v>
      </c>
      <c r="K33" s="4">
        <f>IFERROR(INDEX(tMaster[ID],MATCH(Table32[[#This Row],[10]],tMaster[SKU],0)),"")</f>
        <v>5549</v>
      </c>
      <c r="L33" s="4"/>
      <c r="M33" s="4">
        <f>IF(Table32[[#This Row],[12]]&lt;&gt;"",Table32[[#This Row],[12]],Table32[[#This Row],[11]])</f>
        <v>5549</v>
      </c>
      <c r="N33" s="4" t="str">
        <f>Table32[[#This Row],[22]]</f>
        <v>Pcs</v>
      </c>
      <c r="O33" s="11" t="s">
        <v>8</v>
      </c>
      <c r="P33" s="4" t="str">
        <f>IF(Table32[[#This Row],[15]]&lt;&gt;"",Table32[[#This Row],[15]],Table32[[#This Row],[14]])</f>
        <v>each</v>
      </c>
      <c r="Q33" s="3">
        <v>56</v>
      </c>
      <c r="R33" s="3" t="s">
        <v>11613</v>
      </c>
      <c r="S33" s="3" t="s">
        <v>149</v>
      </c>
      <c r="T33" s="3" t="s">
        <v>11431</v>
      </c>
      <c r="U33" s="3" t="s">
        <v>11511</v>
      </c>
      <c r="V33" s="3" t="s">
        <v>11585</v>
      </c>
      <c r="W33" s="3">
        <v>50</v>
      </c>
      <c r="X33" s="3"/>
      <c r="Y33" s="3">
        <v>0</v>
      </c>
      <c r="Z33" s="3" t="s">
        <v>11531</v>
      </c>
      <c r="AA33" s="3" t="str">
        <f>INDEX(tMaster[ItemName],MATCH(Table32[[#This Row],[13]],tMaster[ID],0))</f>
        <v>SMD Resistor  560R-1/4W</v>
      </c>
    </row>
    <row r="34" spans="1:27" x14ac:dyDescent="0.25">
      <c r="A34">
        <v>57</v>
      </c>
      <c r="B34" s="2">
        <f>Table32[[#This Row],[13]]</f>
        <v>5550</v>
      </c>
      <c r="C34" s="12" t="str">
        <f>Table32[[#This Row],[19]]</f>
        <v>1/4W</v>
      </c>
      <c r="D34">
        <f>Table32[[#This Row],[23]]</f>
        <v>50</v>
      </c>
      <c r="E34">
        <v>1</v>
      </c>
      <c r="F34" t="str">
        <f>Table32[[#This Row],[16]]</f>
        <v>each</v>
      </c>
      <c r="G34" t="str">
        <f>Table32[[#This Row],[21]]</f>
        <v>2021-03-27</v>
      </c>
      <c r="H34" t="str">
        <f>Table32[[#This Row],[26]]</f>
        <v>Parts for make IE</v>
      </c>
      <c r="I34" s="4" t="str">
        <f>SUBSTITUTE(Table32[[#This Row],[20]],"(","")</f>
        <v>14-96)</v>
      </c>
      <c r="J34" s="4" t="str">
        <f>SUBSTITUTE(Table32[[#This Row],[9]],")","")</f>
        <v>14-96</v>
      </c>
      <c r="K34" s="4">
        <f>IFERROR(INDEX(tMaster[ID],MATCH(Table32[[#This Row],[10]],tMaster[SKU],0)),"")</f>
        <v>5550</v>
      </c>
      <c r="L34" s="4"/>
      <c r="M34" s="4">
        <f>IF(Table32[[#This Row],[12]]&lt;&gt;"",Table32[[#This Row],[12]],Table32[[#This Row],[11]])</f>
        <v>5550</v>
      </c>
      <c r="N34" s="4" t="str">
        <f>Table32[[#This Row],[22]]</f>
        <v>Pcs</v>
      </c>
      <c r="O34" s="11" t="s">
        <v>8</v>
      </c>
      <c r="P34" s="4" t="str">
        <f>IF(Table32[[#This Row],[15]]&lt;&gt;"",Table32[[#This Row],[15]],Table32[[#This Row],[14]])</f>
        <v>each</v>
      </c>
      <c r="Q34" s="3">
        <v>57</v>
      </c>
      <c r="R34" s="3" t="s">
        <v>11614</v>
      </c>
      <c r="S34" s="3" t="s">
        <v>149</v>
      </c>
      <c r="T34" s="3" t="s">
        <v>11432</v>
      </c>
      <c r="U34" s="3" t="s">
        <v>11511</v>
      </c>
      <c r="V34" s="3" t="s">
        <v>11585</v>
      </c>
      <c r="W34" s="3">
        <v>50</v>
      </c>
      <c r="X34" s="3"/>
      <c r="Y34" s="3">
        <v>0</v>
      </c>
      <c r="Z34" s="3" t="s">
        <v>11531</v>
      </c>
      <c r="AA34" s="3" t="str">
        <f>INDEX(tMaster[ItemName],MATCH(Table32[[#This Row],[13]],tMaster[ID],0))</f>
        <v>SMD Resistor  680R-1/4W</v>
      </c>
    </row>
    <row r="35" spans="1:27" x14ac:dyDescent="0.25">
      <c r="A35">
        <v>58</v>
      </c>
      <c r="B35" s="2">
        <f>Table32[[#This Row],[13]]</f>
        <v>5551</v>
      </c>
      <c r="C35" s="12" t="str">
        <f>Table32[[#This Row],[19]]</f>
        <v>1/4W</v>
      </c>
      <c r="D35">
        <f>Table32[[#This Row],[23]]</f>
        <v>50</v>
      </c>
      <c r="E35">
        <v>1</v>
      </c>
      <c r="F35" t="str">
        <f>Table32[[#This Row],[16]]</f>
        <v>each</v>
      </c>
      <c r="G35" t="str">
        <f>Table32[[#This Row],[21]]</f>
        <v>2021-03-27</v>
      </c>
      <c r="H35" t="str">
        <f>Table32[[#This Row],[26]]</f>
        <v>Parts for make IE</v>
      </c>
      <c r="I35" s="4" t="str">
        <f>SUBSTITUTE(Table32[[#This Row],[20]],"(","")</f>
        <v>14-97)</v>
      </c>
      <c r="J35" s="4" t="str">
        <f>SUBSTITUTE(Table32[[#This Row],[9]],")","")</f>
        <v>14-97</v>
      </c>
      <c r="K35" s="4">
        <f>IFERROR(INDEX(tMaster[ID],MATCH(Table32[[#This Row],[10]],tMaster[SKU],0)),"")</f>
        <v>5551</v>
      </c>
      <c r="L35" s="4"/>
      <c r="M35" s="4">
        <f>IF(Table32[[#This Row],[12]]&lt;&gt;"",Table32[[#This Row],[12]],Table32[[#This Row],[11]])</f>
        <v>5551</v>
      </c>
      <c r="N35" s="4" t="str">
        <f>Table32[[#This Row],[22]]</f>
        <v>Pcs</v>
      </c>
      <c r="O35" s="11" t="s">
        <v>8</v>
      </c>
      <c r="P35" s="4" t="str">
        <f>IF(Table32[[#This Row],[15]]&lt;&gt;"",Table32[[#This Row],[15]],Table32[[#This Row],[14]])</f>
        <v>each</v>
      </c>
      <c r="Q35" s="3">
        <v>58</v>
      </c>
      <c r="R35" s="3" t="s">
        <v>11615</v>
      </c>
      <c r="S35" s="3" t="s">
        <v>149</v>
      </c>
      <c r="T35" s="3" t="s">
        <v>11433</v>
      </c>
      <c r="U35" s="3" t="s">
        <v>11511</v>
      </c>
      <c r="V35" s="3" t="s">
        <v>11585</v>
      </c>
      <c r="W35" s="3">
        <v>50</v>
      </c>
      <c r="X35" s="3"/>
      <c r="Y35" s="3">
        <v>0</v>
      </c>
      <c r="Z35" s="3" t="s">
        <v>11531</v>
      </c>
      <c r="AA35" s="3" t="str">
        <f>INDEX(tMaster[ItemName],MATCH(Table32[[#This Row],[13]],tMaster[ID],0))</f>
        <v>SMD Resistor  820R-1/4W</v>
      </c>
    </row>
    <row r="36" spans="1:27" x14ac:dyDescent="0.25">
      <c r="A36">
        <v>59</v>
      </c>
      <c r="B36" s="2">
        <f>Table32[[#This Row],[13]]</f>
        <v>5552</v>
      </c>
      <c r="C36" s="12" t="str">
        <f>Table32[[#This Row],[19]]</f>
        <v>1/4W</v>
      </c>
      <c r="D36">
        <f>Table32[[#This Row],[23]]</f>
        <v>50</v>
      </c>
      <c r="E36">
        <v>1</v>
      </c>
      <c r="F36" t="str">
        <f>Table32[[#This Row],[16]]</f>
        <v>each</v>
      </c>
      <c r="G36" t="str">
        <f>Table32[[#This Row],[21]]</f>
        <v>2021-03-27</v>
      </c>
      <c r="H36" t="str">
        <f>Table32[[#This Row],[26]]</f>
        <v>Parts for make IE</v>
      </c>
      <c r="I36" s="4" t="str">
        <f>SUBSTITUTE(Table32[[#This Row],[20]],"(","")</f>
        <v>14-98)</v>
      </c>
      <c r="J36" s="4" t="str">
        <f>SUBSTITUTE(Table32[[#This Row],[9]],")","")</f>
        <v>14-98</v>
      </c>
      <c r="K36" s="4">
        <f>IFERROR(INDEX(tMaster[ID],MATCH(Table32[[#This Row],[10]],tMaster[SKU],0)),"")</f>
        <v>5552</v>
      </c>
      <c r="L36" s="4"/>
      <c r="M36" s="4">
        <f>IF(Table32[[#This Row],[12]]&lt;&gt;"",Table32[[#This Row],[12]],Table32[[#This Row],[11]])</f>
        <v>5552</v>
      </c>
      <c r="N36" s="4" t="str">
        <f>Table32[[#This Row],[22]]</f>
        <v>Pcs</v>
      </c>
      <c r="O36" s="11" t="s">
        <v>8</v>
      </c>
      <c r="P36" s="4" t="str">
        <f>IF(Table32[[#This Row],[15]]&lt;&gt;"",Table32[[#This Row],[15]],Table32[[#This Row],[14]])</f>
        <v>each</v>
      </c>
      <c r="Q36" s="3">
        <v>59</v>
      </c>
      <c r="R36" s="3" t="s">
        <v>11616</v>
      </c>
      <c r="S36" s="3" t="s">
        <v>149</v>
      </c>
      <c r="T36" s="3" t="s">
        <v>11434</v>
      </c>
      <c r="U36" s="3" t="s">
        <v>11511</v>
      </c>
      <c r="V36" s="3" t="s">
        <v>11585</v>
      </c>
      <c r="W36" s="3">
        <v>50</v>
      </c>
      <c r="X36" s="3"/>
      <c r="Y36" s="3">
        <v>0</v>
      </c>
      <c r="Z36" s="3" t="s">
        <v>11531</v>
      </c>
      <c r="AA36" s="3" t="str">
        <f>INDEX(tMaster[ItemName],MATCH(Table32[[#This Row],[13]],tMaster[ID],0))</f>
        <v>SMD Resistor   1K-1/4W</v>
      </c>
    </row>
    <row r="37" spans="1:27" x14ac:dyDescent="0.25">
      <c r="A37">
        <v>60</v>
      </c>
      <c r="B37" s="2">
        <f>Table32[[#This Row],[13]]</f>
        <v>5553</v>
      </c>
      <c r="C37" s="12" t="str">
        <f>Table32[[#This Row],[19]]</f>
        <v>1/4W</v>
      </c>
      <c r="D37">
        <f>Table32[[#This Row],[23]]</f>
        <v>50</v>
      </c>
      <c r="E37">
        <v>1</v>
      </c>
      <c r="F37" t="str">
        <f>Table32[[#This Row],[16]]</f>
        <v>each</v>
      </c>
      <c r="G37" t="str">
        <f>Table32[[#This Row],[21]]</f>
        <v>2021-03-27</v>
      </c>
      <c r="H37" t="str">
        <f>Table32[[#This Row],[26]]</f>
        <v>Parts for make IE</v>
      </c>
      <c r="I37" s="4" t="str">
        <f>SUBSTITUTE(Table32[[#This Row],[20]],"(","")</f>
        <v>14-99)</v>
      </c>
      <c r="J37" s="4" t="str">
        <f>SUBSTITUTE(Table32[[#This Row],[9]],")","")</f>
        <v>14-99</v>
      </c>
      <c r="K37" s="4">
        <f>IFERROR(INDEX(tMaster[ID],MATCH(Table32[[#This Row],[10]],tMaster[SKU],0)),"")</f>
        <v>5553</v>
      </c>
      <c r="L37" s="4"/>
      <c r="M37" s="4">
        <f>IF(Table32[[#This Row],[12]]&lt;&gt;"",Table32[[#This Row],[12]],Table32[[#This Row],[11]])</f>
        <v>5553</v>
      </c>
      <c r="N37" s="4" t="str">
        <f>Table32[[#This Row],[22]]</f>
        <v>Pcs</v>
      </c>
      <c r="O37" s="11" t="s">
        <v>8</v>
      </c>
      <c r="P37" s="4" t="str">
        <f>IF(Table32[[#This Row],[15]]&lt;&gt;"",Table32[[#This Row],[15]],Table32[[#This Row],[14]])</f>
        <v>each</v>
      </c>
      <c r="Q37" s="3">
        <v>60</v>
      </c>
      <c r="R37" s="3" t="s">
        <v>11617</v>
      </c>
      <c r="S37" s="3" t="s">
        <v>149</v>
      </c>
      <c r="T37" s="3" t="s">
        <v>11435</v>
      </c>
      <c r="U37" s="3" t="s">
        <v>11511</v>
      </c>
      <c r="V37" s="3" t="s">
        <v>11585</v>
      </c>
      <c r="W37" s="3">
        <v>50</v>
      </c>
      <c r="X37" s="3"/>
      <c r="Y37" s="3">
        <v>0</v>
      </c>
      <c r="Z37" s="3" t="s">
        <v>11531</v>
      </c>
      <c r="AA37" s="3" t="str">
        <f>INDEX(tMaster[ItemName],MATCH(Table32[[#This Row],[13]],tMaster[ID],0))</f>
        <v>SMD Resistor   1K2-1/4W</v>
      </c>
    </row>
    <row r="38" spans="1:27" x14ac:dyDescent="0.25">
      <c r="A38">
        <v>61</v>
      </c>
      <c r="B38" s="2">
        <f>Table32[[#This Row],[13]]</f>
        <v>5554</v>
      </c>
      <c r="C38" s="12" t="str">
        <f>Table32[[#This Row],[19]]</f>
        <v>1/4W</v>
      </c>
      <c r="D38">
        <f>Table32[[#This Row],[23]]</f>
        <v>50</v>
      </c>
      <c r="E38">
        <v>1</v>
      </c>
      <c r="F38" t="str">
        <f>Table32[[#This Row],[16]]</f>
        <v>each</v>
      </c>
      <c r="G38" t="str">
        <f>Table32[[#This Row],[21]]</f>
        <v>2021-03-27</v>
      </c>
      <c r="H38" t="str">
        <f>Table32[[#This Row],[26]]</f>
        <v>Parts for make IE</v>
      </c>
      <c r="I38" s="4" t="str">
        <f>SUBSTITUTE(Table32[[#This Row],[20]],"(","")</f>
        <v>14-100)</v>
      </c>
      <c r="J38" s="4" t="str">
        <f>SUBSTITUTE(Table32[[#This Row],[9]],")","")</f>
        <v>14-100</v>
      </c>
      <c r="K38" s="4">
        <f>IFERROR(INDEX(tMaster[ID],MATCH(Table32[[#This Row],[10]],tMaster[SKU],0)),"")</f>
        <v>5554</v>
      </c>
      <c r="L38" s="4"/>
      <c r="M38" s="4">
        <f>IF(Table32[[#This Row],[12]]&lt;&gt;"",Table32[[#This Row],[12]],Table32[[#This Row],[11]])</f>
        <v>5554</v>
      </c>
      <c r="N38" s="4" t="str">
        <f>Table32[[#This Row],[22]]</f>
        <v>Pcs</v>
      </c>
      <c r="O38" s="11" t="s">
        <v>8</v>
      </c>
      <c r="P38" s="4" t="str">
        <f>IF(Table32[[#This Row],[15]]&lt;&gt;"",Table32[[#This Row],[15]],Table32[[#This Row],[14]])</f>
        <v>each</v>
      </c>
      <c r="Q38" s="3">
        <v>61</v>
      </c>
      <c r="R38" s="3" t="s">
        <v>11618</v>
      </c>
      <c r="S38" s="3" t="s">
        <v>149</v>
      </c>
      <c r="T38" s="3" t="s">
        <v>11436</v>
      </c>
      <c r="U38" s="3" t="s">
        <v>11511</v>
      </c>
      <c r="V38" s="3" t="s">
        <v>11585</v>
      </c>
      <c r="W38" s="3">
        <v>50</v>
      </c>
      <c r="X38" s="3"/>
      <c r="Y38" s="3">
        <v>0</v>
      </c>
      <c r="Z38" s="3" t="s">
        <v>11531</v>
      </c>
      <c r="AA38" s="3" t="str">
        <f>INDEX(tMaster[ItemName],MATCH(Table32[[#This Row],[13]],tMaster[ID],0))</f>
        <v>SMD Resistor   1K5-1/4W</v>
      </c>
    </row>
    <row r="39" spans="1:27" x14ac:dyDescent="0.25">
      <c r="A39">
        <v>62</v>
      </c>
      <c r="B39" s="2">
        <f>Table32[[#This Row],[13]]</f>
        <v>5555</v>
      </c>
      <c r="C39" s="12" t="str">
        <f>Table32[[#This Row],[19]]</f>
        <v>1/4W</v>
      </c>
      <c r="D39">
        <f>Table32[[#This Row],[23]]</f>
        <v>50</v>
      </c>
      <c r="E39">
        <v>1</v>
      </c>
      <c r="F39" t="str">
        <f>Table32[[#This Row],[16]]</f>
        <v>each</v>
      </c>
      <c r="G39" t="str">
        <f>Table32[[#This Row],[21]]</f>
        <v>2021-03-27</v>
      </c>
      <c r="H39" t="str">
        <f>Table32[[#This Row],[26]]</f>
        <v>Parts for make IE</v>
      </c>
      <c r="I39" s="4" t="str">
        <f>SUBSTITUTE(Table32[[#This Row],[20]],"(","")</f>
        <v>14-101)</v>
      </c>
      <c r="J39" s="4" t="str">
        <f>SUBSTITUTE(Table32[[#This Row],[9]],")","")</f>
        <v>14-101</v>
      </c>
      <c r="K39" s="4">
        <f>IFERROR(INDEX(tMaster[ID],MATCH(Table32[[#This Row],[10]],tMaster[SKU],0)),"")</f>
        <v>5555</v>
      </c>
      <c r="L39" s="4"/>
      <c r="M39" s="4">
        <f>IF(Table32[[#This Row],[12]]&lt;&gt;"",Table32[[#This Row],[12]],Table32[[#This Row],[11]])</f>
        <v>5555</v>
      </c>
      <c r="N39" s="4" t="str">
        <f>Table32[[#This Row],[22]]</f>
        <v>Pcs</v>
      </c>
      <c r="O39" s="11" t="s">
        <v>8</v>
      </c>
      <c r="P39" s="4" t="str">
        <f>IF(Table32[[#This Row],[15]]&lt;&gt;"",Table32[[#This Row],[15]],Table32[[#This Row],[14]])</f>
        <v>each</v>
      </c>
      <c r="Q39" s="3">
        <v>62</v>
      </c>
      <c r="R39" s="3" t="s">
        <v>11619</v>
      </c>
      <c r="S39" s="3" t="s">
        <v>149</v>
      </c>
      <c r="T39" s="3" t="s">
        <v>11437</v>
      </c>
      <c r="U39" s="3" t="s">
        <v>11511</v>
      </c>
      <c r="V39" s="3" t="s">
        <v>11585</v>
      </c>
      <c r="W39" s="3">
        <v>50</v>
      </c>
      <c r="X39" s="3"/>
      <c r="Y39" s="3">
        <v>0</v>
      </c>
      <c r="Z39" s="3" t="s">
        <v>11531</v>
      </c>
      <c r="AA39" s="3" t="str">
        <f>INDEX(tMaster[ItemName],MATCH(Table32[[#This Row],[13]],tMaster[ID],0))</f>
        <v>SMD Resistor   2K-1/4W</v>
      </c>
    </row>
    <row r="40" spans="1:27" x14ac:dyDescent="0.25">
      <c r="A40">
        <v>63</v>
      </c>
      <c r="B40" s="2">
        <f>Table32[[#This Row],[13]]</f>
        <v>5556</v>
      </c>
      <c r="C40" s="12" t="str">
        <f>Table32[[#This Row],[19]]</f>
        <v>1/4W</v>
      </c>
      <c r="D40">
        <f>Table32[[#This Row],[23]]</f>
        <v>50</v>
      </c>
      <c r="E40">
        <v>1</v>
      </c>
      <c r="F40" t="str">
        <f>Table32[[#This Row],[16]]</f>
        <v>each</v>
      </c>
      <c r="G40" t="str">
        <f>Table32[[#This Row],[21]]</f>
        <v>2021-03-27</v>
      </c>
      <c r="H40" t="str">
        <f>Table32[[#This Row],[26]]</f>
        <v>Parts for make IE</v>
      </c>
      <c r="I40" s="4" t="str">
        <f>SUBSTITUTE(Table32[[#This Row],[20]],"(","")</f>
        <v>14-102)</v>
      </c>
      <c r="J40" s="4" t="str">
        <f>SUBSTITUTE(Table32[[#This Row],[9]],")","")</f>
        <v>14-102</v>
      </c>
      <c r="K40" s="4">
        <f>IFERROR(INDEX(tMaster[ID],MATCH(Table32[[#This Row],[10]],tMaster[SKU],0)),"")</f>
        <v>5556</v>
      </c>
      <c r="L40" s="4"/>
      <c r="M40" s="4">
        <f>IF(Table32[[#This Row],[12]]&lt;&gt;"",Table32[[#This Row],[12]],Table32[[#This Row],[11]])</f>
        <v>5556</v>
      </c>
      <c r="N40" s="4" t="str">
        <f>Table32[[#This Row],[22]]</f>
        <v>Pcs</v>
      </c>
      <c r="O40" s="11" t="s">
        <v>8</v>
      </c>
      <c r="P40" s="4" t="str">
        <f>IF(Table32[[#This Row],[15]]&lt;&gt;"",Table32[[#This Row],[15]],Table32[[#This Row],[14]])</f>
        <v>each</v>
      </c>
      <c r="Q40" s="3">
        <v>63</v>
      </c>
      <c r="R40" s="3" t="s">
        <v>11620</v>
      </c>
      <c r="S40" s="3" t="s">
        <v>149</v>
      </c>
      <c r="T40" s="3" t="s">
        <v>11438</v>
      </c>
      <c r="U40" s="3" t="s">
        <v>11511</v>
      </c>
      <c r="V40" s="3" t="s">
        <v>11585</v>
      </c>
      <c r="W40" s="3">
        <v>50</v>
      </c>
      <c r="X40" s="3"/>
      <c r="Y40" s="3">
        <v>0</v>
      </c>
      <c r="Z40" s="3" t="s">
        <v>11531</v>
      </c>
      <c r="AA40" s="3" t="str">
        <f>INDEX(tMaster[ItemName],MATCH(Table32[[#This Row],[13]],tMaster[ID],0))</f>
        <v>SMD Resistor   2K2-1/4W</v>
      </c>
    </row>
    <row r="41" spans="1:27" x14ac:dyDescent="0.25">
      <c r="A41">
        <v>64</v>
      </c>
      <c r="B41" s="2">
        <f>Table32[[#This Row],[13]]</f>
        <v>5557</v>
      </c>
      <c r="C41" s="12" t="str">
        <f>Table32[[#This Row],[19]]</f>
        <v>1/4W</v>
      </c>
      <c r="D41">
        <f>Table32[[#This Row],[23]]</f>
        <v>50</v>
      </c>
      <c r="E41">
        <v>1</v>
      </c>
      <c r="F41" t="str">
        <f>Table32[[#This Row],[16]]</f>
        <v>each</v>
      </c>
      <c r="G41" t="str">
        <f>Table32[[#This Row],[21]]</f>
        <v>2021-03-27</v>
      </c>
      <c r="H41" t="str">
        <f>Table32[[#This Row],[26]]</f>
        <v>Parts for make IE</v>
      </c>
      <c r="I41" s="4" t="str">
        <f>SUBSTITUTE(Table32[[#This Row],[20]],"(","")</f>
        <v>14-103)</v>
      </c>
      <c r="J41" s="4" t="str">
        <f>SUBSTITUTE(Table32[[#This Row],[9]],")","")</f>
        <v>14-103</v>
      </c>
      <c r="K41" s="4">
        <f>IFERROR(INDEX(tMaster[ID],MATCH(Table32[[#This Row],[10]],tMaster[SKU],0)),"")</f>
        <v>5557</v>
      </c>
      <c r="L41" s="4"/>
      <c r="M41" s="4">
        <f>IF(Table32[[#This Row],[12]]&lt;&gt;"",Table32[[#This Row],[12]],Table32[[#This Row],[11]])</f>
        <v>5557</v>
      </c>
      <c r="N41" s="4" t="str">
        <f>Table32[[#This Row],[22]]</f>
        <v>Pcs</v>
      </c>
      <c r="O41" s="11" t="s">
        <v>8</v>
      </c>
      <c r="P41" s="4" t="str">
        <f>IF(Table32[[#This Row],[15]]&lt;&gt;"",Table32[[#This Row],[15]],Table32[[#This Row],[14]])</f>
        <v>each</v>
      </c>
      <c r="Q41" s="3">
        <v>64</v>
      </c>
      <c r="R41" s="3" t="s">
        <v>11621</v>
      </c>
      <c r="S41" s="3" t="s">
        <v>149</v>
      </c>
      <c r="T41" s="3" t="s">
        <v>11439</v>
      </c>
      <c r="U41" s="3" t="s">
        <v>11511</v>
      </c>
      <c r="V41" s="3" t="s">
        <v>11585</v>
      </c>
      <c r="W41" s="3">
        <v>50</v>
      </c>
      <c r="X41" s="3"/>
      <c r="Y41" s="3">
        <v>0</v>
      </c>
      <c r="Z41" s="3" t="s">
        <v>11531</v>
      </c>
      <c r="AA41" s="3" t="str">
        <f>INDEX(tMaster[ItemName],MATCH(Table32[[#This Row],[13]],tMaster[ID],0))</f>
        <v>SMD Resistor   2K7-1/4W</v>
      </c>
    </row>
    <row r="42" spans="1:27" x14ac:dyDescent="0.25">
      <c r="A42">
        <v>65</v>
      </c>
      <c r="B42" s="2">
        <f>Table32[[#This Row],[13]]</f>
        <v>5558</v>
      </c>
      <c r="C42" s="12" t="str">
        <f>Table32[[#This Row],[19]]</f>
        <v>1/4W</v>
      </c>
      <c r="D42">
        <f>Table32[[#This Row],[23]]</f>
        <v>50</v>
      </c>
      <c r="E42">
        <v>1</v>
      </c>
      <c r="F42" t="str">
        <f>Table32[[#This Row],[16]]</f>
        <v>each</v>
      </c>
      <c r="G42" t="str">
        <f>Table32[[#This Row],[21]]</f>
        <v>2021-03-27</v>
      </c>
      <c r="H42" t="str">
        <f>Table32[[#This Row],[26]]</f>
        <v>Parts for make IE</v>
      </c>
      <c r="I42" s="4" t="str">
        <f>SUBSTITUTE(Table32[[#This Row],[20]],"(","")</f>
        <v>14-104)</v>
      </c>
      <c r="J42" s="4" t="str">
        <f>SUBSTITUTE(Table32[[#This Row],[9]],")","")</f>
        <v>14-104</v>
      </c>
      <c r="K42" s="4">
        <f>IFERROR(INDEX(tMaster[ID],MATCH(Table32[[#This Row],[10]],tMaster[SKU],0)),"")</f>
        <v>5558</v>
      </c>
      <c r="L42" s="4"/>
      <c r="M42" s="4">
        <f>IF(Table32[[#This Row],[12]]&lt;&gt;"",Table32[[#This Row],[12]],Table32[[#This Row],[11]])</f>
        <v>5558</v>
      </c>
      <c r="N42" s="4" t="str">
        <f>Table32[[#This Row],[22]]</f>
        <v>Pcs</v>
      </c>
      <c r="O42" s="11" t="s">
        <v>8</v>
      </c>
      <c r="P42" s="4" t="str">
        <f>IF(Table32[[#This Row],[15]]&lt;&gt;"",Table32[[#This Row],[15]],Table32[[#This Row],[14]])</f>
        <v>each</v>
      </c>
      <c r="Q42" s="3">
        <v>65</v>
      </c>
      <c r="R42" s="3" t="s">
        <v>11622</v>
      </c>
      <c r="S42" s="3" t="s">
        <v>149</v>
      </c>
      <c r="T42" s="3" t="s">
        <v>11440</v>
      </c>
      <c r="U42" s="3" t="s">
        <v>11511</v>
      </c>
      <c r="V42" s="3" t="s">
        <v>11585</v>
      </c>
      <c r="W42" s="3">
        <v>50</v>
      </c>
      <c r="X42" s="3"/>
      <c r="Y42" s="3">
        <v>0</v>
      </c>
      <c r="Z42" s="3" t="s">
        <v>11531</v>
      </c>
      <c r="AA42" s="3" t="str">
        <f>INDEX(tMaster[ItemName],MATCH(Table32[[#This Row],[13]],tMaster[ID],0))</f>
        <v>SMD Resistor   3K3-1/4W</v>
      </c>
    </row>
    <row r="43" spans="1:27" x14ac:dyDescent="0.25">
      <c r="A43">
        <v>66</v>
      </c>
      <c r="B43" s="2">
        <f>Table32[[#This Row],[13]]</f>
        <v>5559</v>
      </c>
      <c r="C43" s="12" t="str">
        <f>Table32[[#This Row],[19]]</f>
        <v>1/4W</v>
      </c>
      <c r="D43">
        <f>Table32[[#This Row],[23]]</f>
        <v>50</v>
      </c>
      <c r="E43">
        <v>1</v>
      </c>
      <c r="F43" t="str">
        <f>Table32[[#This Row],[16]]</f>
        <v>each</v>
      </c>
      <c r="G43" t="str">
        <f>Table32[[#This Row],[21]]</f>
        <v>2021-03-27</v>
      </c>
      <c r="H43" t="str">
        <f>Table32[[#This Row],[26]]</f>
        <v>Parts for make IE</v>
      </c>
      <c r="I43" s="4" t="str">
        <f>SUBSTITUTE(Table32[[#This Row],[20]],"(","")</f>
        <v>14-105)</v>
      </c>
      <c r="J43" s="4" t="str">
        <f>SUBSTITUTE(Table32[[#This Row],[9]],")","")</f>
        <v>14-105</v>
      </c>
      <c r="K43" s="4">
        <f>IFERROR(INDEX(tMaster[ID],MATCH(Table32[[#This Row],[10]],tMaster[SKU],0)),"")</f>
        <v>5559</v>
      </c>
      <c r="L43" s="4"/>
      <c r="M43" s="4">
        <f>IF(Table32[[#This Row],[12]]&lt;&gt;"",Table32[[#This Row],[12]],Table32[[#This Row],[11]])</f>
        <v>5559</v>
      </c>
      <c r="N43" s="4" t="str">
        <f>Table32[[#This Row],[22]]</f>
        <v>Pcs</v>
      </c>
      <c r="O43" s="11" t="s">
        <v>8</v>
      </c>
      <c r="P43" s="4" t="str">
        <f>IF(Table32[[#This Row],[15]]&lt;&gt;"",Table32[[#This Row],[15]],Table32[[#This Row],[14]])</f>
        <v>each</v>
      </c>
      <c r="Q43" s="3">
        <v>66</v>
      </c>
      <c r="R43" s="3" t="s">
        <v>11623</v>
      </c>
      <c r="S43" s="3" t="s">
        <v>149</v>
      </c>
      <c r="T43" s="3" t="s">
        <v>11441</v>
      </c>
      <c r="U43" s="3" t="s">
        <v>11511</v>
      </c>
      <c r="V43" s="3" t="s">
        <v>11585</v>
      </c>
      <c r="W43" s="3">
        <v>50</v>
      </c>
      <c r="X43" s="3"/>
      <c r="Y43" s="3">
        <v>0</v>
      </c>
      <c r="Z43" s="3" t="s">
        <v>11531</v>
      </c>
      <c r="AA43" s="3" t="str">
        <f>INDEX(tMaster[ItemName],MATCH(Table32[[#This Row],[13]],tMaster[ID],0))</f>
        <v>SMD Resistor   3K9-1/4W</v>
      </c>
    </row>
    <row r="44" spans="1:27" x14ac:dyDescent="0.25">
      <c r="A44">
        <v>67</v>
      </c>
      <c r="B44" s="2">
        <f>Table32[[#This Row],[13]]</f>
        <v>5560</v>
      </c>
      <c r="C44" s="12" t="str">
        <f>Table32[[#This Row],[19]]</f>
        <v>1/4W</v>
      </c>
      <c r="D44">
        <f>Table32[[#This Row],[23]]</f>
        <v>50</v>
      </c>
      <c r="E44">
        <v>1</v>
      </c>
      <c r="F44" t="str">
        <f>Table32[[#This Row],[16]]</f>
        <v>each</v>
      </c>
      <c r="G44" t="str">
        <f>Table32[[#This Row],[21]]</f>
        <v>2021-03-27</v>
      </c>
      <c r="H44" t="str">
        <f>Table32[[#This Row],[26]]</f>
        <v>Parts for make IE</v>
      </c>
      <c r="I44" s="4" t="str">
        <f>SUBSTITUTE(Table32[[#This Row],[20]],"(","")</f>
        <v>14-106)</v>
      </c>
      <c r="J44" s="4" t="str">
        <f>SUBSTITUTE(Table32[[#This Row],[9]],")","")</f>
        <v>14-106</v>
      </c>
      <c r="K44" s="4">
        <f>IFERROR(INDEX(tMaster[ID],MATCH(Table32[[#This Row],[10]],tMaster[SKU],0)),"")</f>
        <v>5560</v>
      </c>
      <c r="L44" s="4"/>
      <c r="M44" s="4">
        <f>IF(Table32[[#This Row],[12]]&lt;&gt;"",Table32[[#This Row],[12]],Table32[[#This Row],[11]])</f>
        <v>5560</v>
      </c>
      <c r="N44" s="4" t="str">
        <f>Table32[[#This Row],[22]]</f>
        <v>Pcs</v>
      </c>
      <c r="O44" s="11" t="s">
        <v>8</v>
      </c>
      <c r="P44" s="4" t="str">
        <f>IF(Table32[[#This Row],[15]]&lt;&gt;"",Table32[[#This Row],[15]],Table32[[#This Row],[14]])</f>
        <v>each</v>
      </c>
      <c r="Q44" s="3">
        <v>67</v>
      </c>
      <c r="R44" s="3" t="s">
        <v>11624</v>
      </c>
      <c r="S44" s="3" t="s">
        <v>149</v>
      </c>
      <c r="T44" s="3" t="s">
        <v>11442</v>
      </c>
      <c r="U44" s="3" t="s">
        <v>11511</v>
      </c>
      <c r="V44" s="3" t="s">
        <v>11585</v>
      </c>
      <c r="W44" s="3">
        <v>50</v>
      </c>
      <c r="X44" s="3"/>
      <c r="Y44" s="3">
        <v>0</v>
      </c>
      <c r="Z44" s="3" t="s">
        <v>11531</v>
      </c>
      <c r="AA44" s="3" t="str">
        <f>INDEX(tMaster[ItemName],MATCH(Table32[[#This Row],[13]],tMaster[ID],0))</f>
        <v>SMD Resistor   4K7-1/4W</v>
      </c>
    </row>
    <row r="45" spans="1:27" x14ac:dyDescent="0.25">
      <c r="A45">
        <v>68</v>
      </c>
      <c r="B45" s="2">
        <f>Table32[[#This Row],[13]]</f>
        <v>5561</v>
      </c>
      <c r="C45" s="12" t="str">
        <f>Table32[[#This Row],[19]]</f>
        <v>1/4W</v>
      </c>
      <c r="D45">
        <f>Table32[[#This Row],[23]]</f>
        <v>50</v>
      </c>
      <c r="E45">
        <v>1</v>
      </c>
      <c r="F45" t="str">
        <f>Table32[[#This Row],[16]]</f>
        <v>each</v>
      </c>
      <c r="G45" t="str">
        <f>Table32[[#This Row],[21]]</f>
        <v>2021-03-27</v>
      </c>
      <c r="H45" t="str">
        <f>Table32[[#This Row],[26]]</f>
        <v>Parts for make IE</v>
      </c>
      <c r="I45" s="4" t="str">
        <f>SUBSTITUTE(Table32[[#This Row],[20]],"(","")</f>
        <v>14-107)</v>
      </c>
      <c r="J45" s="4" t="str">
        <f>SUBSTITUTE(Table32[[#This Row],[9]],")","")</f>
        <v>14-107</v>
      </c>
      <c r="K45" s="4">
        <f>IFERROR(INDEX(tMaster[ID],MATCH(Table32[[#This Row],[10]],tMaster[SKU],0)),"")</f>
        <v>5561</v>
      </c>
      <c r="L45" s="4"/>
      <c r="M45" s="4">
        <f>IF(Table32[[#This Row],[12]]&lt;&gt;"",Table32[[#This Row],[12]],Table32[[#This Row],[11]])</f>
        <v>5561</v>
      </c>
      <c r="N45" s="4" t="str">
        <f>Table32[[#This Row],[22]]</f>
        <v>Pcs</v>
      </c>
      <c r="O45" s="11" t="s">
        <v>8</v>
      </c>
      <c r="P45" s="4" t="str">
        <f>IF(Table32[[#This Row],[15]]&lt;&gt;"",Table32[[#This Row],[15]],Table32[[#This Row],[14]])</f>
        <v>each</v>
      </c>
      <c r="Q45" s="3">
        <v>68</v>
      </c>
      <c r="R45" s="3" t="s">
        <v>11625</v>
      </c>
      <c r="S45" s="3" t="s">
        <v>149</v>
      </c>
      <c r="T45" s="3" t="s">
        <v>11443</v>
      </c>
      <c r="U45" s="3" t="s">
        <v>11511</v>
      </c>
      <c r="V45" s="3" t="s">
        <v>11585</v>
      </c>
      <c r="W45" s="3">
        <v>50</v>
      </c>
      <c r="X45" s="3"/>
      <c r="Y45" s="3">
        <v>0</v>
      </c>
      <c r="Z45" s="3" t="s">
        <v>11531</v>
      </c>
      <c r="AA45" s="3" t="str">
        <f>INDEX(tMaster[ItemName],MATCH(Table32[[#This Row],[13]],tMaster[ID],0))</f>
        <v>SMD Resistor   5K6-1/4W</v>
      </c>
    </row>
    <row r="46" spans="1:27" x14ac:dyDescent="0.25">
      <c r="A46">
        <v>69</v>
      </c>
      <c r="B46" s="2">
        <f>Table32[[#This Row],[13]]</f>
        <v>5562</v>
      </c>
      <c r="C46" s="12" t="str">
        <f>Table32[[#This Row],[19]]</f>
        <v>1/4W</v>
      </c>
      <c r="D46">
        <f>Table32[[#This Row],[23]]</f>
        <v>50</v>
      </c>
      <c r="E46">
        <v>1</v>
      </c>
      <c r="F46" t="str">
        <f>Table32[[#This Row],[16]]</f>
        <v>each</v>
      </c>
      <c r="G46" t="str">
        <f>Table32[[#This Row],[21]]</f>
        <v>2021-03-27</v>
      </c>
      <c r="H46" t="str">
        <f>Table32[[#This Row],[26]]</f>
        <v>Parts for make IE</v>
      </c>
      <c r="I46" s="4" t="str">
        <f>SUBSTITUTE(Table32[[#This Row],[20]],"(","")</f>
        <v>14-108)</v>
      </c>
      <c r="J46" s="4" t="str">
        <f>SUBSTITUTE(Table32[[#This Row],[9]],")","")</f>
        <v>14-108</v>
      </c>
      <c r="K46" s="4">
        <f>IFERROR(INDEX(tMaster[ID],MATCH(Table32[[#This Row],[10]],tMaster[SKU],0)),"")</f>
        <v>5562</v>
      </c>
      <c r="L46" s="4"/>
      <c r="M46" s="4">
        <f>IF(Table32[[#This Row],[12]]&lt;&gt;"",Table32[[#This Row],[12]],Table32[[#This Row],[11]])</f>
        <v>5562</v>
      </c>
      <c r="N46" s="4" t="str">
        <f>Table32[[#This Row],[22]]</f>
        <v>Pcs</v>
      </c>
      <c r="O46" s="11" t="s">
        <v>8</v>
      </c>
      <c r="P46" s="4" t="str">
        <f>IF(Table32[[#This Row],[15]]&lt;&gt;"",Table32[[#This Row],[15]],Table32[[#This Row],[14]])</f>
        <v>each</v>
      </c>
      <c r="Q46" s="3">
        <v>69</v>
      </c>
      <c r="R46" s="3" t="s">
        <v>11626</v>
      </c>
      <c r="S46" s="3" t="s">
        <v>149</v>
      </c>
      <c r="T46" s="3" t="s">
        <v>11444</v>
      </c>
      <c r="U46" s="3" t="s">
        <v>11511</v>
      </c>
      <c r="V46" s="3" t="s">
        <v>11585</v>
      </c>
      <c r="W46" s="3">
        <v>50</v>
      </c>
      <c r="X46" s="3"/>
      <c r="Y46" s="3">
        <v>0</v>
      </c>
      <c r="Z46" s="3" t="s">
        <v>11531</v>
      </c>
      <c r="AA46" s="3" t="str">
        <f>INDEX(tMaster[ItemName],MATCH(Table32[[#This Row],[13]],tMaster[ID],0))</f>
        <v>SMD Resistor   6K8-1/4W</v>
      </c>
    </row>
    <row r="47" spans="1:27" x14ac:dyDescent="0.25">
      <c r="A47">
        <v>70</v>
      </c>
      <c r="B47" s="2">
        <f>Table32[[#This Row],[13]]</f>
        <v>5563</v>
      </c>
      <c r="C47" s="12" t="str">
        <f>Table32[[#This Row],[19]]</f>
        <v>1/4W</v>
      </c>
      <c r="D47">
        <f>Table32[[#This Row],[23]]</f>
        <v>50</v>
      </c>
      <c r="E47">
        <v>1</v>
      </c>
      <c r="F47" t="str">
        <f>Table32[[#This Row],[16]]</f>
        <v>each</v>
      </c>
      <c r="G47" t="str">
        <f>Table32[[#This Row],[21]]</f>
        <v>2021-03-27</v>
      </c>
      <c r="H47" t="str">
        <f>Table32[[#This Row],[26]]</f>
        <v>Parts for make IE</v>
      </c>
      <c r="I47" s="4" t="str">
        <f>SUBSTITUTE(Table32[[#This Row],[20]],"(","")</f>
        <v>14-109)</v>
      </c>
      <c r="J47" s="4" t="str">
        <f>SUBSTITUTE(Table32[[#This Row],[9]],")","")</f>
        <v>14-109</v>
      </c>
      <c r="K47" s="4">
        <f>IFERROR(INDEX(tMaster[ID],MATCH(Table32[[#This Row],[10]],tMaster[SKU],0)),"")</f>
        <v>5563</v>
      </c>
      <c r="L47" s="4"/>
      <c r="M47" s="4">
        <f>IF(Table32[[#This Row],[12]]&lt;&gt;"",Table32[[#This Row],[12]],Table32[[#This Row],[11]])</f>
        <v>5563</v>
      </c>
      <c r="N47" s="4" t="str">
        <f>Table32[[#This Row],[22]]</f>
        <v>Pcs</v>
      </c>
      <c r="O47" s="11" t="s">
        <v>8</v>
      </c>
      <c r="P47" s="4" t="str">
        <f>IF(Table32[[#This Row],[15]]&lt;&gt;"",Table32[[#This Row],[15]],Table32[[#This Row],[14]])</f>
        <v>each</v>
      </c>
      <c r="Q47" s="3">
        <v>70</v>
      </c>
      <c r="R47" s="3" t="s">
        <v>11627</v>
      </c>
      <c r="S47" s="3" t="s">
        <v>149</v>
      </c>
      <c r="T47" s="3" t="s">
        <v>11445</v>
      </c>
      <c r="U47" s="3" t="s">
        <v>11511</v>
      </c>
      <c r="V47" s="3" t="s">
        <v>11585</v>
      </c>
      <c r="W47" s="3">
        <v>50</v>
      </c>
      <c r="X47" s="3"/>
      <c r="Y47" s="3">
        <v>0</v>
      </c>
      <c r="Z47" s="3" t="s">
        <v>11531</v>
      </c>
      <c r="AA47" s="3" t="str">
        <f>INDEX(tMaster[ItemName],MATCH(Table32[[#This Row],[13]],tMaster[ID],0))</f>
        <v>SMD Resistor   8K2-1/4W</v>
      </c>
    </row>
    <row r="48" spans="1:27" x14ac:dyDescent="0.25">
      <c r="A48">
        <v>71</v>
      </c>
      <c r="B48" s="2">
        <f>Table32[[#This Row],[13]]</f>
        <v>5564</v>
      </c>
      <c r="C48" s="12" t="str">
        <f>Table32[[#This Row],[19]]</f>
        <v>1/4W</v>
      </c>
      <c r="D48">
        <f>Table32[[#This Row],[23]]</f>
        <v>50</v>
      </c>
      <c r="E48">
        <v>1</v>
      </c>
      <c r="F48" t="str">
        <f>Table32[[#This Row],[16]]</f>
        <v>each</v>
      </c>
      <c r="G48" t="str">
        <f>Table32[[#This Row],[21]]</f>
        <v>2021-03-27</v>
      </c>
      <c r="H48" t="str">
        <f>Table32[[#This Row],[26]]</f>
        <v>Parts for make IE</v>
      </c>
      <c r="I48" s="4" t="str">
        <f>SUBSTITUTE(Table32[[#This Row],[20]],"(","")</f>
        <v>14-110)</v>
      </c>
      <c r="J48" s="4" t="str">
        <f>SUBSTITUTE(Table32[[#This Row],[9]],")","")</f>
        <v>14-110</v>
      </c>
      <c r="K48" s="4">
        <f>IFERROR(INDEX(tMaster[ID],MATCH(Table32[[#This Row],[10]],tMaster[SKU],0)),"")</f>
        <v>5564</v>
      </c>
      <c r="L48" s="4"/>
      <c r="M48" s="4">
        <f>IF(Table32[[#This Row],[12]]&lt;&gt;"",Table32[[#This Row],[12]],Table32[[#This Row],[11]])</f>
        <v>5564</v>
      </c>
      <c r="N48" s="4" t="str">
        <f>Table32[[#This Row],[22]]</f>
        <v>Pcs</v>
      </c>
      <c r="O48" s="11" t="s">
        <v>8</v>
      </c>
      <c r="P48" s="4" t="str">
        <f>IF(Table32[[#This Row],[15]]&lt;&gt;"",Table32[[#This Row],[15]],Table32[[#This Row],[14]])</f>
        <v>each</v>
      </c>
      <c r="Q48" s="3">
        <v>71</v>
      </c>
      <c r="R48" s="3" t="s">
        <v>11628</v>
      </c>
      <c r="S48" s="3" t="s">
        <v>149</v>
      </c>
      <c r="T48" s="3" t="s">
        <v>11446</v>
      </c>
      <c r="U48" s="3" t="s">
        <v>11511</v>
      </c>
      <c r="V48" s="3" t="s">
        <v>11585</v>
      </c>
      <c r="W48" s="3">
        <v>50</v>
      </c>
      <c r="X48" s="3"/>
      <c r="Y48" s="3">
        <v>0</v>
      </c>
      <c r="Z48" s="3" t="s">
        <v>11531</v>
      </c>
      <c r="AA48" s="3" t="str">
        <f>INDEX(tMaster[ItemName],MATCH(Table32[[#This Row],[13]],tMaster[ID],0))</f>
        <v>SMD Resistor   10K-1/4W</v>
      </c>
    </row>
    <row r="49" spans="1:27" x14ac:dyDescent="0.25">
      <c r="A49">
        <v>72</v>
      </c>
      <c r="B49" s="2">
        <f>Table32[[#This Row],[13]]</f>
        <v>5565</v>
      </c>
      <c r="C49" s="12" t="str">
        <f>Table32[[#This Row],[19]]</f>
        <v>1/4W</v>
      </c>
      <c r="D49">
        <f>Table32[[#This Row],[23]]</f>
        <v>50</v>
      </c>
      <c r="E49">
        <v>1</v>
      </c>
      <c r="F49" t="str">
        <f>Table32[[#This Row],[16]]</f>
        <v>each</v>
      </c>
      <c r="G49" t="str">
        <f>Table32[[#This Row],[21]]</f>
        <v>2021-03-27</v>
      </c>
      <c r="H49" t="str">
        <f>Table32[[#This Row],[26]]</f>
        <v>Parts for make IE</v>
      </c>
      <c r="I49" s="4" t="str">
        <f>SUBSTITUTE(Table32[[#This Row],[20]],"(","")</f>
        <v>14-111)</v>
      </c>
      <c r="J49" s="4" t="str">
        <f>SUBSTITUTE(Table32[[#This Row],[9]],")","")</f>
        <v>14-111</v>
      </c>
      <c r="K49" s="4">
        <f>IFERROR(INDEX(tMaster[ID],MATCH(Table32[[#This Row],[10]],tMaster[SKU],0)),"")</f>
        <v>5565</v>
      </c>
      <c r="L49" s="4"/>
      <c r="M49" s="4">
        <f>IF(Table32[[#This Row],[12]]&lt;&gt;"",Table32[[#This Row],[12]],Table32[[#This Row],[11]])</f>
        <v>5565</v>
      </c>
      <c r="N49" s="4" t="str">
        <f>Table32[[#This Row],[22]]</f>
        <v>Pcs</v>
      </c>
      <c r="O49" s="11" t="s">
        <v>8</v>
      </c>
      <c r="P49" s="4" t="str">
        <f>IF(Table32[[#This Row],[15]]&lt;&gt;"",Table32[[#This Row],[15]],Table32[[#This Row],[14]])</f>
        <v>each</v>
      </c>
      <c r="Q49" s="3">
        <v>72</v>
      </c>
      <c r="R49" s="3" t="s">
        <v>11629</v>
      </c>
      <c r="S49" s="3" t="s">
        <v>149</v>
      </c>
      <c r="T49" s="3" t="s">
        <v>11447</v>
      </c>
      <c r="U49" s="3" t="s">
        <v>11511</v>
      </c>
      <c r="V49" s="3" t="s">
        <v>11585</v>
      </c>
      <c r="W49" s="3">
        <v>50</v>
      </c>
      <c r="X49" s="3"/>
      <c r="Y49" s="3">
        <v>0</v>
      </c>
      <c r="Z49" s="3" t="s">
        <v>11531</v>
      </c>
      <c r="AA49" s="3" t="str">
        <f>INDEX(tMaster[ItemName],MATCH(Table32[[#This Row],[13]],tMaster[ID],0))</f>
        <v>SMD Resistor 15K-1/4W</v>
      </c>
    </row>
    <row r="50" spans="1:27" x14ac:dyDescent="0.25">
      <c r="A50">
        <v>73</v>
      </c>
      <c r="B50" s="2">
        <f>Table32[[#This Row],[13]]</f>
        <v>5566</v>
      </c>
      <c r="C50" s="12" t="str">
        <f>Table32[[#This Row],[19]]</f>
        <v>1/4W</v>
      </c>
      <c r="D50">
        <f>Table32[[#This Row],[23]]</f>
        <v>50</v>
      </c>
      <c r="E50">
        <v>1</v>
      </c>
      <c r="F50" t="str">
        <f>Table32[[#This Row],[16]]</f>
        <v>each</v>
      </c>
      <c r="G50" t="str">
        <f>Table32[[#This Row],[21]]</f>
        <v>2021-03-27</v>
      </c>
      <c r="H50" t="str">
        <f>Table32[[#This Row],[26]]</f>
        <v>Parts for make IE</v>
      </c>
      <c r="I50" s="4" t="str">
        <f>SUBSTITUTE(Table32[[#This Row],[20]],"(","")</f>
        <v>14-112)</v>
      </c>
      <c r="J50" s="4" t="str">
        <f>SUBSTITUTE(Table32[[#This Row],[9]],")","")</f>
        <v>14-112</v>
      </c>
      <c r="K50" s="4">
        <f>IFERROR(INDEX(tMaster[ID],MATCH(Table32[[#This Row],[10]],tMaster[SKU],0)),"")</f>
        <v>5566</v>
      </c>
      <c r="L50" s="4"/>
      <c r="M50" s="4">
        <f>IF(Table32[[#This Row],[12]]&lt;&gt;"",Table32[[#This Row],[12]],Table32[[#This Row],[11]])</f>
        <v>5566</v>
      </c>
      <c r="N50" s="4" t="str">
        <f>Table32[[#This Row],[22]]</f>
        <v>Pcs</v>
      </c>
      <c r="O50" s="11" t="s">
        <v>8</v>
      </c>
      <c r="P50" s="4" t="str">
        <f>IF(Table32[[#This Row],[15]]&lt;&gt;"",Table32[[#This Row],[15]],Table32[[#This Row],[14]])</f>
        <v>each</v>
      </c>
      <c r="Q50" s="3">
        <v>73</v>
      </c>
      <c r="R50" s="3" t="s">
        <v>11630</v>
      </c>
      <c r="S50" s="3" t="s">
        <v>149</v>
      </c>
      <c r="T50" s="3" t="s">
        <v>11448</v>
      </c>
      <c r="U50" s="3" t="s">
        <v>11511</v>
      </c>
      <c r="V50" s="3" t="s">
        <v>11585</v>
      </c>
      <c r="W50" s="3">
        <v>50</v>
      </c>
      <c r="X50" s="3"/>
      <c r="Y50" s="3">
        <v>0</v>
      </c>
      <c r="Z50" s="3" t="s">
        <v>11531</v>
      </c>
      <c r="AA50" s="3" t="str">
        <f>INDEX(tMaster[ItemName],MATCH(Table32[[#This Row],[13]],tMaster[ID],0))</f>
        <v>SMD Resistor   18K-1/4W</v>
      </c>
    </row>
    <row r="51" spans="1:27" x14ac:dyDescent="0.25">
      <c r="A51">
        <v>74</v>
      </c>
      <c r="B51" s="2">
        <f>Table32[[#This Row],[13]]</f>
        <v>5567</v>
      </c>
      <c r="C51" s="12" t="str">
        <f>Table32[[#This Row],[19]]</f>
        <v>1/4W</v>
      </c>
      <c r="D51">
        <f>Table32[[#This Row],[23]]</f>
        <v>50</v>
      </c>
      <c r="E51">
        <v>1</v>
      </c>
      <c r="F51" t="str">
        <f>Table32[[#This Row],[16]]</f>
        <v>each</v>
      </c>
      <c r="G51" t="str">
        <f>Table32[[#This Row],[21]]</f>
        <v>2021-03-27</v>
      </c>
      <c r="H51" t="str">
        <f>Table32[[#This Row],[26]]</f>
        <v>Parts for make IE</v>
      </c>
      <c r="I51" s="4" t="str">
        <f>SUBSTITUTE(Table32[[#This Row],[20]],"(","")</f>
        <v>14-113)</v>
      </c>
      <c r="J51" s="4" t="str">
        <f>SUBSTITUTE(Table32[[#This Row],[9]],")","")</f>
        <v>14-113</v>
      </c>
      <c r="K51" s="4">
        <f>IFERROR(INDEX(tMaster[ID],MATCH(Table32[[#This Row],[10]],tMaster[SKU],0)),"")</f>
        <v>5567</v>
      </c>
      <c r="L51" s="4"/>
      <c r="M51" s="4">
        <f>IF(Table32[[#This Row],[12]]&lt;&gt;"",Table32[[#This Row],[12]],Table32[[#This Row],[11]])</f>
        <v>5567</v>
      </c>
      <c r="N51" s="4" t="str">
        <f>Table32[[#This Row],[22]]</f>
        <v>Pcs</v>
      </c>
      <c r="O51" s="11" t="s">
        <v>8</v>
      </c>
      <c r="P51" s="4" t="str">
        <f>IF(Table32[[#This Row],[15]]&lt;&gt;"",Table32[[#This Row],[15]],Table32[[#This Row],[14]])</f>
        <v>each</v>
      </c>
      <c r="Q51" s="3">
        <v>74</v>
      </c>
      <c r="R51" s="3" t="s">
        <v>11631</v>
      </c>
      <c r="S51" s="3" t="s">
        <v>149</v>
      </c>
      <c r="T51" s="3" t="s">
        <v>11449</v>
      </c>
      <c r="U51" s="3" t="s">
        <v>11511</v>
      </c>
      <c r="V51" s="3" t="s">
        <v>11585</v>
      </c>
      <c r="W51" s="3">
        <v>50</v>
      </c>
      <c r="X51" s="3"/>
      <c r="Y51" s="3">
        <v>0</v>
      </c>
      <c r="Z51" s="3" t="s">
        <v>11531</v>
      </c>
      <c r="AA51" s="3" t="str">
        <f>INDEX(tMaster[ItemName],MATCH(Table32[[#This Row],[13]],tMaster[ID],0))</f>
        <v>SMD Resistor   22K-1/4W</v>
      </c>
    </row>
    <row r="52" spans="1:27" x14ac:dyDescent="0.25">
      <c r="A52">
        <v>75</v>
      </c>
      <c r="B52" s="2">
        <f>Table32[[#This Row],[13]]</f>
        <v>5568</v>
      </c>
      <c r="C52" s="12" t="str">
        <f>Table32[[#This Row],[19]]</f>
        <v>1/4W</v>
      </c>
      <c r="D52">
        <f>Table32[[#This Row],[23]]</f>
        <v>50</v>
      </c>
      <c r="E52">
        <v>1</v>
      </c>
      <c r="F52" t="str">
        <f>Table32[[#This Row],[16]]</f>
        <v>each</v>
      </c>
      <c r="G52" t="str">
        <f>Table32[[#This Row],[21]]</f>
        <v>2021-03-27</v>
      </c>
      <c r="H52" t="str">
        <f>Table32[[#This Row],[26]]</f>
        <v>Parts for make IE</v>
      </c>
      <c r="I52" s="4" t="str">
        <f>SUBSTITUTE(Table32[[#This Row],[20]],"(","")</f>
        <v>14-114)</v>
      </c>
      <c r="J52" s="4" t="str">
        <f>SUBSTITUTE(Table32[[#This Row],[9]],")","")</f>
        <v>14-114</v>
      </c>
      <c r="K52" s="4">
        <f>IFERROR(INDEX(tMaster[ID],MATCH(Table32[[#This Row],[10]],tMaster[SKU],0)),"")</f>
        <v>5568</v>
      </c>
      <c r="L52" s="4"/>
      <c r="M52" s="4">
        <f>IF(Table32[[#This Row],[12]]&lt;&gt;"",Table32[[#This Row],[12]],Table32[[#This Row],[11]])</f>
        <v>5568</v>
      </c>
      <c r="N52" s="4" t="str">
        <f>Table32[[#This Row],[22]]</f>
        <v>Pcs</v>
      </c>
      <c r="O52" s="11" t="s">
        <v>8</v>
      </c>
      <c r="P52" s="4" t="str">
        <f>IF(Table32[[#This Row],[15]]&lt;&gt;"",Table32[[#This Row],[15]],Table32[[#This Row],[14]])</f>
        <v>each</v>
      </c>
      <c r="Q52" s="3">
        <v>75</v>
      </c>
      <c r="R52" s="3" t="s">
        <v>11632</v>
      </c>
      <c r="S52" s="3" t="s">
        <v>149</v>
      </c>
      <c r="T52" s="3" t="s">
        <v>11450</v>
      </c>
      <c r="U52" s="3" t="s">
        <v>11511</v>
      </c>
      <c r="V52" s="3" t="s">
        <v>11585</v>
      </c>
      <c r="W52" s="3">
        <v>50</v>
      </c>
      <c r="X52" s="3"/>
      <c r="Y52" s="3">
        <v>0</v>
      </c>
      <c r="Z52" s="3" t="s">
        <v>11531</v>
      </c>
      <c r="AA52" s="3" t="str">
        <f>INDEX(tMaster[ItemName],MATCH(Table32[[#This Row],[13]],tMaster[ID],0))</f>
        <v>SMD Resistor   33K-1/4W</v>
      </c>
    </row>
    <row r="53" spans="1:27" x14ac:dyDescent="0.25">
      <c r="A53">
        <v>76</v>
      </c>
      <c r="B53" s="2">
        <f>Table32[[#This Row],[13]]</f>
        <v>5569</v>
      </c>
      <c r="C53" s="12" t="str">
        <f>Table32[[#This Row],[19]]</f>
        <v>1/4W</v>
      </c>
      <c r="D53">
        <f>Table32[[#This Row],[23]]</f>
        <v>50</v>
      </c>
      <c r="E53">
        <v>1</v>
      </c>
      <c r="F53" t="str">
        <f>Table32[[#This Row],[16]]</f>
        <v>each</v>
      </c>
      <c r="G53" t="str">
        <f>Table32[[#This Row],[21]]</f>
        <v>2021-03-27</v>
      </c>
      <c r="H53" t="str">
        <f>Table32[[#This Row],[26]]</f>
        <v>Parts for make IE</v>
      </c>
      <c r="I53" s="4" t="str">
        <f>SUBSTITUTE(Table32[[#This Row],[20]],"(","")</f>
        <v>14-115)</v>
      </c>
      <c r="J53" s="4" t="str">
        <f>SUBSTITUTE(Table32[[#This Row],[9]],")","")</f>
        <v>14-115</v>
      </c>
      <c r="K53" s="4">
        <f>IFERROR(INDEX(tMaster[ID],MATCH(Table32[[#This Row],[10]],tMaster[SKU],0)),"")</f>
        <v>5569</v>
      </c>
      <c r="L53" s="4"/>
      <c r="M53" s="4">
        <f>IF(Table32[[#This Row],[12]]&lt;&gt;"",Table32[[#This Row],[12]],Table32[[#This Row],[11]])</f>
        <v>5569</v>
      </c>
      <c r="N53" s="4" t="str">
        <f>Table32[[#This Row],[22]]</f>
        <v>Pcs</v>
      </c>
      <c r="O53" s="11" t="s">
        <v>8</v>
      </c>
      <c r="P53" s="4" t="str">
        <f>IF(Table32[[#This Row],[15]]&lt;&gt;"",Table32[[#This Row],[15]],Table32[[#This Row],[14]])</f>
        <v>each</v>
      </c>
      <c r="Q53" s="3">
        <v>76</v>
      </c>
      <c r="R53" s="3" t="s">
        <v>11633</v>
      </c>
      <c r="S53" s="3" t="s">
        <v>149</v>
      </c>
      <c r="T53" s="3" t="s">
        <v>11451</v>
      </c>
      <c r="U53" s="3" t="s">
        <v>11511</v>
      </c>
      <c r="V53" s="3" t="s">
        <v>11585</v>
      </c>
      <c r="W53" s="3">
        <v>50</v>
      </c>
      <c r="X53" s="3"/>
      <c r="Y53" s="3">
        <v>0</v>
      </c>
      <c r="Z53" s="3" t="s">
        <v>11531</v>
      </c>
      <c r="AA53" s="3" t="str">
        <f>INDEX(tMaster[ItemName],MATCH(Table32[[#This Row],[13]],tMaster[ID],0))</f>
        <v>SMD Resistor  39K-1/4W</v>
      </c>
    </row>
    <row r="54" spans="1:27" x14ac:dyDescent="0.25">
      <c r="A54">
        <v>77</v>
      </c>
      <c r="B54" s="2">
        <f>Table32[[#This Row],[13]]</f>
        <v>5570</v>
      </c>
      <c r="C54" s="12" t="str">
        <f>Table32[[#This Row],[19]]</f>
        <v>1/4W</v>
      </c>
      <c r="D54">
        <f>Table32[[#This Row],[23]]</f>
        <v>50</v>
      </c>
      <c r="E54">
        <v>1</v>
      </c>
      <c r="F54" t="str">
        <f>Table32[[#This Row],[16]]</f>
        <v>each</v>
      </c>
      <c r="G54" t="str">
        <f>Table32[[#This Row],[21]]</f>
        <v>2021-03-27</v>
      </c>
      <c r="H54" t="str">
        <f>Table32[[#This Row],[26]]</f>
        <v>Parts for make IE</v>
      </c>
      <c r="I54" s="4" t="str">
        <f>SUBSTITUTE(Table32[[#This Row],[20]],"(","")</f>
        <v>14-116)</v>
      </c>
      <c r="J54" s="4" t="str">
        <f>SUBSTITUTE(Table32[[#This Row],[9]],")","")</f>
        <v>14-116</v>
      </c>
      <c r="K54" s="4">
        <f>IFERROR(INDEX(tMaster[ID],MATCH(Table32[[#This Row],[10]],tMaster[SKU],0)),"")</f>
        <v>5570</v>
      </c>
      <c r="L54" s="4"/>
      <c r="M54" s="4">
        <f>IF(Table32[[#This Row],[12]]&lt;&gt;"",Table32[[#This Row],[12]],Table32[[#This Row],[11]])</f>
        <v>5570</v>
      </c>
      <c r="N54" s="4" t="str">
        <f>Table32[[#This Row],[22]]</f>
        <v>Pcs</v>
      </c>
      <c r="O54" s="11" t="s">
        <v>8</v>
      </c>
      <c r="P54" s="4" t="str">
        <f>IF(Table32[[#This Row],[15]]&lt;&gt;"",Table32[[#This Row],[15]],Table32[[#This Row],[14]])</f>
        <v>each</v>
      </c>
      <c r="Q54" s="3">
        <v>77</v>
      </c>
      <c r="R54" s="3" t="s">
        <v>11634</v>
      </c>
      <c r="S54" s="3" t="s">
        <v>149</v>
      </c>
      <c r="T54" s="3" t="s">
        <v>11452</v>
      </c>
      <c r="U54" s="3" t="s">
        <v>11511</v>
      </c>
      <c r="V54" s="3" t="s">
        <v>11585</v>
      </c>
      <c r="W54" s="3">
        <v>50</v>
      </c>
      <c r="X54" s="3"/>
      <c r="Y54" s="3">
        <v>0</v>
      </c>
      <c r="Z54" s="3" t="s">
        <v>11531</v>
      </c>
      <c r="AA54" s="3" t="str">
        <f>INDEX(tMaster[ItemName],MATCH(Table32[[#This Row],[13]],tMaster[ID],0))</f>
        <v>SMD Resistor   47K-1/4W</v>
      </c>
    </row>
    <row r="55" spans="1:27" x14ac:dyDescent="0.25">
      <c r="A55">
        <v>78</v>
      </c>
      <c r="B55" s="2">
        <f>Table32[[#This Row],[13]]</f>
        <v>5571</v>
      </c>
      <c r="C55" s="12" t="str">
        <f>Table32[[#This Row],[19]]</f>
        <v>1/4W</v>
      </c>
      <c r="D55">
        <f>Table32[[#This Row],[23]]</f>
        <v>50</v>
      </c>
      <c r="E55">
        <v>1</v>
      </c>
      <c r="F55" t="str">
        <f>Table32[[#This Row],[16]]</f>
        <v>each</v>
      </c>
      <c r="G55" t="str">
        <f>Table32[[#This Row],[21]]</f>
        <v>2021-03-27</v>
      </c>
      <c r="H55" t="str">
        <f>Table32[[#This Row],[26]]</f>
        <v>Parts for make IE</v>
      </c>
      <c r="I55" s="4" t="str">
        <f>SUBSTITUTE(Table32[[#This Row],[20]],"(","")</f>
        <v>14-117)</v>
      </c>
      <c r="J55" s="4" t="str">
        <f>SUBSTITUTE(Table32[[#This Row],[9]],")","")</f>
        <v>14-117</v>
      </c>
      <c r="K55" s="4">
        <f>IFERROR(INDEX(tMaster[ID],MATCH(Table32[[#This Row],[10]],tMaster[SKU],0)),"")</f>
        <v>5571</v>
      </c>
      <c r="L55" s="4"/>
      <c r="M55" s="4">
        <f>IF(Table32[[#This Row],[12]]&lt;&gt;"",Table32[[#This Row],[12]],Table32[[#This Row],[11]])</f>
        <v>5571</v>
      </c>
      <c r="N55" s="4" t="str">
        <f>Table32[[#This Row],[22]]</f>
        <v>Pcs</v>
      </c>
      <c r="O55" s="11" t="s">
        <v>8</v>
      </c>
      <c r="P55" s="4" t="str">
        <f>IF(Table32[[#This Row],[15]]&lt;&gt;"",Table32[[#This Row],[15]],Table32[[#This Row],[14]])</f>
        <v>each</v>
      </c>
      <c r="Q55" s="3">
        <v>78</v>
      </c>
      <c r="R55" s="3" t="s">
        <v>11635</v>
      </c>
      <c r="S55" s="3" t="s">
        <v>149</v>
      </c>
      <c r="T55" s="3" t="s">
        <v>11453</v>
      </c>
      <c r="U55" s="3" t="s">
        <v>11511</v>
      </c>
      <c r="V55" s="3" t="s">
        <v>11585</v>
      </c>
      <c r="W55" s="3">
        <v>50</v>
      </c>
      <c r="X55" s="3"/>
      <c r="Y55" s="3">
        <v>0</v>
      </c>
      <c r="Z55" s="3" t="s">
        <v>11531</v>
      </c>
      <c r="AA55" s="3" t="str">
        <f>INDEX(tMaster[ItemName],MATCH(Table32[[#This Row],[13]],tMaster[ID],0))</f>
        <v>SMD Resistor   56K-1/4W</v>
      </c>
    </row>
    <row r="56" spans="1:27" x14ac:dyDescent="0.25">
      <c r="A56">
        <v>79</v>
      </c>
      <c r="B56" s="2">
        <f>Table32[[#This Row],[13]]</f>
        <v>5572</v>
      </c>
      <c r="C56" s="12" t="str">
        <f>Table32[[#This Row],[19]]</f>
        <v>1/4W</v>
      </c>
      <c r="D56">
        <f>Table32[[#This Row],[23]]</f>
        <v>50</v>
      </c>
      <c r="E56">
        <v>1</v>
      </c>
      <c r="F56" t="str">
        <f>Table32[[#This Row],[16]]</f>
        <v>each</v>
      </c>
      <c r="G56" t="str">
        <f>Table32[[#This Row],[21]]</f>
        <v>2021-03-27</v>
      </c>
      <c r="H56" t="str">
        <f>Table32[[#This Row],[26]]</f>
        <v>Parts for make IE</v>
      </c>
      <c r="I56" s="4" t="str">
        <f>SUBSTITUTE(Table32[[#This Row],[20]],"(","")</f>
        <v>14-118)</v>
      </c>
      <c r="J56" s="4" t="str">
        <f>SUBSTITUTE(Table32[[#This Row],[9]],")","")</f>
        <v>14-118</v>
      </c>
      <c r="K56" s="4">
        <f>IFERROR(INDEX(tMaster[ID],MATCH(Table32[[#This Row],[10]],tMaster[SKU],0)),"")</f>
        <v>5572</v>
      </c>
      <c r="L56" s="4"/>
      <c r="M56" s="4">
        <f>IF(Table32[[#This Row],[12]]&lt;&gt;"",Table32[[#This Row],[12]],Table32[[#This Row],[11]])</f>
        <v>5572</v>
      </c>
      <c r="N56" s="4" t="str">
        <f>Table32[[#This Row],[22]]</f>
        <v>Pcs</v>
      </c>
      <c r="O56" s="11" t="s">
        <v>8</v>
      </c>
      <c r="P56" s="4" t="str">
        <f>IF(Table32[[#This Row],[15]]&lt;&gt;"",Table32[[#This Row],[15]],Table32[[#This Row],[14]])</f>
        <v>each</v>
      </c>
      <c r="Q56" s="3">
        <v>79</v>
      </c>
      <c r="R56" s="3" t="s">
        <v>11636</v>
      </c>
      <c r="S56" s="3" t="s">
        <v>149</v>
      </c>
      <c r="T56" s="3" t="s">
        <v>11454</v>
      </c>
      <c r="U56" s="3" t="s">
        <v>11511</v>
      </c>
      <c r="V56" s="3" t="s">
        <v>11585</v>
      </c>
      <c r="W56" s="3">
        <v>50</v>
      </c>
      <c r="X56" s="3"/>
      <c r="Y56" s="3">
        <v>0</v>
      </c>
      <c r="Z56" s="3" t="s">
        <v>11531</v>
      </c>
      <c r="AA56" s="3" t="str">
        <f>INDEX(tMaster[ItemName],MATCH(Table32[[#This Row],[13]],tMaster[ID],0))</f>
        <v>SMD Resistor   68K-1/4W</v>
      </c>
    </row>
    <row r="57" spans="1:27" x14ac:dyDescent="0.25">
      <c r="A57">
        <v>80</v>
      </c>
      <c r="B57" s="2">
        <f>Table32[[#This Row],[13]]</f>
        <v>5573</v>
      </c>
      <c r="C57" s="12" t="str">
        <f>Table32[[#This Row],[19]]</f>
        <v>1/4W</v>
      </c>
      <c r="D57">
        <f>Table32[[#This Row],[23]]</f>
        <v>50</v>
      </c>
      <c r="E57">
        <v>1</v>
      </c>
      <c r="F57" t="str">
        <f>Table32[[#This Row],[16]]</f>
        <v>each</v>
      </c>
      <c r="G57" t="str">
        <f>Table32[[#This Row],[21]]</f>
        <v>2021-03-27</v>
      </c>
      <c r="H57" t="str">
        <f>Table32[[#This Row],[26]]</f>
        <v>Parts for make IE</v>
      </c>
      <c r="I57" s="4" t="str">
        <f>SUBSTITUTE(Table32[[#This Row],[20]],"(","")</f>
        <v>14-119)</v>
      </c>
      <c r="J57" s="4" t="str">
        <f>SUBSTITUTE(Table32[[#This Row],[9]],")","")</f>
        <v>14-119</v>
      </c>
      <c r="K57" s="4">
        <f>IFERROR(INDEX(tMaster[ID],MATCH(Table32[[#This Row],[10]],tMaster[SKU],0)),"")</f>
        <v>5573</v>
      </c>
      <c r="L57" s="4"/>
      <c r="M57" s="4">
        <f>IF(Table32[[#This Row],[12]]&lt;&gt;"",Table32[[#This Row],[12]],Table32[[#This Row],[11]])</f>
        <v>5573</v>
      </c>
      <c r="N57" s="4" t="str">
        <f>Table32[[#This Row],[22]]</f>
        <v>Pcs</v>
      </c>
      <c r="O57" s="11" t="s">
        <v>8</v>
      </c>
      <c r="P57" s="4" t="str">
        <f>IF(Table32[[#This Row],[15]]&lt;&gt;"",Table32[[#This Row],[15]],Table32[[#This Row],[14]])</f>
        <v>each</v>
      </c>
      <c r="Q57" s="3">
        <v>80</v>
      </c>
      <c r="R57" s="3" t="s">
        <v>11637</v>
      </c>
      <c r="S57" s="3" t="s">
        <v>149</v>
      </c>
      <c r="T57" s="3" t="s">
        <v>11455</v>
      </c>
      <c r="U57" s="3" t="s">
        <v>11511</v>
      </c>
      <c r="V57" s="3" t="s">
        <v>11585</v>
      </c>
      <c r="W57" s="3">
        <v>50</v>
      </c>
      <c r="X57" s="3"/>
      <c r="Y57" s="3">
        <v>0</v>
      </c>
      <c r="Z57" s="3" t="s">
        <v>11531</v>
      </c>
      <c r="AA57" s="3" t="str">
        <f>INDEX(tMaster[ItemName],MATCH(Table32[[#This Row],[13]],tMaster[ID],0))</f>
        <v>SMD Resistor   82K-1/4W</v>
      </c>
    </row>
    <row r="58" spans="1:27" x14ac:dyDescent="0.25">
      <c r="A58">
        <v>81</v>
      </c>
      <c r="B58" s="2">
        <f>Table32[[#This Row],[13]]</f>
        <v>5574</v>
      </c>
      <c r="C58" s="12" t="str">
        <f>Table32[[#This Row],[19]]</f>
        <v>1/4W</v>
      </c>
      <c r="D58">
        <f>Table32[[#This Row],[23]]</f>
        <v>50</v>
      </c>
      <c r="E58">
        <v>1</v>
      </c>
      <c r="F58" t="str">
        <f>Table32[[#This Row],[16]]</f>
        <v>each</v>
      </c>
      <c r="G58" t="str">
        <f>Table32[[#This Row],[21]]</f>
        <v>2021-03-27</v>
      </c>
      <c r="H58" t="str">
        <f>Table32[[#This Row],[26]]</f>
        <v>Parts for make IE</v>
      </c>
      <c r="I58" s="4" t="str">
        <f>SUBSTITUTE(Table32[[#This Row],[20]],"(","")</f>
        <v>14-120)</v>
      </c>
      <c r="J58" s="4" t="str">
        <f>SUBSTITUTE(Table32[[#This Row],[9]],")","")</f>
        <v>14-120</v>
      </c>
      <c r="K58" s="4">
        <f>IFERROR(INDEX(tMaster[ID],MATCH(Table32[[#This Row],[10]],tMaster[SKU],0)),"")</f>
        <v>5574</v>
      </c>
      <c r="L58" s="4"/>
      <c r="M58" s="4">
        <f>IF(Table32[[#This Row],[12]]&lt;&gt;"",Table32[[#This Row],[12]],Table32[[#This Row],[11]])</f>
        <v>5574</v>
      </c>
      <c r="N58" s="4" t="str">
        <f>Table32[[#This Row],[22]]</f>
        <v>Pcs</v>
      </c>
      <c r="O58" s="11" t="s">
        <v>8</v>
      </c>
      <c r="P58" s="4" t="str">
        <f>IF(Table32[[#This Row],[15]]&lt;&gt;"",Table32[[#This Row],[15]],Table32[[#This Row],[14]])</f>
        <v>each</v>
      </c>
      <c r="Q58" s="3">
        <v>81</v>
      </c>
      <c r="R58" s="3" t="s">
        <v>11638</v>
      </c>
      <c r="S58" s="3" t="s">
        <v>149</v>
      </c>
      <c r="T58" s="3" t="s">
        <v>11456</v>
      </c>
      <c r="U58" s="3" t="s">
        <v>11511</v>
      </c>
      <c r="V58" s="3" t="s">
        <v>11585</v>
      </c>
      <c r="W58" s="3">
        <v>50</v>
      </c>
      <c r="X58" s="3"/>
      <c r="Y58" s="3">
        <v>0</v>
      </c>
      <c r="Z58" s="3" t="s">
        <v>11531</v>
      </c>
      <c r="AA58" s="3" t="str">
        <f>INDEX(tMaster[ItemName],MATCH(Table32[[#This Row],[13]],tMaster[ID],0))</f>
        <v>SMD Resistor   100K-1/4W</v>
      </c>
    </row>
    <row r="59" spans="1:27" x14ac:dyDescent="0.25">
      <c r="A59">
        <v>82</v>
      </c>
      <c r="B59" s="2">
        <f>Table32[[#This Row],[13]]</f>
        <v>5575</v>
      </c>
      <c r="C59" s="12" t="str">
        <f>Table32[[#This Row],[19]]</f>
        <v>1/4W</v>
      </c>
      <c r="D59">
        <f>Table32[[#This Row],[23]]</f>
        <v>50</v>
      </c>
      <c r="E59">
        <v>1</v>
      </c>
      <c r="F59" t="str">
        <f>Table32[[#This Row],[16]]</f>
        <v>each</v>
      </c>
      <c r="G59" t="str">
        <f>Table32[[#This Row],[21]]</f>
        <v>2021-03-27</v>
      </c>
      <c r="H59" t="str">
        <f>Table32[[#This Row],[26]]</f>
        <v>Parts for make IE</v>
      </c>
      <c r="I59" s="4" t="str">
        <f>SUBSTITUTE(Table32[[#This Row],[20]],"(","")</f>
        <v>14-121)</v>
      </c>
      <c r="J59" s="4" t="str">
        <f>SUBSTITUTE(Table32[[#This Row],[9]],")","")</f>
        <v>14-121</v>
      </c>
      <c r="K59" s="4">
        <f>IFERROR(INDEX(tMaster[ID],MATCH(Table32[[#This Row],[10]],tMaster[SKU],0)),"")</f>
        <v>5575</v>
      </c>
      <c r="L59" s="4"/>
      <c r="M59" s="4">
        <f>IF(Table32[[#This Row],[12]]&lt;&gt;"",Table32[[#This Row],[12]],Table32[[#This Row],[11]])</f>
        <v>5575</v>
      </c>
      <c r="N59" s="4" t="str">
        <f>Table32[[#This Row],[22]]</f>
        <v>Pcs</v>
      </c>
      <c r="O59" s="11" t="s">
        <v>8</v>
      </c>
      <c r="P59" s="4" t="str">
        <f>IF(Table32[[#This Row],[15]]&lt;&gt;"",Table32[[#This Row],[15]],Table32[[#This Row],[14]])</f>
        <v>each</v>
      </c>
      <c r="Q59" s="3">
        <v>82</v>
      </c>
      <c r="R59" s="3" t="s">
        <v>11639</v>
      </c>
      <c r="S59" s="3" t="s">
        <v>149</v>
      </c>
      <c r="T59" s="3" t="s">
        <v>11457</v>
      </c>
      <c r="U59" s="3" t="s">
        <v>11511</v>
      </c>
      <c r="V59" s="3" t="s">
        <v>11585</v>
      </c>
      <c r="W59" s="3">
        <v>50</v>
      </c>
      <c r="X59" s="3"/>
      <c r="Y59" s="3">
        <v>0</v>
      </c>
      <c r="Z59" s="3" t="s">
        <v>11531</v>
      </c>
      <c r="AA59" s="3" t="str">
        <f>INDEX(tMaster[ItemName],MATCH(Table32[[#This Row],[13]],tMaster[ID],0))</f>
        <v>SMD Resistor   120K-1/4W</v>
      </c>
    </row>
    <row r="60" spans="1:27" x14ac:dyDescent="0.25">
      <c r="A60">
        <v>83</v>
      </c>
      <c r="B60" s="2">
        <f>Table32[[#This Row],[13]]</f>
        <v>5576</v>
      </c>
      <c r="C60" s="12" t="str">
        <f>Table32[[#This Row],[19]]</f>
        <v>1/4W</v>
      </c>
      <c r="D60">
        <f>Table32[[#This Row],[23]]</f>
        <v>50</v>
      </c>
      <c r="E60">
        <v>1</v>
      </c>
      <c r="F60" t="str">
        <f>Table32[[#This Row],[16]]</f>
        <v>each</v>
      </c>
      <c r="G60" t="str">
        <f>Table32[[#This Row],[21]]</f>
        <v>2021-03-27</v>
      </c>
      <c r="H60" t="str">
        <f>Table32[[#This Row],[26]]</f>
        <v>Parts for make IE</v>
      </c>
      <c r="I60" s="4" t="str">
        <f>SUBSTITUTE(Table32[[#This Row],[20]],"(","")</f>
        <v>14-122)</v>
      </c>
      <c r="J60" s="4" t="str">
        <f>SUBSTITUTE(Table32[[#This Row],[9]],")","")</f>
        <v>14-122</v>
      </c>
      <c r="K60" s="4">
        <f>IFERROR(INDEX(tMaster[ID],MATCH(Table32[[#This Row],[10]],tMaster[SKU],0)),"")</f>
        <v>5576</v>
      </c>
      <c r="L60" s="4"/>
      <c r="M60" s="4">
        <f>IF(Table32[[#This Row],[12]]&lt;&gt;"",Table32[[#This Row],[12]],Table32[[#This Row],[11]])</f>
        <v>5576</v>
      </c>
      <c r="N60" s="4" t="str">
        <f>Table32[[#This Row],[22]]</f>
        <v>Pcs</v>
      </c>
      <c r="O60" s="11" t="s">
        <v>8</v>
      </c>
      <c r="P60" s="4" t="str">
        <f>IF(Table32[[#This Row],[15]]&lt;&gt;"",Table32[[#This Row],[15]],Table32[[#This Row],[14]])</f>
        <v>each</v>
      </c>
      <c r="Q60" s="3">
        <v>83</v>
      </c>
      <c r="R60" s="3" t="s">
        <v>11640</v>
      </c>
      <c r="S60" s="3" t="s">
        <v>149</v>
      </c>
      <c r="T60" s="3" t="s">
        <v>11458</v>
      </c>
      <c r="U60" s="3" t="s">
        <v>11511</v>
      </c>
      <c r="V60" s="3" t="s">
        <v>11585</v>
      </c>
      <c r="W60" s="3">
        <v>50</v>
      </c>
      <c r="X60" s="3"/>
      <c r="Y60" s="3">
        <v>0</v>
      </c>
      <c r="Z60" s="3" t="s">
        <v>11531</v>
      </c>
      <c r="AA60" s="3" t="str">
        <f>INDEX(tMaster[ItemName],MATCH(Table32[[#This Row],[13]],tMaster[ID],0))</f>
        <v>SMD Resistor   150K-1/4W</v>
      </c>
    </row>
    <row r="61" spans="1:27" x14ac:dyDescent="0.25">
      <c r="A61">
        <v>84</v>
      </c>
      <c r="B61" s="2">
        <f>Table32[[#This Row],[13]]</f>
        <v>5577</v>
      </c>
      <c r="C61" s="12" t="str">
        <f>Table32[[#This Row],[19]]</f>
        <v>1/4W</v>
      </c>
      <c r="D61">
        <f>Table32[[#This Row],[23]]</f>
        <v>50</v>
      </c>
      <c r="E61">
        <v>1</v>
      </c>
      <c r="F61" t="str">
        <f>Table32[[#This Row],[16]]</f>
        <v>each</v>
      </c>
      <c r="G61" t="str">
        <f>Table32[[#This Row],[21]]</f>
        <v>2021-03-27</v>
      </c>
      <c r="H61" t="str">
        <f>Table32[[#This Row],[26]]</f>
        <v>Parts for make IE</v>
      </c>
      <c r="I61" s="4" t="str">
        <f>SUBSTITUTE(Table32[[#This Row],[20]],"(","")</f>
        <v>14-123)</v>
      </c>
      <c r="J61" s="4" t="str">
        <f>SUBSTITUTE(Table32[[#This Row],[9]],")","")</f>
        <v>14-123</v>
      </c>
      <c r="K61" s="4">
        <f>IFERROR(INDEX(tMaster[ID],MATCH(Table32[[#This Row],[10]],tMaster[SKU],0)),"")</f>
        <v>5577</v>
      </c>
      <c r="L61" s="4"/>
      <c r="M61" s="4">
        <f>IF(Table32[[#This Row],[12]]&lt;&gt;"",Table32[[#This Row],[12]],Table32[[#This Row],[11]])</f>
        <v>5577</v>
      </c>
      <c r="N61" s="4" t="str">
        <f>Table32[[#This Row],[22]]</f>
        <v>Pcs</v>
      </c>
      <c r="O61" s="11" t="s">
        <v>8</v>
      </c>
      <c r="P61" s="4" t="str">
        <f>IF(Table32[[#This Row],[15]]&lt;&gt;"",Table32[[#This Row],[15]],Table32[[#This Row],[14]])</f>
        <v>each</v>
      </c>
      <c r="Q61" s="3">
        <v>84</v>
      </c>
      <c r="R61" s="3" t="s">
        <v>11641</v>
      </c>
      <c r="S61" s="3" t="s">
        <v>149</v>
      </c>
      <c r="T61" s="3" t="s">
        <v>11459</v>
      </c>
      <c r="U61" s="3" t="s">
        <v>11511</v>
      </c>
      <c r="V61" s="3" t="s">
        <v>11585</v>
      </c>
      <c r="W61" s="3">
        <v>50</v>
      </c>
      <c r="X61" s="3"/>
      <c r="Y61" s="3">
        <v>0</v>
      </c>
      <c r="Z61" s="3" t="s">
        <v>11531</v>
      </c>
      <c r="AA61" s="3" t="str">
        <f>INDEX(tMaster[ItemName],MATCH(Table32[[#This Row],[13]],tMaster[ID],0))</f>
        <v>SMD Resistor   200K-1/4W</v>
      </c>
    </row>
    <row r="62" spans="1:27" x14ac:dyDescent="0.25">
      <c r="A62">
        <v>85</v>
      </c>
      <c r="B62" s="2">
        <f>Table32[[#This Row],[13]]</f>
        <v>5578</v>
      </c>
      <c r="C62" s="12" t="str">
        <f>Table32[[#This Row],[19]]</f>
        <v>1/4W</v>
      </c>
      <c r="D62">
        <f>Table32[[#This Row],[23]]</f>
        <v>50</v>
      </c>
      <c r="E62">
        <v>1</v>
      </c>
      <c r="F62" t="str">
        <f>Table32[[#This Row],[16]]</f>
        <v>each</v>
      </c>
      <c r="G62" t="str">
        <f>Table32[[#This Row],[21]]</f>
        <v>2021-03-27</v>
      </c>
      <c r="H62" t="str">
        <f>Table32[[#This Row],[26]]</f>
        <v>Parts for make IE</v>
      </c>
      <c r="I62" s="4" t="str">
        <f>SUBSTITUTE(Table32[[#This Row],[20]],"(","")</f>
        <v>14-124)</v>
      </c>
      <c r="J62" s="4" t="str">
        <f>SUBSTITUTE(Table32[[#This Row],[9]],")","")</f>
        <v>14-124</v>
      </c>
      <c r="K62" s="4">
        <f>IFERROR(INDEX(tMaster[ID],MATCH(Table32[[#This Row],[10]],tMaster[SKU],0)),"")</f>
        <v>5578</v>
      </c>
      <c r="L62" s="4"/>
      <c r="M62" s="4">
        <f>IF(Table32[[#This Row],[12]]&lt;&gt;"",Table32[[#This Row],[12]],Table32[[#This Row],[11]])</f>
        <v>5578</v>
      </c>
      <c r="N62" s="4" t="str">
        <f>Table32[[#This Row],[22]]</f>
        <v>Pcs</v>
      </c>
      <c r="O62" s="11" t="s">
        <v>8</v>
      </c>
      <c r="P62" s="4" t="str">
        <f>IF(Table32[[#This Row],[15]]&lt;&gt;"",Table32[[#This Row],[15]],Table32[[#This Row],[14]])</f>
        <v>each</v>
      </c>
      <c r="Q62" s="3">
        <v>85</v>
      </c>
      <c r="R62" s="3" t="s">
        <v>11642</v>
      </c>
      <c r="S62" s="3" t="s">
        <v>149</v>
      </c>
      <c r="T62" s="3" t="s">
        <v>11460</v>
      </c>
      <c r="U62" s="3" t="s">
        <v>11511</v>
      </c>
      <c r="V62" s="3" t="s">
        <v>11585</v>
      </c>
      <c r="W62" s="3">
        <v>50</v>
      </c>
      <c r="X62" s="3"/>
      <c r="Y62" s="3">
        <v>0</v>
      </c>
      <c r="Z62" s="3" t="s">
        <v>11531</v>
      </c>
      <c r="AA62" s="3" t="str">
        <f>INDEX(tMaster[ItemName],MATCH(Table32[[#This Row],[13]],tMaster[ID],0))</f>
        <v>SMD Resistor   330K-1/4W</v>
      </c>
    </row>
    <row r="63" spans="1:27" x14ac:dyDescent="0.25">
      <c r="A63">
        <v>86</v>
      </c>
      <c r="B63" s="2">
        <f>Table32[[#This Row],[13]]</f>
        <v>5579</v>
      </c>
      <c r="C63" s="12" t="str">
        <f>Table32[[#This Row],[19]]</f>
        <v>1/4W</v>
      </c>
      <c r="D63">
        <f>Table32[[#This Row],[23]]</f>
        <v>50</v>
      </c>
      <c r="E63">
        <v>1</v>
      </c>
      <c r="F63" t="str">
        <f>Table32[[#This Row],[16]]</f>
        <v>each</v>
      </c>
      <c r="G63" t="str">
        <f>Table32[[#This Row],[21]]</f>
        <v>2021-03-27</v>
      </c>
      <c r="H63" t="str">
        <f>Table32[[#This Row],[26]]</f>
        <v>Parts for make IE</v>
      </c>
      <c r="I63" s="4" t="str">
        <f>SUBSTITUTE(Table32[[#This Row],[20]],"(","")</f>
        <v>14-125)</v>
      </c>
      <c r="J63" s="4" t="str">
        <f>SUBSTITUTE(Table32[[#This Row],[9]],")","")</f>
        <v>14-125</v>
      </c>
      <c r="K63" s="4">
        <f>IFERROR(INDEX(tMaster[ID],MATCH(Table32[[#This Row],[10]],tMaster[SKU],0)),"")</f>
        <v>5579</v>
      </c>
      <c r="L63" s="4"/>
      <c r="M63" s="4">
        <f>IF(Table32[[#This Row],[12]]&lt;&gt;"",Table32[[#This Row],[12]],Table32[[#This Row],[11]])</f>
        <v>5579</v>
      </c>
      <c r="N63" s="4" t="str">
        <f>Table32[[#This Row],[22]]</f>
        <v>Pcs</v>
      </c>
      <c r="O63" s="11" t="s">
        <v>8</v>
      </c>
      <c r="P63" s="4" t="str">
        <f>IF(Table32[[#This Row],[15]]&lt;&gt;"",Table32[[#This Row],[15]],Table32[[#This Row],[14]])</f>
        <v>each</v>
      </c>
      <c r="Q63" s="3">
        <v>86</v>
      </c>
      <c r="R63" s="3" t="s">
        <v>11643</v>
      </c>
      <c r="S63" s="3" t="s">
        <v>149</v>
      </c>
      <c r="T63" s="3" t="s">
        <v>11461</v>
      </c>
      <c r="U63" s="3" t="s">
        <v>11511</v>
      </c>
      <c r="V63" s="3" t="s">
        <v>11585</v>
      </c>
      <c r="W63" s="3">
        <v>50</v>
      </c>
      <c r="X63" s="3"/>
      <c r="Y63" s="3">
        <v>0</v>
      </c>
      <c r="Z63" s="3" t="s">
        <v>11531</v>
      </c>
      <c r="AA63" s="3" t="str">
        <f>INDEX(tMaster[ItemName],MATCH(Table32[[#This Row],[13]],tMaster[ID],0))</f>
        <v>SMD Resistor   470K-1/4W</v>
      </c>
    </row>
    <row r="64" spans="1:27" x14ac:dyDescent="0.25">
      <c r="A64">
        <v>87</v>
      </c>
      <c r="B64" s="2">
        <f>Table32[[#This Row],[13]]</f>
        <v>5580</v>
      </c>
      <c r="C64" s="12" t="str">
        <f>Table32[[#This Row],[19]]</f>
        <v>1/4W</v>
      </c>
      <c r="D64">
        <f>Table32[[#This Row],[23]]</f>
        <v>50</v>
      </c>
      <c r="E64">
        <v>1</v>
      </c>
      <c r="F64" t="str">
        <f>Table32[[#This Row],[16]]</f>
        <v>each</v>
      </c>
      <c r="G64" t="str">
        <f>Table32[[#This Row],[21]]</f>
        <v>2021-03-27</v>
      </c>
      <c r="H64" t="str">
        <f>Table32[[#This Row],[26]]</f>
        <v>Parts for make IE</v>
      </c>
      <c r="I64" s="4" t="str">
        <f>SUBSTITUTE(Table32[[#This Row],[20]],"(","")</f>
        <v>14-126)</v>
      </c>
      <c r="J64" s="4" t="str">
        <f>SUBSTITUTE(Table32[[#This Row],[9]],")","")</f>
        <v>14-126</v>
      </c>
      <c r="K64" s="4">
        <f>IFERROR(INDEX(tMaster[ID],MATCH(Table32[[#This Row],[10]],tMaster[SKU],0)),"")</f>
        <v>5580</v>
      </c>
      <c r="L64" s="4"/>
      <c r="M64" s="4">
        <f>IF(Table32[[#This Row],[12]]&lt;&gt;"",Table32[[#This Row],[12]],Table32[[#This Row],[11]])</f>
        <v>5580</v>
      </c>
      <c r="N64" s="4" t="str">
        <f>Table32[[#This Row],[22]]</f>
        <v>Pcs</v>
      </c>
      <c r="O64" s="11" t="s">
        <v>8</v>
      </c>
      <c r="P64" s="4" t="str">
        <f>IF(Table32[[#This Row],[15]]&lt;&gt;"",Table32[[#This Row],[15]],Table32[[#This Row],[14]])</f>
        <v>each</v>
      </c>
      <c r="Q64" s="3">
        <v>87</v>
      </c>
      <c r="R64" s="3" t="s">
        <v>11644</v>
      </c>
      <c r="S64" s="3" t="s">
        <v>149</v>
      </c>
      <c r="T64" s="3" t="s">
        <v>11462</v>
      </c>
      <c r="U64" s="3" t="s">
        <v>11511</v>
      </c>
      <c r="V64" s="3" t="s">
        <v>11585</v>
      </c>
      <c r="W64" s="3">
        <v>50</v>
      </c>
      <c r="X64" s="3"/>
      <c r="Y64" s="3">
        <v>0</v>
      </c>
      <c r="Z64" s="3" t="s">
        <v>11531</v>
      </c>
      <c r="AA64" s="3" t="str">
        <f>INDEX(tMaster[ItemName],MATCH(Table32[[#This Row],[13]],tMaster[ID],0))</f>
        <v>SMD Resistor   560K-1/4W</v>
      </c>
    </row>
    <row r="65" spans="1:27" x14ac:dyDescent="0.25">
      <c r="A65">
        <v>88</v>
      </c>
      <c r="B65" s="2">
        <f>Table32[[#This Row],[13]]</f>
        <v>5581</v>
      </c>
      <c r="C65" s="12" t="str">
        <f>Table32[[#This Row],[19]]</f>
        <v>1/4W</v>
      </c>
      <c r="D65">
        <f>Table32[[#This Row],[23]]</f>
        <v>50</v>
      </c>
      <c r="E65">
        <v>1</v>
      </c>
      <c r="F65" t="str">
        <f>Table32[[#This Row],[16]]</f>
        <v>each</v>
      </c>
      <c r="G65" t="str">
        <f>Table32[[#This Row],[21]]</f>
        <v>2021-03-27</v>
      </c>
      <c r="H65" t="str">
        <f>Table32[[#This Row],[26]]</f>
        <v>Parts for make IE</v>
      </c>
      <c r="I65" s="4" t="str">
        <f>SUBSTITUTE(Table32[[#This Row],[20]],"(","")</f>
        <v>14-127)</v>
      </c>
      <c r="J65" s="4" t="str">
        <f>SUBSTITUTE(Table32[[#This Row],[9]],")","")</f>
        <v>14-127</v>
      </c>
      <c r="K65" s="4">
        <f>IFERROR(INDEX(tMaster[ID],MATCH(Table32[[#This Row],[10]],tMaster[SKU],0)),"")</f>
        <v>5581</v>
      </c>
      <c r="L65" s="4"/>
      <c r="M65" s="4">
        <f>IF(Table32[[#This Row],[12]]&lt;&gt;"",Table32[[#This Row],[12]],Table32[[#This Row],[11]])</f>
        <v>5581</v>
      </c>
      <c r="N65" s="4" t="str">
        <f>Table32[[#This Row],[22]]</f>
        <v>Pcs</v>
      </c>
      <c r="O65" s="11" t="s">
        <v>8</v>
      </c>
      <c r="P65" s="4" t="str">
        <f>IF(Table32[[#This Row],[15]]&lt;&gt;"",Table32[[#This Row],[15]],Table32[[#This Row],[14]])</f>
        <v>each</v>
      </c>
      <c r="Q65" s="3">
        <v>88</v>
      </c>
      <c r="R65" s="3" t="s">
        <v>11645</v>
      </c>
      <c r="S65" s="3" t="s">
        <v>149</v>
      </c>
      <c r="T65" s="3" t="s">
        <v>11463</v>
      </c>
      <c r="U65" s="3" t="s">
        <v>11511</v>
      </c>
      <c r="V65" s="3" t="s">
        <v>11585</v>
      </c>
      <c r="W65" s="3">
        <v>50</v>
      </c>
      <c r="X65" s="3"/>
      <c r="Y65" s="3">
        <v>0</v>
      </c>
      <c r="Z65" s="3" t="s">
        <v>11531</v>
      </c>
      <c r="AA65" s="3" t="str">
        <f>INDEX(tMaster[ItemName],MATCH(Table32[[#This Row],[13]],tMaster[ID],0))</f>
        <v>SMD Resistor   680K-1/4W</v>
      </c>
    </row>
    <row r="66" spans="1:27" x14ac:dyDescent="0.25">
      <c r="A66">
        <v>89</v>
      </c>
      <c r="B66" s="2">
        <f>Table32[[#This Row],[13]]</f>
        <v>5582</v>
      </c>
      <c r="C66" s="12" t="str">
        <f>Table32[[#This Row],[19]]</f>
        <v>1/4W</v>
      </c>
      <c r="D66">
        <f>Table32[[#This Row],[23]]</f>
        <v>50</v>
      </c>
      <c r="E66">
        <v>1</v>
      </c>
      <c r="F66" t="str">
        <f>Table32[[#This Row],[16]]</f>
        <v>each</v>
      </c>
      <c r="G66" t="str">
        <f>Table32[[#This Row],[21]]</f>
        <v>2021-03-27</v>
      </c>
      <c r="H66" t="str">
        <f>Table32[[#This Row],[26]]</f>
        <v>Parts for make IE</v>
      </c>
      <c r="I66" s="4" t="str">
        <f>SUBSTITUTE(Table32[[#This Row],[20]],"(","")</f>
        <v>14-128)</v>
      </c>
      <c r="J66" s="4" t="str">
        <f>SUBSTITUTE(Table32[[#This Row],[9]],")","")</f>
        <v>14-128</v>
      </c>
      <c r="K66" s="4">
        <f>IFERROR(INDEX(tMaster[ID],MATCH(Table32[[#This Row],[10]],tMaster[SKU],0)),"")</f>
        <v>5582</v>
      </c>
      <c r="L66" s="4"/>
      <c r="M66" s="4">
        <f>IF(Table32[[#This Row],[12]]&lt;&gt;"",Table32[[#This Row],[12]],Table32[[#This Row],[11]])</f>
        <v>5582</v>
      </c>
      <c r="N66" s="4" t="str">
        <f>Table32[[#This Row],[22]]</f>
        <v>Pcs</v>
      </c>
      <c r="O66" s="11" t="s">
        <v>8</v>
      </c>
      <c r="P66" s="4" t="str">
        <f>IF(Table32[[#This Row],[15]]&lt;&gt;"",Table32[[#This Row],[15]],Table32[[#This Row],[14]])</f>
        <v>each</v>
      </c>
      <c r="Q66" s="3">
        <v>89</v>
      </c>
      <c r="R66" s="3" t="s">
        <v>11646</v>
      </c>
      <c r="S66" s="3" t="s">
        <v>149</v>
      </c>
      <c r="T66" s="3" t="s">
        <v>11464</v>
      </c>
      <c r="U66" s="3" t="s">
        <v>11511</v>
      </c>
      <c r="V66" s="3" t="s">
        <v>11585</v>
      </c>
      <c r="W66" s="3">
        <v>50</v>
      </c>
      <c r="X66" s="3"/>
      <c r="Y66" s="3">
        <v>0</v>
      </c>
      <c r="Z66" s="3" t="s">
        <v>11531</v>
      </c>
      <c r="AA66" s="3" t="str">
        <f>INDEX(tMaster[ItemName],MATCH(Table32[[#This Row],[13]],tMaster[ID],0))</f>
        <v>SMD Resistor   820K-1/4W</v>
      </c>
    </row>
    <row r="67" spans="1:27" x14ac:dyDescent="0.25">
      <c r="A67">
        <v>90</v>
      </c>
      <c r="B67" s="2">
        <f>Table32[[#This Row],[13]]</f>
        <v>5583</v>
      </c>
      <c r="C67" s="12" t="str">
        <f>Table32[[#This Row],[19]]</f>
        <v>1/4W</v>
      </c>
      <c r="D67">
        <f>Table32[[#This Row],[23]]</f>
        <v>50</v>
      </c>
      <c r="E67">
        <v>1</v>
      </c>
      <c r="F67" t="str">
        <f>Table32[[#This Row],[16]]</f>
        <v>each</v>
      </c>
      <c r="G67" t="str">
        <f>Table32[[#This Row],[21]]</f>
        <v>2021-03-27</v>
      </c>
      <c r="H67" t="str">
        <f>Table32[[#This Row],[26]]</f>
        <v>Parts for make IE</v>
      </c>
      <c r="I67" s="4" t="str">
        <f>SUBSTITUTE(Table32[[#This Row],[20]],"(","")</f>
        <v>14-129)</v>
      </c>
      <c r="J67" s="4" t="str">
        <f>SUBSTITUTE(Table32[[#This Row],[9]],")","")</f>
        <v>14-129</v>
      </c>
      <c r="K67" s="4">
        <f>IFERROR(INDEX(tMaster[ID],MATCH(Table32[[#This Row],[10]],tMaster[SKU],0)),"")</f>
        <v>5583</v>
      </c>
      <c r="L67" s="4"/>
      <c r="M67" s="4">
        <f>IF(Table32[[#This Row],[12]]&lt;&gt;"",Table32[[#This Row],[12]],Table32[[#This Row],[11]])</f>
        <v>5583</v>
      </c>
      <c r="N67" s="4" t="str">
        <f>Table32[[#This Row],[22]]</f>
        <v>Pcs</v>
      </c>
      <c r="O67" s="11" t="s">
        <v>8</v>
      </c>
      <c r="P67" s="4" t="str">
        <f>IF(Table32[[#This Row],[15]]&lt;&gt;"",Table32[[#This Row],[15]],Table32[[#This Row],[14]])</f>
        <v>each</v>
      </c>
      <c r="Q67" s="3">
        <v>90</v>
      </c>
      <c r="R67" s="3" t="s">
        <v>11647</v>
      </c>
      <c r="S67" s="3" t="s">
        <v>149</v>
      </c>
      <c r="T67" s="3" t="s">
        <v>11465</v>
      </c>
      <c r="U67" s="3" t="s">
        <v>11511</v>
      </c>
      <c r="V67" s="3" t="s">
        <v>11585</v>
      </c>
      <c r="W67" s="3">
        <v>50</v>
      </c>
      <c r="X67" s="3"/>
      <c r="Y67" s="3">
        <v>0</v>
      </c>
      <c r="Z67" s="3" t="s">
        <v>11531</v>
      </c>
      <c r="AA67" s="3" t="str">
        <f>INDEX(tMaster[ItemName],MATCH(Table32[[#This Row],[13]],tMaster[ID],0))</f>
        <v>SMD Resistor   1M-1/4W</v>
      </c>
    </row>
    <row r="68" spans="1:27" x14ac:dyDescent="0.25">
      <c r="A68">
        <v>91</v>
      </c>
      <c r="B68" s="2">
        <f>Table32[[#This Row],[13]]</f>
        <v>5584</v>
      </c>
      <c r="C68" s="12" t="str">
        <f>Table32[[#This Row],[19]]</f>
        <v>LM358SMD</v>
      </c>
      <c r="D68">
        <f>Table32[[#This Row],[23]]</f>
        <v>10</v>
      </c>
      <c r="E68">
        <v>1</v>
      </c>
      <c r="F68" t="str">
        <f>Table32[[#This Row],[16]]</f>
        <v>each</v>
      </c>
      <c r="G68" t="str">
        <f>Table32[[#This Row],[21]]</f>
        <v>2021-03-27</v>
      </c>
      <c r="H68" t="str">
        <f>Table32[[#This Row],[26]]</f>
        <v>Parts for make IE</v>
      </c>
      <c r="I68" s="4" t="str">
        <f>SUBSTITUTE(Table32[[#This Row],[20]],"(","")</f>
        <v>14-130)</v>
      </c>
      <c r="J68" s="4" t="str">
        <f>SUBSTITUTE(Table32[[#This Row],[9]],")","")</f>
        <v>14-130</v>
      </c>
      <c r="K68" s="4">
        <f>IFERROR(INDEX(tMaster[ID],MATCH(Table32[[#This Row],[10]],tMaster[SKU],0)),"")</f>
        <v>5584</v>
      </c>
      <c r="L68" s="4"/>
      <c r="M68" s="4">
        <f>IF(Table32[[#This Row],[12]]&lt;&gt;"",Table32[[#This Row],[12]],Table32[[#This Row],[11]])</f>
        <v>5584</v>
      </c>
      <c r="N68" s="4" t="str">
        <f>Table32[[#This Row],[22]]</f>
        <v>Pcs</v>
      </c>
      <c r="O68" s="11" t="s">
        <v>8</v>
      </c>
      <c r="P68" s="4" t="str">
        <f>IF(Table32[[#This Row],[15]]&lt;&gt;"",Table32[[#This Row],[15]],Table32[[#This Row],[14]])</f>
        <v>each</v>
      </c>
      <c r="Q68" s="3">
        <v>91</v>
      </c>
      <c r="R68" s="3" t="s">
        <v>11588</v>
      </c>
      <c r="S68" s="3" t="s">
        <v>146</v>
      </c>
      <c r="T68" s="3" t="s">
        <v>11466</v>
      </c>
      <c r="U68" s="3" t="s">
        <v>11511</v>
      </c>
      <c r="V68" s="3" t="s">
        <v>11585</v>
      </c>
      <c r="W68" s="3">
        <v>10</v>
      </c>
      <c r="X68" s="3"/>
      <c r="Y68" s="3">
        <v>0</v>
      </c>
      <c r="Z68" s="3" t="s">
        <v>11531</v>
      </c>
      <c r="AA68" s="3" t="str">
        <f>INDEX(tMaster[ItemName],MATCH(Table32[[#This Row],[13]],tMaster[ID],0))</f>
        <v>IC-LM358SMD</v>
      </c>
    </row>
    <row r="69" spans="1:27" x14ac:dyDescent="0.25">
      <c r="A69">
        <v>92</v>
      </c>
      <c r="B69" s="2">
        <f>Table32[[#This Row],[13]]</f>
        <v>3384</v>
      </c>
      <c r="C69" s="12" t="str">
        <f>Table32[[#This Row],[19]]</f>
        <v>Sample</v>
      </c>
      <c r="D69">
        <f>Table32[[#This Row],[23]]</f>
        <v>15</v>
      </c>
      <c r="E69">
        <v>1</v>
      </c>
      <c r="F69" t="str">
        <f>Table32[[#This Row],[16]]</f>
        <v>each</v>
      </c>
      <c r="G69" t="str">
        <f>Table32[[#This Row],[21]]</f>
        <v>2021-04-04</v>
      </c>
      <c r="H69" t="str">
        <f>Table32[[#This Row],[26]]</f>
        <v>Repair plastic MVN</v>
      </c>
      <c r="I69" s="4" t="str">
        <f>SUBSTITUTE(Table32[[#This Row],[20]],"(","")</f>
        <v>16-91)</v>
      </c>
      <c r="J69" s="4" t="str">
        <f>SUBSTITUTE(Table32[[#This Row],[9]],")","")</f>
        <v>16-91</v>
      </c>
      <c r="K69" s="4" t="str">
        <f>IFERROR(INDEX(tMaster[ID],MATCH(Table32[[#This Row],[10]],tMaster[SKU],0)),"")</f>
        <v/>
      </c>
      <c r="L69" s="4">
        <v>3384</v>
      </c>
      <c r="M69" s="4">
        <f>IF(Table32[[#This Row],[12]]&lt;&gt;"",Table32[[#This Row],[12]],Table32[[#This Row],[11]])</f>
        <v>3384</v>
      </c>
      <c r="N69" s="4" t="str">
        <f>Table32[[#This Row],[22]]</f>
        <v>Pcs</v>
      </c>
      <c r="O69" s="11" t="s">
        <v>8</v>
      </c>
      <c r="P69" s="4" t="str">
        <f>IF(Table32[[#This Row],[15]]&lt;&gt;"",Table32[[#This Row],[15]],Table32[[#This Row],[14]])</f>
        <v>each</v>
      </c>
      <c r="Q69" s="3">
        <v>92</v>
      </c>
      <c r="R69" s="3" t="s">
        <v>11648</v>
      </c>
      <c r="S69" s="3" t="s">
        <v>6978</v>
      </c>
      <c r="T69" s="3" t="s">
        <v>11467</v>
      </c>
      <c r="U69" s="3" t="s">
        <v>11512</v>
      </c>
      <c r="V69" s="3" t="s">
        <v>11585</v>
      </c>
      <c r="W69" s="3">
        <v>15</v>
      </c>
      <c r="X69" s="3"/>
      <c r="Y69" s="3">
        <v>0</v>
      </c>
      <c r="Z69" s="3" t="s">
        <v>11532</v>
      </c>
      <c r="AA69" s="3" t="str">
        <f>INDEX(tMaster[ItemName],MATCH(Table32[[#This Row],[13]],tMaster[ID],0))</f>
        <v>Repair Service (all kind)</v>
      </c>
    </row>
    <row r="70" spans="1:27" x14ac:dyDescent="0.25">
      <c r="A70">
        <v>93</v>
      </c>
      <c r="B70" s="2">
        <f>Table32[[#This Row],[13]]</f>
        <v>3472</v>
      </c>
      <c r="C70" s="12" t="str">
        <f>Table32[[#This Row],[19]]</f>
        <v>KM000000340</v>
      </c>
      <c r="D70">
        <f>Table32[[#This Row],[23]]</f>
        <v>1</v>
      </c>
      <c r="E70">
        <v>1</v>
      </c>
      <c r="F70" t="str">
        <f>Table32[[#This Row],[16]]</f>
        <v>each</v>
      </c>
      <c r="G70" t="str">
        <f>Table32[[#This Row],[21]]</f>
        <v>2021-04-04</v>
      </c>
      <c r="H70" t="str">
        <f>Table32[[#This Row],[26]]</f>
        <v>MEB-3200J JUKI</v>
      </c>
      <c r="I70" s="4" t="str">
        <f>SUBSTITUTE(Table32[[#This Row],[20]],"(","")</f>
        <v>17-17)</v>
      </c>
      <c r="J70" s="4" t="str">
        <f>SUBSTITUTE(Table32[[#This Row],[9]],")","")</f>
        <v>17-17</v>
      </c>
      <c r="K70" s="4">
        <f>IFERROR(INDEX(tMaster[ID],MATCH(Table32[[#This Row],[10]],tMaster[SKU],0)),"")</f>
        <v>3472</v>
      </c>
      <c r="L70" s="4"/>
      <c r="M70" s="4">
        <f>IF(Table32[[#This Row],[12]]&lt;&gt;"",Table32[[#This Row],[12]],Table32[[#This Row],[11]])</f>
        <v>3472</v>
      </c>
      <c r="N70" s="4" t="str">
        <f>Table32[[#This Row],[22]]</f>
        <v>Pcs</v>
      </c>
      <c r="O70" s="11" t="s">
        <v>8</v>
      </c>
      <c r="P70" s="4" t="str">
        <f>IF(Table32[[#This Row],[15]]&lt;&gt;"",Table32[[#This Row],[15]],Table32[[#This Row],[14]])</f>
        <v>each</v>
      </c>
      <c r="Q70" s="3">
        <v>93</v>
      </c>
      <c r="R70" s="3" t="s">
        <v>11649</v>
      </c>
      <c r="S70" s="3" t="s">
        <v>11562</v>
      </c>
      <c r="T70" s="3" t="s">
        <v>11468</v>
      </c>
      <c r="U70" s="3" t="s">
        <v>11512</v>
      </c>
      <c r="V70" s="3" t="s">
        <v>11585</v>
      </c>
      <c r="W70" s="3">
        <v>1</v>
      </c>
      <c r="X70" s="3"/>
      <c r="Y70" s="3">
        <v>0</v>
      </c>
      <c r="Z70" s="3" t="s">
        <v>11533</v>
      </c>
      <c r="AA70" s="3" t="str">
        <f>INDEX(tMaster[ItemName],MATCH(Table32[[#This Row],[13]],tMaster[ID],0))</f>
        <v>SERVO MOTOR KM000000340 MEB-3200</v>
      </c>
    </row>
    <row r="71" spans="1:27" x14ac:dyDescent="0.25">
      <c r="A71">
        <v>94</v>
      </c>
      <c r="B71" s="2">
        <f>Table32[[#This Row],[13]]</f>
        <v>2017</v>
      </c>
      <c r="C71" s="12" t="str">
        <f>Table32[[#This Row],[19]]</f>
        <v>Alcohol 90</v>
      </c>
      <c r="D71">
        <f>Table32[[#This Row],[23]]</f>
        <v>25</v>
      </c>
      <c r="E71">
        <v>1</v>
      </c>
      <c r="F71" t="str">
        <f>Table32[[#This Row],[16]]</f>
        <v>each</v>
      </c>
      <c r="G71" t="str">
        <f>Table32[[#This Row],[21]]</f>
        <v>2021-03-27</v>
      </c>
      <c r="H71" t="str">
        <f>Table32[[#This Row],[26]]</f>
        <v>CHEMICAL</v>
      </c>
      <c r="I71" s="4" t="str">
        <f>SUBSTITUTE(Table32[[#This Row],[20]],"(","")</f>
        <v>21-3)</v>
      </c>
      <c r="J71" s="4" t="str">
        <f>SUBSTITUTE(Table32[[#This Row],[9]],")","")</f>
        <v>21-3</v>
      </c>
      <c r="K71" s="4">
        <f>IFERROR(INDEX(tMaster[ID],MATCH(Table32[[#This Row],[10]],tMaster[SKU],0)),"")</f>
        <v>2017</v>
      </c>
      <c r="L71" s="4"/>
      <c r="M71" s="4">
        <f>IF(Table32[[#This Row],[12]]&lt;&gt;"",Table32[[#This Row],[12]],Table32[[#This Row],[11]])</f>
        <v>2017</v>
      </c>
      <c r="N71" s="4" t="str">
        <f>Table32[[#This Row],[22]]</f>
        <v>Pcs</v>
      </c>
      <c r="O71" s="11" t="s">
        <v>8</v>
      </c>
      <c r="P71" s="4" t="str">
        <f>IF(Table32[[#This Row],[15]]&lt;&gt;"",Table32[[#This Row],[15]],Table32[[#This Row],[14]])</f>
        <v>each</v>
      </c>
      <c r="Q71" s="3">
        <v>94</v>
      </c>
      <c r="R71" s="3" t="s">
        <v>11650</v>
      </c>
      <c r="S71" s="3" t="s">
        <v>10522</v>
      </c>
      <c r="T71" s="3" t="s">
        <v>11469</v>
      </c>
      <c r="U71" s="3" t="s">
        <v>11511</v>
      </c>
      <c r="V71" s="3" t="s">
        <v>11585</v>
      </c>
      <c r="W71" s="3">
        <v>25</v>
      </c>
      <c r="X71" s="3">
        <v>45000</v>
      </c>
      <c r="Y71" s="3">
        <v>1125000</v>
      </c>
      <c r="Z71" s="3" t="s">
        <v>11534</v>
      </c>
      <c r="AA71" s="3" t="str">
        <f>INDEX(tMaster[ItemName],MATCH(Table32[[#This Row],[13]],tMaster[ID],0))</f>
        <v>Alcohol 90</v>
      </c>
    </row>
    <row r="72" spans="1:27" x14ac:dyDescent="0.25">
      <c r="A72">
        <v>95</v>
      </c>
      <c r="B72" s="2">
        <f>Table32[[#This Row],[13]]</f>
        <v>1599</v>
      </c>
      <c r="C72" s="12" t="str">
        <f>Table32[[#This Row],[19]]</f>
        <v>1/4 L R(1.5mm) DAUY</v>
      </c>
      <c r="D72">
        <f>Table32[[#This Row],[23]]</f>
        <v>30</v>
      </c>
      <c r="E72">
        <v>1</v>
      </c>
      <c r="F72" t="str">
        <f>Table32[[#This Row],[16]]</f>
        <v>each</v>
      </c>
      <c r="G72" t="str">
        <f>Table32[[#This Row],[21]]</f>
        <v>2021-04-04</v>
      </c>
      <c r="H72" t="str">
        <f>Table32[[#This Row],[26]]</f>
        <v>PRESSURE FOOT</v>
      </c>
      <c r="I72" s="4" t="str">
        <f>SUBSTITUTE(Table32[[#This Row],[20]],"(","")</f>
        <v>23-26)</v>
      </c>
      <c r="J72" s="4" t="str">
        <f>SUBSTITUTE(Table32[[#This Row],[9]],")","")</f>
        <v>23-26</v>
      </c>
      <c r="K72" s="4">
        <f>IFERROR(INDEX(tMaster[ID],MATCH(Table32[[#This Row],[10]],tMaster[SKU],0)),"")</f>
        <v>1599</v>
      </c>
      <c r="L72" s="4"/>
      <c r="M72" s="4">
        <f>IF(Table32[[#This Row],[12]]&lt;&gt;"",Table32[[#This Row],[12]],Table32[[#This Row],[11]])</f>
        <v>1599</v>
      </c>
      <c r="N72" s="4" t="str">
        <f>Table32[[#This Row],[22]]</f>
        <v>Pcs</v>
      </c>
      <c r="O72" s="11" t="s">
        <v>8</v>
      </c>
      <c r="P72" s="4" t="str">
        <f>IF(Table32[[#This Row],[15]]&lt;&gt;"",Table32[[#This Row],[15]],Table32[[#This Row],[14]])</f>
        <v>each</v>
      </c>
      <c r="Q72" s="3">
        <v>95</v>
      </c>
      <c r="R72" s="3" t="s">
        <v>11651</v>
      </c>
      <c r="S72" s="3" t="s">
        <v>11563</v>
      </c>
      <c r="T72" s="3" t="s">
        <v>11470</v>
      </c>
      <c r="U72" s="3" t="s">
        <v>11512</v>
      </c>
      <c r="V72" s="3" t="s">
        <v>11585</v>
      </c>
      <c r="W72" s="3">
        <v>30</v>
      </c>
      <c r="X72" s="3"/>
      <c r="Y72" s="3">
        <v>0</v>
      </c>
      <c r="Z72" s="3" t="s">
        <v>11535</v>
      </c>
      <c r="AA72" s="3" t="str">
        <f>INDEX(tMaster[ItemName],MATCH(Table32[[#This Row],[13]],tMaster[ID],0))</f>
        <v xml:space="preserve">Pressure Foot 1/4 L R ( 2mm) </v>
      </c>
    </row>
    <row r="73" spans="1:27" x14ac:dyDescent="0.25">
      <c r="A73">
        <v>96</v>
      </c>
      <c r="B73" s="2">
        <f>Table32[[#This Row],[13]]</f>
        <v>1669</v>
      </c>
      <c r="C73" s="12" t="str">
        <f>Table32[[#This Row],[19]]</f>
        <v>105 x1.0 x16mm</v>
      </c>
      <c r="D73">
        <f>Table32[[#This Row],[23]]</f>
        <v>5</v>
      </c>
      <c r="E73">
        <v>1</v>
      </c>
      <c r="F73" t="str">
        <f>Table32[[#This Row],[16]]</f>
        <v>Box</v>
      </c>
      <c r="G73" t="str">
        <f>Table32[[#This Row],[21]]</f>
        <v>2021-03-27</v>
      </c>
      <c r="H73" t="str">
        <f>Table32[[#This Row],[26]]</f>
        <v>PARTS FOR MAKE IE</v>
      </c>
      <c r="I73" s="4" t="str">
        <f>SUBSTITUTE(Table32[[#This Row],[20]],"(","")</f>
        <v>25-13)</v>
      </c>
      <c r="J73" s="4" t="str">
        <f>SUBSTITUTE(Table32[[#This Row],[9]],")","")</f>
        <v>25-13</v>
      </c>
      <c r="K73" s="4">
        <f>IFERROR(INDEX(tMaster[ID],MATCH(Table32[[#This Row],[10]],tMaster[SKU],0)),"")</f>
        <v>1669</v>
      </c>
      <c r="L73" s="4"/>
      <c r="M73" s="4">
        <f>IF(Table32[[#This Row],[12]]&lt;&gt;"",Table32[[#This Row],[12]],Table32[[#This Row],[11]])</f>
        <v>1669</v>
      </c>
      <c r="N73" s="4" t="str">
        <f>Table32[[#This Row],[22]]</f>
        <v>Box</v>
      </c>
      <c r="O73" s="4"/>
      <c r="P73" s="4" t="str">
        <f>IF(Table32[[#This Row],[15]]&lt;&gt;"",Table32[[#This Row],[15]],Table32[[#This Row],[14]])</f>
        <v>Box</v>
      </c>
      <c r="Q73" s="3">
        <v>96</v>
      </c>
      <c r="R73" s="3" t="s">
        <v>11652</v>
      </c>
      <c r="S73" s="3" t="s">
        <v>8385</v>
      </c>
      <c r="T73" s="3" t="s">
        <v>11471</v>
      </c>
      <c r="U73" s="3" t="s">
        <v>11511</v>
      </c>
      <c r="V73" s="3" t="s">
        <v>11586</v>
      </c>
      <c r="W73" s="3">
        <v>5</v>
      </c>
      <c r="X73" s="3">
        <v>230000</v>
      </c>
      <c r="Y73" s="3">
        <v>1150000</v>
      </c>
      <c r="Z73" s="3" t="s">
        <v>11536</v>
      </c>
      <c r="AA73" s="3" t="str">
        <f>INDEX(tMaster[ItemName],MATCH(Table32[[#This Row],[13]],tMaster[ID],0))</f>
        <v>Cutting Stone (Wheel) 105 x1.0 x16mm Bosch</v>
      </c>
    </row>
    <row r="74" spans="1:27" x14ac:dyDescent="0.25">
      <c r="A74">
        <v>97</v>
      </c>
      <c r="B74" s="2">
        <f>Table32[[#This Row],[13]]</f>
        <v>1670</v>
      </c>
      <c r="C74" s="12" t="str">
        <f>Table32[[#This Row],[19]]</f>
        <v>sample</v>
      </c>
      <c r="D74">
        <f>Table32[[#This Row],[23]]</f>
        <v>30</v>
      </c>
      <c r="E74">
        <v>1</v>
      </c>
      <c r="F74" t="str">
        <f>Table32[[#This Row],[16]]</f>
        <v>each</v>
      </c>
      <c r="G74" t="str">
        <f>Table32[[#This Row],[21]]</f>
        <v>2021-03-27</v>
      </c>
      <c r="H74" t="str">
        <f>Table32[[#This Row],[26]]</f>
        <v>PARTS FOR MAKE IE</v>
      </c>
      <c r="I74" s="4" t="str">
        <f>SUBSTITUTE(Table32[[#This Row],[20]],"(","")</f>
        <v>25-14)</v>
      </c>
      <c r="J74" s="4" t="str">
        <f>SUBSTITUTE(Table32[[#This Row],[9]],")","")</f>
        <v>25-14</v>
      </c>
      <c r="K74" s="4">
        <f>IFERROR(INDEX(tMaster[ID],MATCH(Table32[[#This Row],[10]],tMaster[SKU],0)),"")</f>
        <v>1670</v>
      </c>
      <c r="L74" s="4"/>
      <c r="M74" s="4">
        <f>IF(Table32[[#This Row],[12]]&lt;&gt;"",Table32[[#This Row],[12]],Table32[[#This Row],[11]])</f>
        <v>1670</v>
      </c>
      <c r="N74" s="4" t="str">
        <f>Table32[[#This Row],[22]]</f>
        <v>Pcs</v>
      </c>
      <c r="O74" s="11" t="s">
        <v>8</v>
      </c>
      <c r="P74" s="4" t="str">
        <f>IF(Table32[[#This Row],[15]]&lt;&gt;"",Table32[[#This Row],[15]],Table32[[#This Row],[14]])</f>
        <v>each</v>
      </c>
      <c r="Q74" s="3">
        <v>97</v>
      </c>
      <c r="R74" s="3" t="s">
        <v>8407</v>
      </c>
      <c r="S74" s="3" t="s">
        <v>9783</v>
      </c>
      <c r="T74" s="3" t="s">
        <v>11472</v>
      </c>
      <c r="U74" s="3" t="s">
        <v>11511</v>
      </c>
      <c r="V74" s="3" t="s">
        <v>11585</v>
      </c>
      <c r="W74" s="3">
        <v>30</v>
      </c>
      <c r="X74" s="3">
        <v>14000</v>
      </c>
      <c r="Y74" s="3">
        <v>420000</v>
      </c>
      <c r="Z74" s="3" t="s">
        <v>11536</v>
      </c>
      <c r="AA74" s="3" t="str">
        <f>INDEX(tMaster[ItemName],MATCH(Table32[[#This Row],[13]],tMaster[ID],0))</f>
        <v>Polisher (Sand Paper Wheel, hard, flap discs)</v>
      </c>
    </row>
    <row r="75" spans="1:27" x14ac:dyDescent="0.25">
      <c r="A75">
        <v>98</v>
      </c>
      <c r="B75" s="2">
        <f>Table32[[#This Row],[13]]</f>
        <v>2448</v>
      </c>
      <c r="C75" s="12" t="str">
        <f>Table32[[#This Row],[19]]</f>
        <v>ZD-SLT-4 x200</v>
      </c>
      <c r="D75">
        <f>Table32[[#This Row],[23]]</f>
        <v>6</v>
      </c>
      <c r="E75">
        <v>1</v>
      </c>
      <c r="F75" t="str">
        <f>Table32[[#This Row],[16]]</f>
        <v>each</v>
      </c>
      <c r="G75" t="str">
        <f>Table32[[#This Row],[21]]</f>
        <v>2021-03-17</v>
      </c>
      <c r="H75" t="str">
        <f>Table32[[#This Row],[26]]</f>
        <v>PARTS FOR MAKE IE</v>
      </c>
      <c r="I75" s="4" t="str">
        <f>SUBSTITUTE(Table32[[#This Row],[20]],"(","")</f>
        <v>25-55)</v>
      </c>
      <c r="J75" s="4" t="str">
        <f>SUBSTITUTE(Table32[[#This Row],[9]],")","")</f>
        <v>25-55</v>
      </c>
      <c r="K75" s="4">
        <f>IFERROR(INDEX(tMaster[ID],MATCH(Table32[[#This Row],[10]],tMaster[SKU],0)),"")</f>
        <v>2448</v>
      </c>
      <c r="L75" s="4"/>
      <c r="M75" s="4">
        <f>IF(Table32[[#This Row],[12]]&lt;&gt;"",Table32[[#This Row],[12]],Table32[[#This Row],[11]])</f>
        <v>2448</v>
      </c>
      <c r="N75" s="4" t="str">
        <f>Table32[[#This Row],[22]]</f>
        <v>Pcs</v>
      </c>
      <c r="O75" s="11" t="s">
        <v>8</v>
      </c>
      <c r="P75" s="4" t="str">
        <f>IF(Table32[[#This Row],[15]]&lt;&gt;"",Table32[[#This Row],[15]],Table32[[#This Row],[14]])</f>
        <v>each</v>
      </c>
      <c r="Q75" s="3">
        <v>98</v>
      </c>
      <c r="R75" s="3" t="s">
        <v>11653</v>
      </c>
      <c r="S75" s="3" t="s">
        <v>11564</v>
      </c>
      <c r="T75" s="3" t="s">
        <v>11473</v>
      </c>
      <c r="U75" s="3" t="s">
        <v>11516</v>
      </c>
      <c r="V75" s="3" t="s">
        <v>11585</v>
      </c>
      <c r="W75" s="3">
        <v>6</v>
      </c>
      <c r="X75" s="3">
        <v>55000</v>
      </c>
      <c r="Y75" s="3">
        <v>330000</v>
      </c>
      <c r="Z75" s="3" t="s">
        <v>11536</v>
      </c>
      <c r="AA75" s="3" t="str">
        <f>INDEX(tMaster[ItemName],MATCH(Table32[[#This Row],[13]],tMaster[ID],0))</f>
        <v>nylon cable tie 4x200</v>
      </c>
    </row>
    <row r="76" spans="1:27" x14ac:dyDescent="0.25">
      <c r="A76">
        <v>99</v>
      </c>
      <c r="B76" s="2">
        <f>Table32[[#This Row],[13]]</f>
        <v>3062</v>
      </c>
      <c r="C76" s="12" t="str">
        <f>Table32[[#This Row],[19]]</f>
        <v>as sample</v>
      </c>
      <c r="D76">
        <f>Table32[[#This Row],[23]]</f>
        <v>100</v>
      </c>
      <c r="E76">
        <v>1</v>
      </c>
      <c r="F76" t="str">
        <f>Table32[[#This Row],[16]]</f>
        <v>each</v>
      </c>
      <c r="G76" t="str">
        <f>Table32[[#This Row],[21]]</f>
        <v>2021-03-27</v>
      </c>
      <c r="H76" t="str">
        <f>Table32[[#This Row],[26]]</f>
        <v>PARTS FOR MAKE IE</v>
      </c>
      <c r="I76" s="4" t="str">
        <f>SUBSTITUTE(Table32[[#This Row],[20]],"(","")</f>
        <v>25-93)</v>
      </c>
      <c r="J76" s="4" t="str">
        <f>SUBSTITUTE(Table32[[#This Row],[9]],")","")</f>
        <v>25-93</v>
      </c>
      <c r="K76" s="4">
        <f>IFERROR(INDEX(tMaster[ID],MATCH(Table32[[#This Row],[10]],tMaster[SKU],0)),"")</f>
        <v>3062</v>
      </c>
      <c r="L76" s="4"/>
      <c r="M76" s="4">
        <f>IF(Table32[[#This Row],[12]]&lt;&gt;"",Table32[[#This Row],[12]],Table32[[#This Row],[11]])</f>
        <v>3062</v>
      </c>
      <c r="N76" s="4" t="str">
        <f>Table32[[#This Row],[22]]</f>
        <v>Pcs</v>
      </c>
      <c r="O76" s="11" t="s">
        <v>8</v>
      </c>
      <c r="P76" s="4" t="str">
        <f>IF(Table32[[#This Row],[15]]&lt;&gt;"",Table32[[#This Row],[15]],Table32[[#This Row],[14]])</f>
        <v>each</v>
      </c>
      <c r="Q76" s="3">
        <v>99</v>
      </c>
      <c r="R76" s="3" t="s">
        <v>11654</v>
      </c>
      <c r="S76" s="3" t="s">
        <v>11565</v>
      </c>
      <c r="T76" s="3" t="s">
        <v>11474</v>
      </c>
      <c r="U76" s="3" t="s">
        <v>11511</v>
      </c>
      <c r="V76" s="3" t="s">
        <v>11585</v>
      </c>
      <c r="W76" s="3">
        <v>100</v>
      </c>
      <c r="X76" s="3">
        <v>1500</v>
      </c>
      <c r="Y76" s="3">
        <v>150000</v>
      </c>
      <c r="Z76" s="3" t="s">
        <v>11536</v>
      </c>
      <c r="AA76" s="3" t="str">
        <f>INDEX(tMaster[ItemName],MATCH(Table32[[#This Row],[13]],tMaster[ID],0))</f>
        <v>iron make safety for machine</v>
      </c>
    </row>
    <row r="77" spans="1:27" x14ac:dyDescent="0.25">
      <c r="A77">
        <v>100</v>
      </c>
      <c r="B77" s="2">
        <f>Table32[[#This Row],[13]]</f>
        <v>3520</v>
      </c>
      <c r="C77" s="12" t="str">
        <f>Table32[[#This Row],[19]]</f>
        <v>3mm ( 6m)</v>
      </c>
      <c r="D77">
        <f>Table32[[#This Row],[23]]</f>
        <v>30</v>
      </c>
      <c r="E77">
        <v>1</v>
      </c>
      <c r="F77" t="str">
        <f>Table32[[#This Row],[16]]</f>
        <v>each</v>
      </c>
      <c r="G77" t="str">
        <f>Table32[[#This Row],[21]]</f>
        <v>2021-03-27</v>
      </c>
      <c r="H77" t="str">
        <f>Table32[[#This Row],[26]]</f>
        <v>PARTS FOR MAKE IE</v>
      </c>
      <c r="I77" s="4" t="str">
        <f>SUBSTITUTE(Table32[[#This Row],[20]],"(","")</f>
        <v>25-101)</v>
      </c>
      <c r="J77" s="4" t="str">
        <f>SUBSTITUTE(Table32[[#This Row],[9]],")","")</f>
        <v>25-101</v>
      </c>
      <c r="K77" s="4" t="str">
        <f>IFERROR(INDEX(tMaster[ID],MATCH(Table32[[#This Row],[10]],tMaster[SKU],0)),"")</f>
        <v/>
      </c>
      <c r="L77" s="4">
        <v>3520</v>
      </c>
      <c r="M77" s="4">
        <f>IF(Table32[[#This Row],[12]]&lt;&gt;"",Table32[[#This Row],[12]],Table32[[#This Row],[11]])</f>
        <v>3520</v>
      </c>
      <c r="N77" s="4" t="str">
        <f>Table32[[#This Row],[22]]</f>
        <v>Bar</v>
      </c>
      <c r="O77" s="4" t="s">
        <v>8</v>
      </c>
      <c r="P77" s="4" t="str">
        <f>IF(Table32[[#This Row],[15]]&lt;&gt;"",Table32[[#This Row],[15]],Table32[[#This Row],[14]])</f>
        <v>each</v>
      </c>
      <c r="Q77" s="3">
        <v>100</v>
      </c>
      <c r="R77" s="3" t="s">
        <v>11655</v>
      </c>
      <c r="S77" s="3" t="s">
        <v>11566</v>
      </c>
      <c r="T77" s="3" t="s">
        <v>11475</v>
      </c>
      <c r="U77" s="3" t="s">
        <v>11511</v>
      </c>
      <c r="V77" s="3" t="s">
        <v>11656</v>
      </c>
      <c r="W77" s="3">
        <v>30</v>
      </c>
      <c r="X77" s="3">
        <v>95000</v>
      </c>
      <c r="Y77" s="3">
        <v>2850000</v>
      </c>
      <c r="Z77" s="3" t="s">
        <v>11536</v>
      </c>
      <c r="AA77" s="3" t="str">
        <f>INDEX(tMaster[ItemName],MATCH(Table32[[#This Row],[13]],tMaster[ID],0))</f>
        <v>Inox Rod,  Stainless steel rod /bar (201, 304)</v>
      </c>
    </row>
    <row r="78" spans="1:27" x14ac:dyDescent="0.25">
      <c r="A78">
        <v>101</v>
      </c>
      <c r="B78" s="2">
        <f>Table32[[#This Row],[13]]</f>
        <v>2608</v>
      </c>
      <c r="C78" s="12" t="str">
        <f>Table32[[#This Row],[19]]</f>
        <v>as sample size 20 mm</v>
      </c>
      <c r="D78">
        <f>Table32[[#This Row],[23]]</f>
        <v>200</v>
      </c>
      <c r="E78">
        <v>1</v>
      </c>
      <c r="F78" t="str">
        <f>Table32[[#This Row],[16]]</f>
        <v>each</v>
      </c>
      <c r="G78" t="str">
        <f>Table32[[#This Row],[21]]</f>
        <v>2021-03-27</v>
      </c>
      <c r="H78" t="str">
        <f>Table32[[#This Row],[26]]</f>
        <v>PARTS FOR MAKE IE</v>
      </c>
      <c r="I78" s="4" t="str">
        <f>SUBSTITUTE(Table32[[#This Row],[20]],"(","")</f>
        <v>25-103)</v>
      </c>
      <c r="J78" s="4" t="str">
        <f>SUBSTITUTE(Table32[[#This Row],[9]],")","")</f>
        <v>25-103</v>
      </c>
      <c r="K78" s="4">
        <f>IFERROR(INDEX(tMaster[ID],MATCH(Table32[[#This Row],[10]],tMaster[SKU],0)),"")</f>
        <v>2608</v>
      </c>
      <c r="L78" s="4"/>
      <c r="M78" s="4">
        <f>IF(Table32[[#This Row],[12]]&lt;&gt;"",Table32[[#This Row],[12]],Table32[[#This Row],[11]])</f>
        <v>2608</v>
      </c>
      <c r="N78" s="4" t="str">
        <f>Table32[[#This Row],[22]]</f>
        <v>Pcs</v>
      </c>
      <c r="O78" s="11" t="s">
        <v>8</v>
      </c>
      <c r="P78" s="4" t="str">
        <f>IF(Table32[[#This Row],[15]]&lt;&gt;"",Table32[[#This Row],[15]],Table32[[#This Row],[14]])</f>
        <v>each</v>
      </c>
      <c r="Q78" s="3">
        <v>101</v>
      </c>
      <c r="R78" s="3" t="s">
        <v>11657</v>
      </c>
      <c r="S78" s="3" t="s">
        <v>11567</v>
      </c>
      <c r="T78" s="3" t="s">
        <v>11476</v>
      </c>
      <c r="U78" s="3" t="s">
        <v>11511</v>
      </c>
      <c r="V78" s="3" t="s">
        <v>11585</v>
      </c>
      <c r="W78" s="3">
        <v>200</v>
      </c>
      <c r="X78" s="3">
        <v>5500</v>
      </c>
      <c r="Y78" s="3">
        <v>1100000</v>
      </c>
      <c r="Z78" s="3" t="s">
        <v>11536</v>
      </c>
      <c r="AA78" s="3" t="str">
        <f>INDEX(tMaster[ItemName],MATCH(Table32[[#This Row],[13]],tMaster[ID],0))</f>
        <v>Magnet</v>
      </c>
    </row>
    <row r="79" spans="1:27" x14ac:dyDescent="0.25">
      <c r="A79">
        <v>102</v>
      </c>
      <c r="B79" s="2">
        <f>Table32[[#This Row],[13]]</f>
        <v>2628</v>
      </c>
      <c r="C79" s="12" t="str">
        <f>Table32[[#This Row],[19]]</f>
        <v>as sample</v>
      </c>
      <c r="D79">
        <f>Table32[[#This Row],[23]]</f>
        <v>100</v>
      </c>
      <c r="E79">
        <v>1</v>
      </c>
      <c r="F79" t="str">
        <f>Table32[[#This Row],[16]]</f>
        <v>Roll</v>
      </c>
      <c r="G79" t="str">
        <f>Table32[[#This Row],[21]]</f>
        <v>2021-03-27</v>
      </c>
      <c r="H79" t="str">
        <f>Table32[[#This Row],[26]]</f>
        <v>PARTS FOR MAKE IE</v>
      </c>
      <c r="I79" s="4" t="str">
        <f>SUBSTITUTE(Table32[[#This Row],[20]],"(","")</f>
        <v>25-106)</v>
      </c>
      <c r="J79" s="4" t="str">
        <f>SUBSTITUTE(Table32[[#This Row],[9]],")","")</f>
        <v>25-106</v>
      </c>
      <c r="K79" s="4">
        <f>IFERROR(INDEX(tMaster[ID],MATCH(Table32[[#This Row],[10]],tMaster[SKU],0)),"")</f>
        <v>2628</v>
      </c>
      <c r="L79" s="4"/>
      <c r="M79" s="4">
        <f>IF(Table32[[#This Row],[12]]&lt;&gt;"",Table32[[#This Row],[12]],Table32[[#This Row],[11]])</f>
        <v>2628</v>
      </c>
      <c r="N79" s="4" t="str">
        <f>Table32[[#This Row],[22]]</f>
        <v>Roll</v>
      </c>
      <c r="O79" s="4"/>
      <c r="P79" s="4" t="str">
        <f>IF(Table32[[#This Row],[15]]&lt;&gt;"",Table32[[#This Row],[15]],Table32[[#This Row],[14]])</f>
        <v>Roll</v>
      </c>
      <c r="Q79" s="3">
        <v>102</v>
      </c>
      <c r="R79" s="3" t="s">
        <v>11658</v>
      </c>
      <c r="S79" s="3" t="s">
        <v>11565</v>
      </c>
      <c r="T79" s="3" t="s">
        <v>11477</v>
      </c>
      <c r="U79" s="3" t="s">
        <v>11511</v>
      </c>
      <c r="V79" s="3" t="s">
        <v>11587</v>
      </c>
      <c r="W79" s="3">
        <v>100</v>
      </c>
      <c r="X79" s="3"/>
      <c r="Y79" s="3">
        <v>0</v>
      </c>
      <c r="Z79" s="3" t="s">
        <v>11536</v>
      </c>
      <c r="AA79" s="3" t="str">
        <f>INDEX(tMaster[ItemName],MATCH(Table32[[#This Row],[13]],tMaster[ID],0))</f>
        <v>Two Side Tape</v>
      </c>
    </row>
    <row r="80" spans="1:27" x14ac:dyDescent="0.25">
      <c r="A80">
        <v>103</v>
      </c>
      <c r="B80" s="2">
        <f>Table32[[#This Row],[13]]</f>
        <v>4886</v>
      </c>
      <c r="C80" s="12" t="str">
        <f>Table32[[#This Row],[19]]</f>
        <v>M 42</v>
      </c>
      <c r="D80">
        <f>Table32[[#This Row],[23]]</f>
        <v>3</v>
      </c>
      <c r="E80">
        <v>1</v>
      </c>
      <c r="F80" t="str">
        <f>Table32[[#This Row],[16]]</f>
        <v>each</v>
      </c>
      <c r="G80" t="str">
        <f>Table32[[#This Row],[21]]</f>
        <v>2021-04-04</v>
      </c>
      <c r="H80" t="str">
        <f>Table32[[#This Row],[26]]</f>
        <v>PARTS FOR MAKE IE</v>
      </c>
      <c r="I80" s="4" t="str">
        <f>SUBSTITUTE(Table32[[#This Row],[20]],"(","")</f>
        <v>25-121)</v>
      </c>
      <c r="J80" s="4" t="str">
        <f>SUBSTITUTE(Table32[[#This Row],[9]],")","")</f>
        <v>25-121</v>
      </c>
      <c r="K80" s="4">
        <f>IFERROR(INDEX(tMaster[ID],MATCH(Table32[[#This Row],[10]],tMaster[SKU],0)),"")</f>
        <v>4886</v>
      </c>
      <c r="L80" s="4"/>
      <c r="M80" s="4">
        <f>IF(Table32[[#This Row],[12]]&lt;&gt;"",Table32[[#This Row],[12]],Table32[[#This Row],[11]])</f>
        <v>4886</v>
      </c>
      <c r="N80" s="4" t="str">
        <f>Table32[[#This Row],[22]]</f>
        <v>Pcs</v>
      </c>
      <c r="O80" s="11" t="s">
        <v>8</v>
      </c>
      <c r="P80" s="4" t="str">
        <f>IF(Table32[[#This Row],[15]]&lt;&gt;"",Table32[[#This Row],[15]],Table32[[#This Row],[14]])</f>
        <v>each</v>
      </c>
      <c r="Q80" s="3">
        <v>103</v>
      </c>
      <c r="R80" s="3" t="s">
        <v>6977</v>
      </c>
      <c r="S80" s="3" t="s">
        <v>11568</v>
      </c>
      <c r="T80" s="3" t="s">
        <v>11478</v>
      </c>
      <c r="U80" s="3" t="s">
        <v>11512</v>
      </c>
      <c r="V80" s="3" t="s">
        <v>11585</v>
      </c>
      <c r="W80" s="3">
        <v>3</v>
      </c>
      <c r="X80" s="3">
        <v>17000</v>
      </c>
      <c r="Y80" s="3">
        <v>51000</v>
      </c>
      <c r="Z80" s="3" t="s">
        <v>11536</v>
      </c>
      <c r="AA80" s="3" t="str">
        <f>INDEX(tMaster[ItemName],MATCH(Table32[[#This Row],[13]],tMaster[ID],0))</f>
        <v>Belt M 42</v>
      </c>
    </row>
    <row r="81" spans="1:27" x14ac:dyDescent="0.25">
      <c r="A81">
        <v>104</v>
      </c>
      <c r="B81" s="2">
        <f>Table32[[#This Row],[13]]</f>
        <v>5651</v>
      </c>
      <c r="C81" s="12" t="str">
        <f>Table32[[#This Row],[19]]</f>
        <v>55cm x 5mm x 3 m as sample</v>
      </c>
      <c r="D81">
        <f>Table32[[#This Row],[23]]</f>
        <v>3</v>
      </c>
      <c r="E81">
        <v>1</v>
      </c>
      <c r="F81" t="str">
        <f>Table32[[#This Row],[16]]</f>
        <v>each</v>
      </c>
      <c r="G81" t="str">
        <f>Table32[[#This Row],[21]]</f>
        <v>2021-04-04</v>
      </c>
      <c r="H81" t="str">
        <f>Table32[[#This Row],[26]]</f>
        <v>PARTS FOR MAKE IE</v>
      </c>
      <c r="I81" s="4" t="str">
        <f>SUBSTITUTE(Table32[[#This Row],[20]],"(","")</f>
        <v>25-142)</v>
      </c>
      <c r="J81" s="4" t="str">
        <f>SUBSTITUTE(Table32[[#This Row],[9]],")","")</f>
        <v>25-142</v>
      </c>
      <c r="K81" s="4">
        <f>IFERROR(INDEX(tMaster[ID],MATCH(Table32[[#This Row],[10]],tMaster[SKU],0)),"")</f>
        <v>5651</v>
      </c>
      <c r="L81" s="4"/>
      <c r="M81" s="4">
        <f>IF(Table32[[#This Row],[12]]&lt;&gt;"",Table32[[#This Row],[12]],Table32[[#This Row],[11]])</f>
        <v>5651</v>
      </c>
      <c r="N81" s="4" t="str">
        <f>Table32[[#This Row],[22]]</f>
        <v>Pcs</v>
      </c>
      <c r="O81" s="11" t="s">
        <v>8</v>
      </c>
      <c r="P81" s="4" t="str">
        <f>IF(Table32[[#This Row],[15]]&lt;&gt;"",Table32[[#This Row],[15]],Table32[[#This Row],[14]])</f>
        <v>each</v>
      </c>
      <c r="Q81" s="3">
        <v>104</v>
      </c>
      <c r="R81" s="3" t="s">
        <v>3779</v>
      </c>
      <c r="S81" s="3" t="s">
        <v>135</v>
      </c>
      <c r="T81" s="3" t="s">
        <v>11479</v>
      </c>
      <c r="U81" s="3" t="s">
        <v>11512</v>
      </c>
      <c r="V81" s="3" t="s">
        <v>11585</v>
      </c>
      <c r="W81" s="3">
        <v>3</v>
      </c>
      <c r="X81" s="3"/>
      <c r="Y81" s="3">
        <v>0</v>
      </c>
      <c r="Z81" s="3" t="s">
        <v>11536</v>
      </c>
      <c r="AA81" s="3" t="str">
        <f>INDEX(tMaster[ItemName],MATCH(Table32[[#This Row],[13]],tMaster[ID],0))</f>
        <v>Belt -55Cm X 5Mm X 3 M As Sample</v>
      </c>
    </row>
    <row r="82" spans="1:27" x14ac:dyDescent="0.25">
      <c r="A82">
        <v>105</v>
      </c>
      <c r="B82" s="2">
        <f>Table32[[#This Row],[13]]</f>
        <v>5652</v>
      </c>
      <c r="C82" s="12" t="str">
        <f>Table32[[#This Row],[19]]</f>
        <v>18 x12 as sample</v>
      </c>
      <c r="D82">
        <f>Table32[[#This Row],[23]]</f>
        <v>30</v>
      </c>
      <c r="E82">
        <v>1</v>
      </c>
      <c r="F82" t="str">
        <f>Table32[[#This Row],[16]]</f>
        <v>each</v>
      </c>
      <c r="G82" t="str">
        <f>Table32[[#This Row],[21]]</f>
        <v>2021-02-26</v>
      </c>
      <c r="H82" t="str">
        <f>Table32[[#This Row],[26]]</f>
        <v>PARTS FOR MAKE IE check local</v>
      </c>
      <c r="I82" s="4" t="str">
        <f>SUBSTITUTE(Table32[[#This Row],[20]],"(","")</f>
        <v>25-149)</v>
      </c>
      <c r="J82" s="4" t="str">
        <f>SUBSTITUTE(Table32[[#This Row],[9]],")","")</f>
        <v>25-149</v>
      </c>
      <c r="K82" s="4">
        <f>IFERROR(INDEX(tMaster[ID],MATCH(Table32[[#This Row],[10]],tMaster[SKU],0)),"")</f>
        <v>5652</v>
      </c>
      <c r="L82" s="4"/>
      <c r="M82" s="4">
        <f>IF(Table32[[#This Row],[12]]&lt;&gt;"",Table32[[#This Row],[12]],Table32[[#This Row],[11]])</f>
        <v>5652</v>
      </c>
      <c r="N82" s="4" t="str">
        <f>Table32[[#This Row],[22]]</f>
        <v>Pcs</v>
      </c>
      <c r="O82" s="11" t="s">
        <v>8</v>
      </c>
      <c r="P82" s="4" t="str">
        <f>IF(Table32[[#This Row],[15]]&lt;&gt;"",Table32[[#This Row],[15]],Table32[[#This Row],[14]])</f>
        <v>each</v>
      </c>
      <c r="Q82" s="3">
        <v>105</v>
      </c>
      <c r="R82" s="3" t="s">
        <v>8182</v>
      </c>
      <c r="S82" s="3" t="s">
        <v>139</v>
      </c>
      <c r="T82" s="3" t="s">
        <v>11480</v>
      </c>
      <c r="U82" s="3" t="s">
        <v>11517</v>
      </c>
      <c r="V82" s="3" t="s">
        <v>11585</v>
      </c>
      <c r="W82" s="3">
        <v>30</v>
      </c>
      <c r="X82" s="3">
        <v>1000</v>
      </c>
      <c r="Y82" s="3">
        <v>30000</v>
      </c>
      <c r="Z82" s="3" t="s">
        <v>11537</v>
      </c>
      <c r="AA82" s="3" t="str">
        <f>INDEX(tMaster[ItemName],MATCH(Table32[[#This Row],[13]],tMaster[ID],0))</f>
        <v>E- Ring-18 X12 As Sample</v>
      </c>
    </row>
    <row r="83" spans="1:27" x14ac:dyDescent="0.25">
      <c r="A83">
        <v>106</v>
      </c>
      <c r="B83" s="2">
        <f>Table32[[#This Row],[13]]</f>
        <v>5653</v>
      </c>
      <c r="C83" s="12" t="str">
        <f>Table32[[#This Row],[19]]</f>
        <v>40 x 40mm thickness 3mm</v>
      </c>
      <c r="D83">
        <f>Table32[[#This Row],[23]]</f>
        <v>3</v>
      </c>
      <c r="E83">
        <v>1</v>
      </c>
      <c r="F83" t="str">
        <f>Table32[[#This Row],[16]]</f>
        <v>Each</v>
      </c>
      <c r="G83" t="str">
        <f>Table32[[#This Row],[21]]</f>
        <v>2021-03-05</v>
      </c>
      <c r="H83" t="str">
        <f>Table32[[#This Row],[26]]</f>
        <v>PARTS FOR MAKE IE check what size supplier have</v>
      </c>
      <c r="I83" s="4" t="str">
        <f>SUBSTITUTE(Table32[[#This Row],[20]],"(","")</f>
        <v>25-150)</v>
      </c>
      <c r="J83" s="4" t="str">
        <f>SUBSTITUTE(Table32[[#This Row],[9]],")","")</f>
        <v>25-150</v>
      </c>
      <c r="K83" s="4">
        <f>IFERROR(INDEX(tMaster[ID],MATCH(Table32[[#This Row],[10]],tMaster[SKU],0)),"")</f>
        <v>5653</v>
      </c>
      <c r="L83" s="4"/>
      <c r="M83" s="4">
        <f>IF(Table32[[#This Row],[12]]&lt;&gt;"",Table32[[#This Row],[12]],Table32[[#This Row],[11]])</f>
        <v>5653</v>
      </c>
      <c r="N83" s="4" t="str">
        <f>Table32[[#This Row],[22]]</f>
        <v>Plate</v>
      </c>
      <c r="O83" s="4" t="s">
        <v>11716</v>
      </c>
      <c r="P83" s="4" t="str">
        <f>IF(Table32[[#This Row],[15]]&lt;&gt;"",Table32[[#This Row],[15]],Table32[[#This Row],[14]])</f>
        <v>Each</v>
      </c>
      <c r="Q83" s="3">
        <v>106</v>
      </c>
      <c r="R83" s="3" t="s">
        <v>11659</v>
      </c>
      <c r="S83" s="3" t="s">
        <v>143</v>
      </c>
      <c r="T83" s="3" t="s">
        <v>11481</v>
      </c>
      <c r="U83" s="3" t="s">
        <v>11510</v>
      </c>
      <c r="V83" s="3" t="s">
        <v>11660</v>
      </c>
      <c r="W83" s="3">
        <v>3</v>
      </c>
      <c r="X83" s="3"/>
      <c r="Y83" s="3">
        <v>0</v>
      </c>
      <c r="Z83" s="3" t="s">
        <v>11538</v>
      </c>
      <c r="AA83" s="3" t="str">
        <f>INDEX(tMaster[ItemName],MATCH(Table32[[#This Row],[13]],tMaster[ID],0))</f>
        <v>Aluminum Plate-40 X 40Mm Thickness 3Mm</v>
      </c>
    </row>
    <row r="84" spans="1:27" x14ac:dyDescent="0.25">
      <c r="A84">
        <v>107</v>
      </c>
      <c r="B84" s="2">
        <f>Table32[[#This Row],[13]]</f>
        <v>5654</v>
      </c>
      <c r="C84" s="12" t="str">
        <f>Table32[[#This Row],[19]]</f>
        <v>ZR 390L</v>
      </c>
      <c r="D84">
        <f>Table32[[#This Row],[23]]</f>
        <v>2</v>
      </c>
      <c r="E84">
        <v>1</v>
      </c>
      <c r="F84" t="str">
        <f>Table32[[#This Row],[16]]</f>
        <v>each</v>
      </c>
      <c r="G84" t="str">
        <f>Table32[[#This Row],[21]]</f>
        <v>2021-04-23</v>
      </c>
      <c r="H84" t="str">
        <f>Table32[[#This Row],[26]]</f>
        <v xml:space="preserve">PARTS FOR MAKE IE check DAIHAN </v>
      </c>
      <c r="I84" s="4" t="str">
        <f>SUBSTITUTE(Table32[[#This Row],[20]],"(","")</f>
        <v>25-151)</v>
      </c>
      <c r="J84" s="4" t="str">
        <f>SUBSTITUTE(Table32[[#This Row],[9]],")","")</f>
        <v>25-151</v>
      </c>
      <c r="K84" s="4">
        <f>IFERROR(INDEX(tMaster[ID],MATCH(Table32[[#This Row],[10]],tMaster[SKU],0)),"")</f>
        <v>5654</v>
      </c>
      <c r="L84" s="4"/>
      <c r="M84" s="4">
        <f>IF(Table32[[#This Row],[12]]&lt;&gt;"",Table32[[#This Row],[12]],Table32[[#This Row],[11]])</f>
        <v>5654</v>
      </c>
      <c r="N84" s="4" t="str">
        <f>Table32[[#This Row],[22]]</f>
        <v>Pcs</v>
      </c>
      <c r="O84" s="11" t="s">
        <v>8</v>
      </c>
      <c r="P84" s="4" t="str">
        <f>IF(Table32[[#This Row],[15]]&lt;&gt;"",Table32[[#This Row],[15]],Table32[[#This Row],[14]])</f>
        <v>each</v>
      </c>
      <c r="Q84" s="3">
        <v>107</v>
      </c>
      <c r="R84" s="3" t="s">
        <v>11661</v>
      </c>
      <c r="S84" s="3" t="s">
        <v>109</v>
      </c>
      <c r="T84" s="3" t="s">
        <v>11482</v>
      </c>
      <c r="U84" s="3" t="s">
        <v>11518</v>
      </c>
      <c r="V84" s="3" t="s">
        <v>11585</v>
      </c>
      <c r="W84" s="3">
        <v>2</v>
      </c>
      <c r="X84" s="3"/>
      <c r="Y84" s="3">
        <v>0</v>
      </c>
      <c r="Z84" s="3" t="s">
        <v>11539</v>
      </c>
      <c r="AA84" s="3" t="str">
        <f>INDEX(tMaster[ItemName],MATCH(Table32[[#This Row],[13]],tMaster[ID],0))</f>
        <v>Optibelt  -Zr 390L</v>
      </c>
    </row>
    <row r="85" spans="1:27" x14ac:dyDescent="0.25">
      <c r="A85">
        <v>108</v>
      </c>
      <c r="B85" s="2">
        <f>Table32[[#This Row],[13]]</f>
        <v>5655</v>
      </c>
      <c r="C85" s="12" t="str">
        <f>Table32[[#This Row],[19]]</f>
        <v>ZR 300L</v>
      </c>
      <c r="D85">
        <f>Table32[[#This Row],[23]]</f>
        <v>2</v>
      </c>
      <c r="E85">
        <v>1</v>
      </c>
      <c r="F85" t="str">
        <f>Table32[[#This Row],[16]]</f>
        <v>each</v>
      </c>
      <c r="G85" t="str">
        <f>Table32[[#This Row],[21]]</f>
        <v>2021-04-23</v>
      </c>
      <c r="H85" t="str">
        <f>Table32[[#This Row],[26]]</f>
        <v>PARTS FOR MAKE IE check DaiHan</v>
      </c>
      <c r="I85" s="4" t="str">
        <f>SUBSTITUTE(Table32[[#This Row],[20]],"(","")</f>
        <v>25-152)</v>
      </c>
      <c r="J85" s="4" t="str">
        <f>SUBSTITUTE(Table32[[#This Row],[9]],")","")</f>
        <v>25-152</v>
      </c>
      <c r="K85" s="4">
        <f>IFERROR(INDEX(tMaster[ID],MATCH(Table32[[#This Row],[10]],tMaster[SKU],0)),"")</f>
        <v>5655</v>
      </c>
      <c r="L85" s="4"/>
      <c r="M85" s="4">
        <f>IF(Table32[[#This Row],[12]]&lt;&gt;"",Table32[[#This Row],[12]],Table32[[#This Row],[11]])</f>
        <v>5655</v>
      </c>
      <c r="N85" s="4" t="str">
        <f>Table32[[#This Row],[22]]</f>
        <v>Pcs</v>
      </c>
      <c r="O85" s="11" t="s">
        <v>8</v>
      </c>
      <c r="P85" s="4" t="str">
        <f>IF(Table32[[#This Row],[15]]&lt;&gt;"",Table32[[#This Row],[15]],Table32[[#This Row],[14]])</f>
        <v>each</v>
      </c>
      <c r="Q85" s="3">
        <v>108</v>
      </c>
      <c r="R85" s="3" t="s">
        <v>11662</v>
      </c>
      <c r="S85" s="3" t="s">
        <v>113</v>
      </c>
      <c r="T85" s="3" t="s">
        <v>11483</v>
      </c>
      <c r="U85" s="3" t="s">
        <v>11518</v>
      </c>
      <c r="V85" s="3" t="s">
        <v>11585</v>
      </c>
      <c r="W85" s="3">
        <v>2</v>
      </c>
      <c r="X85" s="3"/>
      <c r="Y85" s="3">
        <v>0</v>
      </c>
      <c r="Z85" s="3" t="s">
        <v>11540</v>
      </c>
      <c r="AA85" s="3" t="str">
        <f>INDEX(tMaster[ItemName],MATCH(Table32[[#This Row],[13]],tMaster[ID],0))</f>
        <v>Optibelt-Zr 300L</v>
      </c>
    </row>
    <row r="86" spans="1:27" x14ac:dyDescent="0.25">
      <c r="A86">
        <v>109</v>
      </c>
      <c r="B86" s="2">
        <f>Table32[[#This Row],[13]]</f>
        <v>5656</v>
      </c>
      <c r="C86" s="12">
        <f>Table32[[#This Row],[19]]</f>
        <v>2200120101300</v>
      </c>
      <c r="D86">
        <f>Table32[[#This Row],[23]]</f>
        <v>4</v>
      </c>
      <c r="E86">
        <v>1</v>
      </c>
      <c r="F86" t="str">
        <f>Table32[[#This Row],[16]]</f>
        <v>each</v>
      </c>
      <c r="G86" t="str">
        <f>Table32[[#This Row],[21]]</f>
        <v>2021-03-26</v>
      </c>
      <c r="H86" t="str">
        <f>Table32[[#This Row],[26]]</f>
        <v>JUKI THAILAN for IMB2001B machine</v>
      </c>
      <c r="I86" s="4" t="str">
        <f>SUBSTITUTE(Table32[[#This Row],[20]],"(","")</f>
        <v>25-153)</v>
      </c>
      <c r="J86" s="4" t="str">
        <f>SUBSTITUTE(Table32[[#This Row],[9]],")","")</f>
        <v>25-153</v>
      </c>
      <c r="K86" s="4">
        <f>IFERROR(INDEX(tMaster[ID],MATCH(Table32[[#This Row],[10]],tMaster[SKU],0)),"")</f>
        <v>5656</v>
      </c>
      <c r="L86" s="4"/>
      <c r="M86" s="4">
        <f>IF(Table32[[#This Row],[12]]&lt;&gt;"",Table32[[#This Row],[12]],Table32[[#This Row],[11]])</f>
        <v>5656</v>
      </c>
      <c r="N86" s="4" t="str">
        <f>Table32[[#This Row],[22]]</f>
        <v>Pcs</v>
      </c>
      <c r="O86" s="11" t="s">
        <v>8</v>
      </c>
      <c r="P86" s="4" t="str">
        <f>IF(Table32[[#This Row],[15]]&lt;&gt;"",Table32[[#This Row],[15]],Table32[[#This Row],[14]])</f>
        <v>each</v>
      </c>
      <c r="Q86" s="3">
        <v>109</v>
      </c>
      <c r="R86" s="3" t="s">
        <v>11663</v>
      </c>
      <c r="S86" s="3">
        <v>2200120101300</v>
      </c>
      <c r="T86" s="3" t="s">
        <v>11484</v>
      </c>
      <c r="U86" s="3" t="s">
        <v>11513</v>
      </c>
      <c r="V86" s="3" t="s">
        <v>11585</v>
      </c>
      <c r="W86" s="3">
        <v>4</v>
      </c>
      <c r="X86" s="3"/>
      <c r="Y86" s="3">
        <v>0</v>
      </c>
      <c r="Z86" s="3" t="s">
        <v>11541</v>
      </c>
      <c r="AA86" s="3" t="str">
        <f>INDEX(tMaster[ItemName],MATCH(Table32[[#This Row],[13]],tMaster[ID],0))</f>
        <v>Main Drive Wheel 16L-2200120101300</v>
      </c>
    </row>
    <row r="87" spans="1:27" x14ac:dyDescent="0.25">
      <c r="A87">
        <v>110</v>
      </c>
      <c r="B87" s="2">
        <f>Table32[[#This Row],[13]]</f>
        <v>5657</v>
      </c>
      <c r="C87" s="12" t="str">
        <f>Table32[[#This Row],[19]]</f>
        <v>50 x50 x 600mm</v>
      </c>
      <c r="D87">
        <f>Table32[[#This Row],[23]]</f>
        <v>10</v>
      </c>
      <c r="E87">
        <v>1</v>
      </c>
      <c r="F87" t="str">
        <f>Table32[[#This Row],[16]]</f>
        <v>each</v>
      </c>
      <c r="G87" t="str">
        <f>Table32[[#This Row],[21]]</f>
        <v>2021-03-27</v>
      </c>
      <c r="H87" t="str">
        <f>Table32[[#This Row],[26]]</f>
        <v>PARTS FOR MAKE IE</v>
      </c>
      <c r="I87" s="4" t="str">
        <f>SUBSTITUTE(Table32[[#This Row],[20]],"(","")</f>
        <v>25-154)</v>
      </c>
      <c r="J87" s="4" t="str">
        <f>SUBSTITUTE(Table32[[#This Row],[9]],")","")</f>
        <v>25-154</v>
      </c>
      <c r="K87" s="4">
        <f>IFERROR(INDEX(tMaster[ID],MATCH(Table32[[#This Row],[10]],tMaster[SKU],0)),"")</f>
        <v>5657</v>
      </c>
      <c r="L87" s="4"/>
      <c r="M87" s="4">
        <f>IF(Table32[[#This Row],[12]]&lt;&gt;"",Table32[[#This Row],[12]],Table32[[#This Row],[11]])</f>
        <v>5657</v>
      </c>
      <c r="N87" s="4" t="str">
        <f>Table32[[#This Row],[22]]</f>
        <v>Pcs</v>
      </c>
      <c r="O87" s="11" t="s">
        <v>8</v>
      </c>
      <c r="P87" s="4" t="str">
        <f>IF(Table32[[#This Row],[15]]&lt;&gt;"",Table32[[#This Row],[15]],Table32[[#This Row],[14]])</f>
        <v>each</v>
      </c>
      <c r="Q87" s="3">
        <v>110</v>
      </c>
      <c r="R87" s="3" t="s">
        <v>11664</v>
      </c>
      <c r="S87" s="3" t="s">
        <v>121</v>
      </c>
      <c r="T87" s="3" t="s">
        <v>11485</v>
      </c>
      <c r="U87" s="3" t="s">
        <v>11511</v>
      </c>
      <c r="V87" s="3" t="s">
        <v>11585</v>
      </c>
      <c r="W87" s="3">
        <v>10</v>
      </c>
      <c r="X87" s="3">
        <v>120000</v>
      </c>
      <c r="Y87" s="3">
        <v>1200000</v>
      </c>
      <c r="Z87" s="3" t="s">
        <v>11536</v>
      </c>
      <c r="AA87" s="3" t="str">
        <f>INDEX(tMaster[ItemName],MATCH(Table32[[#This Row],[13]],tMaster[ID],0))</f>
        <v>Square Iron Bar-50 X50 X 600Mm</v>
      </c>
    </row>
    <row r="88" spans="1:27" x14ac:dyDescent="0.25">
      <c r="A88">
        <v>111</v>
      </c>
      <c r="B88" s="2">
        <f>Table32[[#This Row],[13]]</f>
        <v>1700</v>
      </c>
      <c r="C88" s="12" t="str">
        <f>Table32[[#This Row],[19]]</f>
        <v>8 X 6 ( YPG 8-6 )</v>
      </c>
      <c r="D88">
        <f>Table32[[#This Row],[23]]</f>
        <v>10</v>
      </c>
      <c r="E88">
        <v>1</v>
      </c>
      <c r="F88" t="str">
        <f>Table32[[#This Row],[16]]</f>
        <v>each</v>
      </c>
      <c r="G88" t="str">
        <f>Table32[[#This Row],[21]]</f>
        <v>2021-03-27</v>
      </c>
      <c r="H88" t="str">
        <f>Table32[[#This Row],[26]]</f>
        <v>AIR and Cylinder Parts for make IE</v>
      </c>
      <c r="I88" s="4" t="str">
        <f>SUBSTITUTE(Table32[[#This Row],[20]],"(","")</f>
        <v>26-8)</v>
      </c>
      <c r="J88" s="4" t="str">
        <f>SUBSTITUTE(Table32[[#This Row],[9]],")","")</f>
        <v>26-8</v>
      </c>
      <c r="K88" s="4">
        <f>IFERROR(INDEX(tMaster[ID],MATCH(Table32[[#This Row],[10]],tMaster[SKU],0)),"")</f>
        <v>1700</v>
      </c>
      <c r="L88" s="4"/>
      <c r="M88" s="4">
        <f>IF(Table32[[#This Row],[12]]&lt;&gt;"",Table32[[#This Row],[12]],Table32[[#This Row],[11]])</f>
        <v>1700</v>
      </c>
      <c r="N88" s="4" t="str">
        <f>Table32[[#This Row],[22]]</f>
        <v>Pcs</v>
      </c>
      <c r="O88" s="11" t="s">
        <v>8</v>
      </c>
      <c r="P88" s="4" t="str">
        <f>IF(Table32[[#This Row],[15]]&lt;&gt;"",Table32[[#This Row],[15]],Table32[[#This Row],[14]])</f>
        <v>each</v>
      </c>
      <c r="Q88" s="3">
        <v>111</v>
      </c>
      <c r="R88" s="3" t="s">
        <v>9052</v>
      </c>
      <c r="S88" s="3" t="s">
        <v>9074</v>
      </c>
      <c r="T88" s="3" t="s">
        <v>11486</v>
      </c>
      <c r="U88" s="3" t="s">
        <v>11511</v>
      </c>
      <c r="V88" s="3" t="s">
        <v>11585</v>
      </c>
      <c r="W88" s="3">
        <v>10</v>
      </c>
      <c r="X88" s="3"/>
      <c r="Y88" s="3">
        <v>0</v>
      </c>
      <c r="Z88" s="3" t="s">
        <v>11542</v>
      </c>
      <c r="AA88" s="3" t="str">
        <f>INDEX(tMaster[ItemName],MATCH(Table32[[#This Row],[13]],tMaster[ID],0))</f>
        <v>Straight Union YPG 8-6</v>
      </c>
    </row>
    <row r="89" spans="1:27" x14ac:dyDescent="0.25">
      <c r="A89">
        <v>112</v>
      </c>
      <c r="B89" s="2">
        <f>Table32[[#This Row],[13]]</f>
        <v>1730</v>
      </c>
      <c r="C89" s="12" t="str">
        <f>Table32[[#This Row],[19]]</f>
        <v>YPC8-02</v>
      </c>
      <c r="D89">
        <f>Table32[[#This Row],[23]]</f>
        <v>20</v>
      </c>
      <c r="E89">
        <v>1</v>
      </c>
      <c r="F89" t="str">
        <f>Table32[[#This Row],[16]]</f>
        <v>each</v>
      </c>
      <c r="G89" t="str">
        <f>Table32[[#This Row],[21]]</f>
        <v>2021-03-27</v>
      </c>
      <c r="H89" t="str">
        <f>Table32[[#This Row],[26]]</f>
        <v>AIR and Cylinder Parts for make IE</v>
      </c>
      <c r="I89" s="4" t="str">
        <f>SUBSTITUTE(Table32[[#This Row],[20]],"(","")</f>
        <v>26-38)</v>
      </c>
      <c r="J89" s="4" t="str">
        <f>SUBSTITUTE(Table32[[#This Row],[9]],")","")</f>
        <v>26-38</v>
      </c>
      <c r="K89" s="4">
        <f>IFERROR(INDEX(tMaster[ID],MATCH(Table32[[#This Row],[10]],tMaster[SKU],0)),"")</f>
        <v>1730</v>
      </c>
      <c r="L89" s="4"/>
      <c r="M89" s="4">
        <f>IF(Table32[[#This Row],[12]]&lt;&gt;"",Table32[[#This Row],[12]],Table32[[#This Row],[11]])</f>
        <v>1730</v>
      </c>
      <c r="N89" s="4" t="str">
        <f>Table32[[#This Row],[22]]</f>
        <v>Pcs</v>
      </c>
      <c r="O89" s="11" t="s">
        <v>8</v>
      </c>
      <c r="P89" s="4" t="str">
        <f>IF(Table32[[#This Row],[15]]&lt;&gt;"",Table32[[#This Row],[15]],Table32[[#This Row],[14]])</f>
        <v>each</v>
      </c>
      <c r="Q89" s="3">
        <v>112</v>
      </c>
      <c r="R89" s="3" t="s">
        <v>9782</v>
      </c>
      <c r="S89" s="3" t="s">
        <v>3213</v>
      </c>
      <c r="T89" s="3" t="s">
        <v>11487</v>
      </c>
      <c r="U89" s="3" t="s">
        <v>11511</v>
      </c>
      <c r="V89" s="3" t="s">
        <v>11585</v>
      </c>
      <c r="W89" s="3">
        <v>20</v>
      </c>
      <c r="X89" s="3"/>
      <c r="Y89" s="3">
        <v>0</v>
      </c>
      <c r="Z89" s="3" t="s">
        <v>11542</v>
      </c>
      <c r="AA89" s="3" t="str">
        <f>INDEX(tMaster[ItemName],MATCH(Table32[[#This Row],[13]],tMaster[ID],0))</f>
        <v>Screw Thread Straight Union</v>
      </c>
    </row>
    <row r="90" spans="1:27" x14ac:dyDescent="0.25">
      <c r="A90">
        <v>113</v>
      </c>
      <c r="B90" s="2">
        <f>Table32[[#This Row],[13]]</f>
        <v>1735</v>
      </c>
      <c r="C90" s="12" t="str">
        <f>Table32[[#This Row],[19]]</f>
        <v>TGA16x100</v>
      </c>
      <c r="D90">
        <f>Table32[[#This Row],[23]]</f>
        <v>10</v>
      </c>
      <c r="E90">
        <v>1</v>
      </c>
      <c r="F90" t="str">
        <f>Table32[[#This Row],[16]]</f>
        <v>each</v>
      </c>
      <c r="G90" t="str">
        <f>Table32[[#This Row],[21]]</f>
        <v>2021-04-04</v>
      </c>
      <c r="H90" t="str">
        <f>Table32[[#This Row],[26]]</f>
        <v>AIR and Cylinder Parts for make IE</v>
      </c>
      <c r="I90" s="4" t="str">
        <f>SUBSTITUTE(Table32[[#This Row],[20]],"(","")</f>
        <v>26-43)</v>
      </c>
      <c r="J90" s="4" t="str">
        <f>SUBSTITUTE(Table32[[#This Row],[9]],")","")</f>
        <v>26-43</v>
      </c>
      <c r="K90" s="4">
        <f>IFERROR(INDEX(tMaster[ID],MATCH(Table32[[#This Row],[10]],tMaster[SKU],0)),"")</f>
        <v>1735</v>
      </c>
      <c r="L90" s="4"/>
      <c r="M90" s="4">
        <f>IF(Table32[[#This Row],[12]]&lt;&gt;"",Table32[[#This Row],[12]],Table32[[#This Row],[11]])</f>
        <v>1735</v>
      </c>
      <c r="N90" s="4" t="str">
        <f>Table32[[#This Row],[22]]</f>
        <v>Pcs</v>
      </c>
      <c r="O90" s="11" t="s">
        <v>8</v>
      </c>
      <c r="P90" s="4" t="str">
        <f>IF(Table32[[#This Row],[15]]&lt;&gt;"",Table32[[#This Row],[15]],Table32[[#This Row],[14]])</f>
        <v>each</v>
      </c>
      <c r="Q90" s="3">
        <v>113</v>
      </c>
      <c r="R90" s="3" t="s">
        <v>5410</v>
      </c>
      <c r="S90" s="3" t="s">
        <v>9897</v>
      </c>
      <c r="T90" s="3" t="s">
        <v>11488</v>
      </c>
      <c r="U90" s="3" t="s">
        <v>11512</v>
      </c>
      <c r="V90" s="3" t="s">
        <v>11585</v>
      </c>
      <c r="W90" s="3">
        <v>10</v>
      </c>
      <c r="X90" s="3"/>
      <c r="Y90" s="3">
        <v>0</v>
      </c>
      <c r="Z90" s="3" t="s">
        <v>11542</v>
      </c>
      <c r="AA90" s="3" t="str">
        <f>INDEX(tMaster[ItemName],MATCH(Table32[[#This Row],[13]],tMaster[ID],0))</f>
        <v>Cylinder TGA16x100</v>
      </c>
    </row>
    <row r="91" spans="1:27" x14ac:dyDescent="0.25">
      <c r="A91">
        <v>114</v>
      </c>
      <c r="B91" s="2">
        <f>Table32[[#This Row],[13]]</f>
        <v>2845</v>
      </c>
      <c r="C91" s="12" t="str">
        <f>Table32[[#This Row],[19]]</f>
        <v>8 X 5 MM</v>
      </c>
      <c r="D91">
        <f>Table32[[#This Row],[23]]</f>
        <v>1</v>
      </c>
      <c r="E91">
        <v>1</v>
      </c>
      <c r="F91" t="str">
        <f>Table32[[#This Row],[16]]</f>
        <v>Roll</v>
      </c>
      <c r="G91" t="str">
        <f>Table32[[#This Row],[21]]</f>
        <v>2021-03-27</v>
      </c>
      <c r="H91" t="str">
        <f>Table32[[#This Row],[26]]</f>
        <v>AIR and Cylinder Parts for make IE</v>
      </c>
      <c r="I91" s="4" t="str">
        <f>SUBSTITUTE(Table32[[#This Row],[20]],"(","")</f>
        <v>26-63)</v>
      </c>
      <c r="J91" s="4" t="str">
        <f>SUBSTITUTE(Table32[[#This Row],[9]],")","")</f>
        <v>26-63</v>
      </c>
      <c r="K91" s="4">
        <f>IFERROR(INDEX(tMaster[ID],MATCH(Table32[[#This Row],[10]],tMaster[SKU],0)),"")</f>
        <v>2845</v>
      </c>
      <c r="L91" s="4"/>
      <c r="M91" s="4">
        <f>IF(Table32[[#This Row],[12]]&lt;&gt;"",Table32[[#This Row],[12]],Table32[[#This Row],[11]])</f>
        <v>2845</v>
      </c>
      <c r="N91" s="4" t="str">
        <f>Table32[[#This Row],[22]]</f>
        <v>Roll</v>
      </c>
      <c r="O91" s="4"/>
      <c r="P91" s="4" t="str">
        <f>IF(Table32[[#This Row],[15]]&lt;&gt;"",Table32[[#This Row],[15]],Table32[[#This Row],[14]])</f>
        <v>Roll</v>
      </c>
      <c r="Q91" s="3">
        <v>114</v>
      </c>
      <c r="R91" s="3" t="s">
        <v>11665</v>
      </c>
      <c r="S91" s="3" t="s">
        <v>11569</v>
      </c>
      <c r="T91" s="3" t="s">
        <v>11489</v>
      </c>
      <c r="U91" s="3" t="s">
        <v>11511</v>
      </c>
      <c r="V91" s="3" t="s">
        <v>11587</v>
      </c>
      <c r="W91" s="3">
        <v>1</v>
      </c>
      <c r="X91" s="3">
        <v>663000</v>
      </c>
      <c r="Y91" s="3">
        <v>663000</v>
      </c>
      <c r="Z91" s="3" t="s">
        <v>11542</v>
      </c>
      <c r="AA91" s="3" t="str">
        <f>INDEX(tMaster[ItemName],MATCH(Table32[[#This Row],[13]],tMaster[ID],0))</f>
        <v>Air Hose 8*5mm</v>
      </c>
    </row>
    <row r="92" spans="1:27" x14ac:dyDescent="0.25">
      <c r="A92">
        <v>115</v>
      </c>
      <c r="B92" s="2">
        <f>Table32[[#This Row],[13]]</f>
        <v>5669</v>
      </c>
      <c r="C92" s="12" t="str">
        <f>Table32[[#This Row],[19]]</f>
        <v>SSR-50AA</v>
      </c>
      <c r="D92">
        <f>Table32[[#This Row],[23]]</f>
        <v>5</v>
      </c>
      <c r="E92">
        <v>1</v>
      </c>
      <c r="F92" t="str">
        <f>Table32[[#This Row],[16]]</f>
        <v>each</v>
      </c>
      <c r="G92" t="str">
        <f>Table32[[#This Row],[21]]</f>
        <v>2021-03-27</v>
      </c>
      <c r="H92" t="str">
        <f>Table32[[#This Row],[26]]</f>
        <v>For Bonding</v>
      </c>
      <c r="I92" s="4" t="str">
        <f>SUBSTITUTE(Table32[[#This Row],[20]],"(","")</f>
        <v>32-9)</v>
      </c>
      <c r="J92" s="4" t="str">
        <f>SUBSTITUTE(Table32[[#This Row],[9]],")","")</f>
        <v>32-9</v>
      </c>
      <c r="K92" s="4" t="str">
        <f>IFERROR(INDEX(tMaster[ID],MATCH(Table32[[#This Row],[10]],tMaster[SKU],0)),"")</f>
        <v/>
      </c>
      <c r="L92" s="4">
        <v>5669</v>
      </c>
      <c r="M92" s="4">
        <f>IF(Table32[[#This Row],[12]]&lt;&gt;"",Table32[[#This Row],[12]],Table32[[#This Row],[11]])</f>
        <v>5669</v>
      </c>
      <c r="N92" s="4" t="str">
        <f>Table32[[#This Row],[22]]</f>
        <v>Pcs</v>
      </c>
      <c r="O92" s="11" t="s">
        <v>8</v>
      </c>
      <c r="P92" s="4" t="str">
        <f>IF(Table32[[#This Row],[15]]&lt;&gt;"",Table32[[#This Row],[15]],Table32[[#This Row],[14]])</f>
        <v>each</v>
      </c>
      <c r="Q92" s="3">
        <v>115</v>
      </c>
      <c r="R92" s="3" t="s">
        <v>11666</v>
      </c>
      <c r="S92" s="3" t="s">
        <v>11570</v>
      </c>
      <c r="T92" s="3" t="s">
        <v>11490</v>
      </c>
      <c r="U92" s="3" t="s">
        <v>11511</v>
      </c>
      <c r="V92" s="3" t="s">
        <v>11585</v>
      </c>
      <c r="W92" s="3">
        <v>5</v>
      </c>
      <c r="X92" s="3"/>
      <c r="Y92" s="3">
        <v>0</v>
      </c>
      <c r="Z92" s="3" t="s">
        <v>11543</v>
      </c>
      <c r="AA92" s="3" t="e">
        <f>INDEX(tMaster[ItemName],MATCH(Table32[[#This Row],[13]],tMaster[ID],0))</f>
        <v>#N/A</v>
      </c>
    </row>
    <row r="93" spans="1:27" x14ac:dyDescent="0.25">
      <c r="A93">
        <v>116</v>
      </c>
      <c r="B93" s="2">
        <f>Table32[[#This Row],[13]]</f>
        <v>4475</v>
      </c>
      <c r="C93" s="12">
        <f>Table32[[#This Row],[19]]</f>
        <v>1011308000</v>
      </c>
      <c r="D93">
        <f>Table32[[#This Row],[23]]</f>
        <v>100</v>
      </c>
      <c r="E93">
        <v>1</v>
      </c>
      <c r="F93" t="str">
        <f>Table32[[#This Row],[16]]</f>
        <v>each</v>
      </c>
      <c r="G93" t="str">
        <f>Table32[[#This Row],[21]]</f>
        <v>2021-04-04</v>
      </c>
      <c r="H93" t="str">
        <f>Table32[[#This Row],[26]]</f>
        <v xml:space="preserve"> AUTOMATIC (PARAGON) for Cutting</v>
      </c>
      <c r="I93" s="4" t="str">
        <f>SUBSTITUTE(Table32[[#This Row],[20]],"(","")</f>
        <v>39-19)</v>
      </c>
      <c r="J93" s="4" t="str">
        <f>SUBSTITUTE(Table32[[#This Row],[9]],")","")</f>
        <v>39-19</v>
      </c>
      <c r="K93" s="4">
        <f>IFERROR(INDEX(tMaster[ID],MATCH(Table32[[#This Row],[10]],tMaster[SKU],0)),"")</f>
        <v>4475</v>
      </c>
      <c r="L93" s="4"/>
      <c r="M93" s="4">
        <f>IF(Table32[[#This Row],[12]]&lt;&gt;"",Table32[[#This Row],[12]],Table32[[#This Row],[11]])</f>
        <v>4475</v>
      </c>
      <c r="N93" s="4" t="str">
        <f>Table32[[#This Row],[22]]</f>
        <v>Pcs</v>
      </c>
      <c r="O93" s="11" t="s">
        <v>8</v>
      </c>
      <c r="P93" s="4" t="str">
        <f>IF(Table32[[#This Row],[15]]&lt;&gt;"",Table32[[#This Row],[15]],Table32[[#This Row],[14]])</f>
        <v>each</v>
      </c>
      <c r="Q93" s="3">
        <v>116</v>
      </c>
      <c r="R93" s="3" t="s">
        <v>11667</v>
      </c>
      <c r="S93" s="3">
        <v>1011308000</v>
      </c>
      <c r="T93" s="3" t="s">
        <v>11491</v>
      </c>
      <c r="U93" s="3" t="s">
        <v>11512</v>
      </c>
      <c r="V93" s="3" t="s">
        <v>11585</v>
      </c>
      <c r="W93" s="3">
        <v>100</v>
      </c>
      <c r="X93" s="3"/>
      <c r="Y93" s="3">
        <v>0</v>
      </c>
      <c r="Z93" s="3" t="s">
        <v>11544</v>
      </c>
      <c r="AA93" s="3" t="str">
        <f>INDEX(tMaster[ItemName],MATCH(Table32[[#This Row],[13]],tMaster[ID],0))</f>
        <v>STONE, GRINDING, QUICK DI (Gerber)</v>
      </c>
    </row>
    <row r="94" spans="1:27" x14ac:dyDescent="0.25">
      <c r="A94">
        <v>117</v>
      </c>
      <c r="B94" s="2">
        <f>Table32[[#This Row],[13]]</f>
        <v>1993</v>
      </c>
      <c r="C94" s="12" t="str">
        <f>Table32[[#This Row],[19]]</f>
        <v>as Picture</v>
      </c>
      <c r="D94">
        <f>Table32[[#This Row],[23]]</f>
        <v>30</v>
      </c>
      <c r="E94">
        <v>1</v>
      </c>
      <c r="F94" t="str">
        <f>Table32[[#This Row],[16]]</f>
        <v>each</v>
      </c>
      <c r="G94" t="str">
        <f>Table32[[#This Row],[21]]</f>
        <v>2021-04-22</v>
      </c>
      <c r="H94" t="str">
        <f>Table32[[#This Row],[26]]</f>
        <v>Quilting machine check MVN</v>
      </c>
      <c r="I94" s="4" t="str">
        <f>SUBSTITUTE(Table32[[#This Row],[20]],"(","")</f>
        <v>43-1)</v>
      </c>
      <c r="J94" s="4" t="str">
        <f>SUBSTITUTE(Table32[[#This Row],[9]],")","")</f>
        <v>43-1</v>
      </c>
      <c r="K94" s="4">
        <f>IFERROR(INDEX(tMaster[ID],MATCH(Table32[[#This Row],[10]],tMaster[SKU],0)),"")</f>
        <v>1993</v>
      </c>
      <c r="L94" s="4"/>
      <c r="M94" s="4">
        <f>IF(Table32[[#This Row],[12]]&lt;&gt;"",Table32[[#This Row],[12]],Table32[[#This Row],[11]])</f>
        <v>1993</v>
      </c>
      <c r="N94" s="4" t="str">
        <f>Table32[[#This Row],[22]]</f>
        <v>Pcs</v>
      </c>
      <c r="O94" s="11" t="s">
        <v>8</v>
      </c>
      <c r="P94" s="4" t="str">
        <f>IF(Table32[[#This Row],[15]]&lt;&gt;"",Table32[[#This Row],[15]],Table32[[#This Row],[14]])</f>
        <v>each</v>
      </c>
      <c r="Q94" s="3">
        <v>117</v>
      </c>
      <c r="R94" s="3" t="s">
        <v>11668</v>
      </c>
      <c r="S94" s="3" t="s">
        <v>125</v>
      </c>
      <c r="T94" s="3" t="s">
        <v>11492</v>
      </c>
      <c r="U94" s="3" t="s">
        <v>11515</v>
      </c>
      <c r="V94" s="3" t="s">
        <v>11585</v>
      </c>
      <c r="W94" s="3">
        <v>30</v>
      </c>
      <c r="X94" s="3"/>
      <c r="Y94" s="3">
        <v>0</v>
      </c>
      <c r="Z94" s="3" t="s">
        <v>11545</v>
      </c>
      <c r="AA94" s="3" t="str">
        <f>INDEX(tMaster[ItemName],MATCH(Table32[[#This Row],[13]],tMaster[ID],0))</f>
        <v>Bearings 6204z</v>
      </c>
    </row>
    <row r="95" spans="1:27" x14ac:dyDescent="0.25">
      <c r="A95">
        <v>118</v>
      </c>
      <c r="B95" s="2">
        <f>Table32[[#This Row],[13]]</f>
        <v>5427</v>
      </c>
      <c r="C95" s="12" t="str">
        <f>Table32[[#This Row],[19]]</f>
        <v>as Picture</v>
      </c>
      <c r="D95">
        <f>Table32[[#This Row],[23]]</f>
        <v>15</v>
      </c>
      <c r="E95">
        <v>1</v>
      </c>
      <c r="F95" t="str">
        <f>Table32[[#This Row],[16]]</f>
        <v>each</v>
      </c>
      <c r="G95" t="str">
        <f>Table32[[#This Row],[21]]</f>
        <v>2021-04-04</v>
      </c>
      <c r="H95" t="str">
        <f>Table32[[#This Row],[26]]</f>
        <v>Quilting machine check MVN</v>
      </c>
      <c r="I95" s="4" t="str">
        <f>SUBSTITUTE(Table32[[#This Row],[20]],"(","")</f>
        <v>43-2)</v>
      </c>
      <c r="J95" s="4" t="str">
        <f>SUBSTITUTE(Table32[[#This Row],[9]],")","")</f>
        <v>43-2</v>
      </c>
      <c r="K95" s="4">
        <f>IFERROR(INDEX(tMaster[ID],MATCH(Table32[[#This Row],[10]],tMaster[SKU],0)),"")</f>
        <v>5427</v>
      </c>
      <c r="L95" s="4"/>
      <c r="M95" s="4">
        <f>IF(Table32[[#This Row],[12]]&lt;&gt;"",Table32[[#This Row],[12]],Table32[[#This Row],[11]])</f>
        <v>5427</v>
      </c>
      <c r="N95" s="4" t="str">
        <f>Table32[[#This Row],[22]]</f>
        <v>Pcs</v>
      </c>
      <c r="O95" s="11" t="s">
        <v>8</v>
      </c>
      <c r="P95" s="4" t="str">
        <f>IF(Table32[[#This Row],[15]]&lt;&gt;"",Table32[[#This Row],[15]],Table32[[#This Row],[14]])</f>
        <v>each</v>
      </c>
      <c r="Q95" s="3">
        <v>118</v>
      </c>
      <c r="R95" s="3" t="s">
        <v>11669</v>
      </c>
      <c r="S95" s="3" t="s">
        <v>125</v>
      </c>
      <c r="T95" s="3" t="s">
        <v>11493</v>
      </c>
      <c r="U95" s="3" t="s">
        <v>11512</v>
      </c>
      <c r="V95" s="3" t="s">
        <v>11585</v>
      </c>
      <c r="W95" s="3">
        <v>15</v>
      </c>
      <c r="X95" s="3"/>
      <c r="Y95" s="3">
        <v>0</v>
      </c>
      <c r="Z95" s="3" t="s">
        <v>11545</v>
      </c>
      <c r="AA95" s="3" t="str">
        <f>INDEX(tMaster[ItemName],MATCH(Table32[[#This Row],[13]],tMaster[ID],0))</f>
        <v>Ultrasonic</v>
      </c>
    </row>
    <row r="96" spans="1:27" x14ac:dyDescent="0.25">
      <c r="A96">
        <v>119</v>
      </c>
      <c r="B96" s="2">
        <f>Table32[[#This Row],[13]]</f>
        <v>5452</v>
      </c>
      <c r="C96" s="12" t="str">
        <f>Table32[[#This Row],[19]]</f>
        <v>as Picture</v>
      </c>
      <c r="D96">
        <f>Table32[[#This Row],[23]]</f>
        <v>50</v>
      </c>
      <c r="E96">
        <v>1</v>
      </c>
      <c r="F96" t="str">
        <f>Table32[[#This Row],[16]]</f>
        <v>each</v>
      </c>
      <c r="G96" t="str">
        <f>Table32[[#This Row],[21]]</f>
        <v>2021-04-22</v>
      </c>
      <c r="H96" t="str">
        <f>Table32[[#This Row],[26]]</f>
        <v>Quilting machine check MVN</v>
      </c>
      <c r="I96" s="4" t="str">
        <f>SUBSTITUTE(Table32[[#This Row],[20]],"(","")</f>
        <v>43-3)</v>
      </c>
      <c r="J96" s="4" t="str">
        <f>SUBSTITUTE(Table32[[#This Row],[9]],")","")</f>
        <v>43-3</v>
      </c>
      <c r="K96" s="4">
        <f>IFERROR(INDEX(tMaster[ID],MATCH(Table32[[#This Row],[10]],tMaster[SKU],0)),"")</f>
        <v>5452</v>
      </c>
      <c r="L96" s="4"/>
      <c r="M96" s="4">
        <f>IF(Table32[[#This Row],[12]]&lt;&gt;"",Table32[[#This Row],[12]],Table32[[#This Row],[11]])</f>
        <v>5452</v>
      </c>
      <c r="N96" s="4" t="str">
        <f>Table32[[#This Row],[22]]</f>
        <v>Pcs</v>
      </c>
      <c r="O96" s="11" t="s">
        <v>8</v>
      </c>
      <c r="P96" s="4" t="str">
        <f>IF(Table32[[#This Row],[15]]&lt;&gt;"",Table32[[#This Row],[15]],Table32[[#This Row],[14]])</f>
        <v>each</v>
      </c>
      <c r="Q96" s="3">
        <v>119</v>
      </c>
      <c r="R96" s="3" t="s">
        <v>11670</v>
      </c>
      <c r="S96" s="3" t="s">
        <v>125</v>
      </c>
      <c r="T96" s="3" t="s">
        <v>11494</v>
      </c>
      <c r="U96" s="3" t="s">
        <v>11515</v>
      </c>
      <c r="V96" s="3" t="s">
        <v>11585</v>
      </c>
      <c r="W96" s="3">
        <v>50</v>
      </c>
      <c r="X96" s="3"/>
      <c r="Y96" s="3">
        <v>0</v>
      </c>
      <c r="Z96" s="3" t="s">
        <v>11545</v>
      </c>
      <c r="AA96" s="3" t="str">
        <f>INDEX(tMaster[ItemName],MATCH(Table32[[#This Row],[13]],tMaster[ID],0))</f>
        <v>Used Aluminium trays (3 parts/set). Origin: Denmark.</v>
      </c>
    </row>
    <row r="97" spans="1:27" x14ac:dyDescent="0.25">
      <c r="A97">
        <v>120</v>
      </c>
      <c r="B97" s="2">
        <f>Table32[[#This Row],[13]]</f>
        <v>1997</v>
      </c>
      <c r="C97" s="12" t="str">
        <f>Table32[[#This Row],[19]]</f>
        <v>C3998</v>
      </c>
      <c r="D97">
        <f>Table32[[#This Row],[23]]</f>
        <v>600</v>
      </c>
      <c r="E97">
        <v>1</v>
      </c>
      <c r="F97" t="str">
        <f>Table32[[#This Row],[16]]</f>
        <v>each</v>
      </c>
      <c r="G97" t="str">
        <f>Table32[[#This Row],[21]]</f>
        <v>2021-04-04</v>
      </c>
      <c r="H97" t="str">
        <f>Table32[[#This Row],[26]]</f>
        <v>Quilting machine check MVN</v>
      </c>
      <c r="I97" s="4" t="str">
        <f>SUBSTITUTE(Table32[[#This Row],[20]],"(","")</f>
        <v>43-5)</v>
      </c>
      <c r="J97" s="4" t="str">
        <f>SUBSTITUTE(Table32[[#This Row],[9]],")","")</f>
        <v>43-5</v>
      </c>
      <c r="K97" s="4">
        <f>IFERROR(INDEX(tMaster[ID],MATCH(Table32[[#This Row],[10]],tMaster[SKU],0)),"")</f>
        <v>1997</v>
      </c>
      <c r="L97" s="4"/>
      <c r="M97" s="4">
        <f>IF(Table32[[#This Row],[12]]&lt;&gt;"",Table32[[#This Row],[12]],Table32[[#This Row],[11]])</f>
        <v>1997</v>
      </c>
      <c r="N97" s="4" t="str">
        <f>Table32[[#This Row],[22]]</f>
        <v>Pcs</v>
      </c>
      <c r="O97" s="11" t="s">
        <v>8</v>
      </c>
      <c r="P97" s="4" t="str">
        <f>IF(Table32[[#This Row],[15]]&lt;&gt;"",Table32[[#This Row],[15]],Table32[[#This Row],[14]])</f>
        <v>each</v>
      </c>
      <c r="Q97" s="3">
        <v>120</v>
      </c>
      <c r="R97" s="3" t="s">
        <v>11671</v>
      </c>
      <c r="S97" s="3" t="s">
        <v>11571</v>
      </c>
      <c r="T97" s="3" t="s">
        <v>11495</v>
      </c>
      <c r="U97" s="3" t="s">
        <v>11512</v>
      </c>
      <c r="V97" s="3" t="s">
        <v>11585</v>
      </c>
      <c r="W97" s="3">
        <v>600</v>
      </c>
      <c r="X97" s="3"/>
      <c r="Y97" s="3">
        <v>0</v>
      </c>
      <c r="Z97" s="3" t="s">
        <v>11545</v>
      </c>
      <c r="AA97" s="3" t="str">
        <f>INDEX(tMaster[ItemName],MATCH(Table32[[#This Row],[13]],tMaster[ID],0))</f>
        <v>Iron Blade</v>
      </c>
    </row>
    <row r="98" spans="1:27" x14ac:dyDescent="0.25">
      <c r="A98">
        <v>121</v>
      </c>
      <c r="B98" s="2">
        <f>Table32[[#This Row],[13]]</f>
        <v>5658</v>
      </c>
      <c r="C98" s="12" t="str">
        <f>Table32[[#This Row],[19]]</f>
        <v>as Picture</v>
      </c>
      <c r="D98">
        <f>Table32[[#This Row],[23]]</f>
        <v>4</v>
      </c>
      <c r="E98">
        <v>1</v>
      </c>
      <c r="F98" t="str">
        <f>Table32[[#This Row],[16]]</f>
        <v>each</v>
      </c>
      <c r="G98" t="str">
        <f>Table32[[#This Row],[21]]</f>
        <v>2021-03-22</v>
      </c>
      <c r="H98" t="str">
        <f>Table32[[#This Row],[26]]</f>
        <v>Quilting machine check MVN</v>
      </c>
      <c r="I98" s="4" t="str">
        <f>SUBSTITUTE(Table32[[#This Row],[20]],"(","")</f>
        <v>43-21)</v>
      </c>
      <c r="J98" s="4" t="str">
        <f>SUBSTITUTE(Table32[[#This Row],[9]],")","")</f>
        <v>43-21</v>
      </c>
      <c r="K98" s="4">
        <f>IFERROR(INDEX(tMaster[ID],MATCH(Table32[[#This Row],[10]],tMaster[SKU],0)),"")</f>
        <v>5658</v>
      </c>
      <c r="L98" s="4"/>
      <c r="M98" s="4">
        <f>IF(Table32[[#This Row],[12]]&lt;&gt;"",Table32[[#This Row],[12]],Table32[[#This Row],[11]])</f>
        <v>5658</v>
      </c>
      <c r="N98" s="4" t="str">
        <f>Table32[[#This Row],[22]]</f>
        <v>Pcs</v>
      </c>
      <c r="O98" s="11" t="s">
        <v>8</v>
      </c>
      <c r="P98" s="4" t="str">
        <f>IF(Table32[[#This Row],[15]]&lt;&gt;"",Table32[[#This Row],[15]],Table32[[#This Row],[14]])</f>
        <v>each</v>
      </c>
      <c r="Q98" s="3">
        <v>121</v>
      </c>
      <c r="R98" s="3" t="s">
        <v>11672</v>
      </c>
      <c r="S98" s="3" t="s">
        <v>125</v>
      </c>
      <c r="T98" s="3" t="s">
        <v>11496</v>
      </c>
      <c r="U98" s="3" t="s">
        <v>11519</v>
      </c>
      <c r="V98" s="3" t="s">
        <v>11585</v>
      </c>
      <c r="W98" s="3">
        <v>4</v>
      </c>
      <c r="X98" s="3"/>
      <c r="Y98" s="3">
        <v>0</v>
      </c>
      <c r="Z98" s="3" t="s">
        <v>11545</v>
      </c>
      <c r="AA98" s="3" t="str">
        <f>INDEX(tMaster[ItemName],MATCH(Table32[[#This Row],[13]],tMaster[ID],0))</f>
        <v>Fi350-Cutting Knife -As Picture</v>
      </c>
    </row>
    <row r="99" spans="1:27" x14ac:dyDescent="0.25">
      <c r="A99">
        <v>122</v>
      </c>
      <c r="B99" s="2">
        <f>Table32[[#This Row],[13]]</f>
        <v>5659</v>
      </c>
      <c r="C99" s="12" t="str">
        <f>Table32[[#This Row],[19]]</f>
        <v xml:space="preserve">5W0.47+5% </v>
      </c>
      <c r="D99">
        <f>Table32[[#This Row],[23]]</f>
        <v>600</v>
      </c>
      <c r="E99">
        <v>1</v>
      </c>
      <c r="F99" t="str">
        <f>Table32[[#This Row],[16]]</f>
        <v>each</v>
      </c>
      <c r="G99" t="str">
        <f>Table32[[#This Row],[21]]</f>
        <v>2021-03-22</v>
      </c>
      <c r="H99" t="str">
        <f>Table32[[#This Row],[26]]</f>
        <v>Quilting machine check MVN</v>
      </c>
      <c r="I99" s="4" t="str">
        <f>SUBSTITUTE(Table32[[#This Row],[20]],"(","")</f>
        <v>43-23)</v>
      </c>
      <c r="J99" s="4" t="str">
        <f>SUBSTITUTE(Table32[[#This Row],[9]],")","")</f>
        <v>43-23</v>
      </c>
      <c r="K99" s="4">
        <f>IFERROR(INDEX(tMaster[ID],MATCH(Table32[[#This Row],[10]],tMaster[SKU],0)),"")</f>
        <v>5659</v>
      </c>
      <c r="L99" s="4"/>
      <c r="M99" s="4">
        <f>IF(Table32[[#This Row],[12]]&lt;&gt;"",Table32[[#This Row],[12]],Table32[[#This Row],[11]])</f>
        <v>5659</v>
      </c>
      <c r="N99" s="4" t="str">
        <f>Table32[[#This Row],[22]]</f>
        <v>Pcs</v>
      </c>
      <c r="O99" s="11" t="s">
        <v>8</v>
      </c>
      <c r="P99" s="4" t="str">
        <f>IF(Table32[[#This Row],[15]]&lt;&gt;"",Table32[[#This Row],[15]],Table32[[#This Row],[14]])</f>
        <v>each</v>
      </c>
      <c r="Q99" s="3">
        <v>122</v>
      </c>
      <c r="R99" s="3" t="s">
        <v>11673</v>
      </c>
      <c r="S99" s="3" t="s">
        <v>128</v>
      </c>
      <c r="T99" s="3" t="s">
        <v>11497</v>
      </c>
      <c r="U99" s="3" t="s">
        <v>11519</v>
      </c>
      <c r="V99" s="3" t="s">
        <v>11585</v>
      </c>
      <c r="W99" s="3">
        <v>600</v>
      </c>
      <c r="X99" s="3"/>
      <c r="Y99" s="3">
        <v>0</v>
      </c>
      <c r="Z99" s="3" t="s">
        <v>11545</v>
      </c>
      <c r="AA99" s="3" t="str">
        <f>INDEX(tMaster[ItemName],MATCH(Table32[[#This Row],[13]],tMaster[ID],0))</f>
        <v xml:space="preserve">Resistance-5W0.47+5% </v>
      </c>
    </row>
    <row r="100" spans="1:27" x14ac:dyDescent="0.25">
      <c r="A100">
        <v>123</v>
      </c>
      <c r="B100" s="2">
        <f>Table32[[#This Row],[13]]</f>
        <v>5660</v>
      </c>
      <c r="C100" s="12" t="str">
        <f>Table32[[#This Row],[19]]</f>
        <v>6,8Ω 3W</v>
      </c>
      <c r="D100">
        <f>Table32[[#This Row],[23]]</f>
        <v>600</v>
      </c>
      <c r="E100">
        <v>1</v>
      </c>
      <c r="F100" t="str">
        <f>Table32[[#This Row],[16]]</f>
        <v>each</v>
      </c>
      <c r="G100" t="str">
        <f>Table32[[#This Row],[21]]</f>
        <v>2021-03-22</v>
      </c>
      <c r="H100" t="str">
        <f>Table32[[#This Row],[26]]</f>
        <v>Quilting machine check MVN</v>
      </c>
      <c r="I100" s="4" t="str">
        <f>SUBSTITUTE(Table32[[#This Row],[20]],"(","")</f>
        <v>43-24)</v>
      </c>
      <c r="J100" s="4" t="str">
        <f>SUBSTITUTE(Table32[[#This Row],[9]],")","")</f>
        <v>43-24</v>
      </c>
      <c r="K100" s="4">
        <f>IFERROR(INDEX(tMaster[ID],MATCH(Table32[[#This Row],[10]],tMaster[SKU],0)),"")</f>
        <v>5660</v>
      </c>
      <c r="L100" s="4"/>
      <c r="M100" s="4">
        <f>IF(Table32[[#This Row],[12]]&lt;&gt;"",Table32[[#This Row],[12]],Table32[[#This Row],[11]])</f>
        <v>5660</v>
      </c>
      <c r="N100" s="4" t="str">
        <f>Table32[[#This Row],[22]]</f>
        <v>Pcs</v>
      </c>
      <c r="O100" s="11" t="s">
        <v>8</v>
      </c>
      <c r="P100" s="4" t="str">
        <f>IF(Table32[[#This Row],[15]]&lt;&gt;"",Table32[[#This Row],[15]],Table32[[#This Row],[14]])</f>
        <v>each</v>
      </c>
      <c r="Q100" s="3">
        <v>123</v>
      </c>
      <c r="R100" s="3" t="s">
        <v>11674</v>
      </c>
      <c r="S100" s="3" t="s">
        <v>11572</v>
      </c>
      <c r="T100" s="3" t="s">
        <v>11498</v>
      </c>
      <c r="U100" s="3" t="s">
        <v>11519</v>
      </c>
      <c r="V100" s="3" t="s">
        <v>11585</v>
      </c>
      <c r="W100" s="3">
        <v>600</v>
      </c>
      <c r="X100" s="3"/>
      <c r="Y100" s="3">
        <v>0</v>
      </c>
      <c r="Z100" s="3" t="s">
        <v>11545</v>
      </c>
      <c r="AA100" s="3" t="str">
        <f>INDEX(tMaster[ItemName],MATCH(Table32[[#This Row],[13]],tMaster[ID],0))</f>
        <v>Resistance -6,8 3W</v>
      </c>
    </row>
    <row r="101" spans="1:27" x14ac:dyDescent="0.25">
      <c r="A101">
        <v>124</v>
      </c>
      <c r="B101" s="2">
        <f>Table32[[#This Row],[13]]</f>
        <v>5661</v>
      </c>
      <c r="C101" s="12" t="str">
        <f>Table32[[#This Row],[19]]</f>
        <v>KBPC 3510</v>
      </c>
      <c r="D101">
        <f>Table32[[#This Row],[23]]</f>
        <v>10</v>
      </c>
      <c r="E101">
        <v>1</v>
      </c>
      <c r="F101" t="str">
        <f>Table32[[#This Row],[16]]</f>
        <v>each</v>
      </c>
      <c r="G101" t="str">
        <f>Table32[[#This Row],[21]]</f>
        <v>2021-03-22</v>
      </c>
      <c r="H101" t="str">
        <f>Table32[[#This Row],[26]]</f>
        <v>Quilting machine check MVN</v>
      </c>
      <c r="I101" s="4" t="str">
        <f>SUBSTITUTE(Table32[[#This Row],[20]],"(","")</f>
        <v>43-25)</v>
      </c>
      <c r="J101" s="4" t="str">
        <f>SUBSTITUTE(Table32[[#This Row],[9]],")","")</f>
        <v>43-25</v>
      </c>
      <c r="K101" s="4">
        <f>IFERROR(INDEX(tMaster[ID],MATCH(Table32[[#This Row],[10]],tMaster[SKU],0)),"")</f>
        <v>5661</v>
      </c>
      <c r="L101" s="4"/>
      <c r="M101" s="4">
        <f>IF(Table32[[#This Row],[12]]&lt;&gt;"",Table32[[#This Row],[12]],Table32[[#This Row],[11]])</f>
        <v>5661</v>
      </c>
      <c r="N101" s="4" t="str">
        <f>Table32[[#This Row],[22]]</f>
        <v>Pcs</v>
      </c>
      <c r="O101" s="11" t="s">
        <v>8</v>
      </c>
      <c r="P101" s="4" t="str">
        <f>IF(Table32[[#This Row],[15]]&lt;&gt;"",Table32[[#This Row],[15]],Table32[[#This Row],[14]])</f>
        <v>each</v>
      </c>
      <c r="Q101" s="3">
        <v>124</v>
      </c>
      <c r="R101" s="3" t="s">
        <v>11675</v>
      </c>
      <c r="S101" s="3" t="s">
        <v>77</v>
      </c>
      <c r="T101" s="3" t="s">
        <v>11499</v>
      </c>
      <c r="U101" s="3" t="s">
        <v>11519</v>
      </c>
      <c r="V101" s="3" t="s">
        <v>11585</v>
      </c>
      <c r="W101" s="3">
        <v>10</v>
      </c>
      <c r="X101" s="3"/>
      <c r="Y101" s="3">
        <v>0</v>
      </c>
      <c r="Z101" s="3" t="s">
        <v>11545</v>
      </c>
      <c r="AA101" s="3" t="str">
        <f>INDEX(tMaster[ItemName],MATCH(Table32[[#This Row],[13]],tMaster[ID],0))</f>
        <v>Diodes Bridge -Kbpc 3510</v>
      </c>
    </row>
    <row r="102" spans="1:27" x14ac:dyDescent="0.25">
      <c r="A102">
        <v>125</v>
      </c>
      <c r="B102" s="2">
        <f>Table32[[#This Row],[13]]</f>
        <v>5662</v>
      </c>
      <c r="C102" s="12">
        <f>Table32[[#This Row],[19]]</f>
        <v>87139</v>
      </c>
      <c r="D102">
        <f>Table32[[#This Row],[23]]</f>
        <v>10</v>
      </c>
      <c r="E102">
        <v>1</v>
      </c>
      <c r="F102" t="str">
        <f>Table32[[#This Row],[16]]</f>
        <v>each</v>
      </c>
      <c r="G102" t="str">
        <f>Table32[[#This Row],[21]]</f>
        <v>2021-03-22</v>
      </c>
      <c r="H102" t="str">
        <f>Table32[[#This Row],[26]]</f>
        <v>Quilting machine check MVN</v>
      </c>
      <c r="I102" s="4" t="str">
        <f>SUBSTITUTE(Table32[[#This Row],[20]],"(","")</f>
        <v>43-27)</v>
      </c>
      <c r="J102" s="4" t="str">
        <f>SUBSTITUTE(Table32[[#This Row],[9]],")","")</f>
        <v>43-27</v>
      </c>
      <c r="K102" s="4">
        <f>IFERROR(INDEX(tMaster[ID],MATCH(Table32[[#This Row],[10]],tMaster[SKU],0)),"")</f>
        <v>5662</v>
      </c>
      <c r="L102" s="4"/>
      <c r="M102" s="4">
        <f>IF(Table32[[#This Row],[12]]&lt;&gt;"",Table32[[#This Row],[12]],Table32[[#This Row],[11]])</f>
        <v>5662</v>
      </c>
      <c r="N102" s="4" t="str">
        <f>Table32[[#This Row],[22]]</f>
        <v>Pcs</v>
      </c>
      <c r="O102" s="11" t="s">
        <v>8</v>
      </c>
      <c r="P102" s="4" t="str">
        <f>IF(Table32[[#This Row],[15]]&lt;&gt;"",Table32[[#This Row],[15]],Table32[[#This Row],[14]])</f>
        <v>each</v>
      </c>
      <c r="Q102" s="3">
        <v>125</v>
      </c>
      <c r="R102" s="3" t="s">
        <v>11676</v>
      </c>
      <c r="S102" s="3">
        <v>87139</v>
      </c>
      <c r="T102" s="3" t="s">
        <v>11500</v>
      </c>
      <c r="U102" s="3" t="s">
        <v>11519</v>
      </c>
      <c r="V102" s="3" t="s">
        <v>11585</v>
      </c>
      <c r="W102" s="3">
        <v>10</v>
      </c>
      <c r="X102" s="3"/>
      <c r="Y102" s="3">
        <v>0</v>
      </c>
      <c r="Z102" s="3" t="s">
        <v>11545</v>
      </c>
      <c r="AA102" s="3" t="str">
        <f>INDEX(tMaster[ItemName],MATCH(Table32[[#This Row],[13]],tMaster[ID],0))</f>
        <v>Refresh The Printed Circuit -87139</v>
      </c>
    </row>
    <row r="103" spans="1:27" x14ac:dyDescent="0.25">
      <c r="A103">
        <v>126</v>
      </c>
      <c r="B103" s="2">
        <f>Table32[[#This Row],[13]]</f>
        <v>5663</v>
      </c>
      <c r="C103" s="12" t="str">
        <f>Table32[[#This Row],[19]]</f>
        <v>set as sample</v>
      </c>
      <c r="D103">
        <f>Table32[[#This Row],[23]]</f>
        <v>50</v>
      </c>
      <c r="E103">
        <v>1</v>
      </c>
      <c r="F103" t="str">
        <f>Table32[[#This Row],[16]]</f>
        <v>Set</v>
      </c>
      <c r="G103" t="str">
        <f>Table32[[#This Row],[21]]</f>
        <v>2021-04-23</v>
      </c>
      <c r="H103" t="str">
        <f>Table32[[#This Row],[26]]</f>
        <v>Quilting machine check MVN</v>
      </c>
      <c r="I103" s="4" t="str">
        <f>SUBSTITUTE(Table32[[#This Row],[20]],"(","")</f>
        <v>43-29)</v>
      </c>
      <c r="J103" s="4" t="str">
        <f>SUBSTITUTE(Table32[[#This Row],[9]],")","")</f>
        <v>43-29</v>
      </c>
      <c r="K103" s="4">
        <f>IFERROR(INDEX(tMaster[ID],MATCH(Table32[[#This Row],[10]],tMaster[SKU],0)),"")</f>
        <v>5663</v>
      </c>
      <c r="L103" s="4"/>
      <c r="M103" s="4">
        <f>IF(Table32[[#This Row],[12]]&lt;&gt;"",Table32[[#This Row],[12]],Table32[[#This Row],[11]])</f>
        <v>5663</v>
      </c>
      <c r="N103" s="4" t="str">
        <f>Table32[[#This Row],[22]]</f>
        <v>Set</v>
      </c>
      <c r="O103" s="4"/>
      <c r="P103" s="4" t="str">
        <f>IF(Table32[[#This Row],[15]]&lt;&gt;"",Table32[[#This Row],[15]],Table32[[#This Row],[14]])</f>
        <v>Set</v>
      </c>
      <c r="Q103" s="3">
        <v>126</v>
      </c>
      <c r="R103" s="3" t="s">
        <v>11677</v>
      </c>
      <c r="S103" s="3" t="s">
        <v>85</v>
      </c>
      <c r="T103" s="3" t="s">
        <v>11501</v>
      </c>
      <c r="U103" s="3" t="s">
        <v>11518</v>
      </c>
      <c r="V103" s="3" t="s">
        <v>11584</v>
      </c>
      <c r="W103" s="3">
        <v>50</v>
      </c>
      <c r="X103" s="3"/>
      <c r="Y103" s="3">
        <v>0</v>
      </c>
      <c r="Z103" s="3" t="s">
        <v>11545</v>
      </c>
      <c r="AA103" s="3" t="str">
        <f>INDEX(tMaster[ItemName],MATCH(Table32[[#This Row],[13]],tMaster[ID],0))</f>
        <v>Sprinkle Plug-Set As Sample</v>
      </c>
    </row>
    <row r="104" spans="1:27" x14ac:dyDescent="0.25">
      <c r="A104">
        <v>127</v>
      </c>
      <c r="B104" s="2">
        <f>Table32[[#This Row],[13]]</f>
        <v>5664</v>
      </c>
      <c r="C104" s="12" t="str">
        <f>Table32[[#This Row],[19]]</f>
        <v>100mm x 300M thickness 1.2mm</v>
      </c>
      <c r="D104">
        <f>Table32[[#This Row],[23]]</f>
        <v>1</v>
      </c>
      <c r="E104">
        <v>1</v>
      </c>
      <c r="F104" t="str">
        <f>Table32[[#This Row],[16]]</f>
        <v>Roll</v>
      </c>
      <c r="G104" t="str">
        <f>Table32[[#This Row],[21]]</f>
        <v>2021-04-30</v>
      </c>
      <c r="H104" t="str">
        <f>Table32[[#This Row],[26]]</f>
        <v>Quilting machine check MVN</v>
      </c>
      <c r="I104" s="4" t="str">
        <f>SUBSTITUTE(Table32[[#This Row],[20]],"(","")</f>
        <v>43-30)</v>
      </c>
      <c r="J104" s="4" t="str">
        <f>SUBSTITUTE(Table32[[#This Row],[9]],")","")</f>
        <v>43-30</v>
      </c>
      <c r="K104" s="4">
        <f>IFERROR(INDEX(tMaster[ID],MATCH(Table32[[#This Row],[10]],tMaster[SKU],0)),"")</f>
        <v>5664</v>
      </c>
      <c r="L104" s="4"/>
      <c r="M104" s="4">
        <f>IF(Table32[[#This Row],[12]]&lt;&gt;"",Table32[[#This Row],[12]],Table32[[#This Row],[11]])</f>
        <v>5664</v>
      </c>
      <c r="N104" s="4" t="str">
        <f>Table32[[#This Row],[22]]</f>
        <v>roll/300M</v>
      </c>
      <c r="O104" s="11" t="s">
        <v>11587</v>
      </c>
      <c r="P104" s="4" t="str">
        <f>IF(Table32[[#This Row],[15]]&lt;&gt;"",Table32[[#This Row],[15]],Table32[[#This Row],[14]])</f>
        <v>Roll</v>
      </c>
      <c r="Q104" s="3">
        <v>127</v>
      </c>
      <c r="R104" s="3" t="s">
        <v>11678</v>
      </c>
      <c r="S104" s="3" t="s">
        <v>89</v>
      </c>
      <c r="T104" s="3" t="s">
        <v>11502</v>
      </c>
      <c r="U104" s="3" t="s">
        <v>11514</v>
      </c>
      <c r="V104" s="3" t="s">
        <v>11679</v>
      </c>
      <c r="W104" s="3">
        <v>1</v>
      </c>
      <c r="X104" s="3"/>
      <c r="Y104" s="3">
        <v>0</v>
      </c>
      <c r="Z104" s="3" t="s">
        <v>11545</v>
      </c>
      <c r="AA104" s="3" t="str">
        <f>INDEX(tMaster[ItemName],MATCH(Table32[[#This Row],[13]],tMaster[ID],0))</f>
        <v>Rubber Roll-100Mm X 300M Thickness 1.2Mm</v>
      </c>
    </row>
    <row r="105" spans="1:27" x14ac:dyDescent="0.25">
      <c r="A105">
        <v>128</v>
      </c>
      <c r="B105" s="2">
        <f>Table32[[#This Row],[13]]</f>
        <v>5665</v>
      </c>
      <c r="C105" s="12" t="str">
        <f>Table32[[#This Row],[19]]</f>
        <v>10k as sample</v>
      </c>
      <c r="D105">
        <f>Table32[[#This Row],[23]]</f>
        <v>2</v>
      </c>
      <c r="E105">
        <v>1</v>
      </c>
      <c r="F105" t="str">
        <f>Table32[[#This Row],[16]]</f>
        <v>each</v>
      </c>
      <c r="G105" t="str">
        <f>Table32[[#This Row],[21]]</f>
        <v>2021-04-23</v>
      </c>
      <c r="H105" t="str">
        <f>Table32[[#This Row],[26]]</f>
        <v>Quilting machine check MVN</v>
      </c>
      <c r="I105" s="4" t="str">
        <f>SUBSTITUTE(Table32[[#This Row],[20]],"(","")</f>
        <v>43-31)</v>
      </c>
      <c r="J105" s="4" t="str">
        <f>SUBSTITUTE(Table32[[#This Row],[9]],")","")</f>
        <v>43-31</v>
      </c>
      <c r="K105" s="4">
        <f>IFERROR(INDEX(tMaster[ID],MATCH(Table32[[#This Row],[10]],tMaster[SKU],0)),"")</f>
        <v>5665</v>
      </c>
      <c r="L105" s="4"/>
      <c r="M105" s="4">
        <f>IF(Table32[[#This Row],[12]]&lt;&gt;"",Table32[[#This Row],[12]],Table32[[#This Row],[11]])</f>
        <v>5665</v>
      </c>
      <c r="N105" s="4" t="str">
        <f>Table32[[#This Row],[22]]</f>
        <v>Pcs</v>
      </c>
      <c r="O105" s="11" t="s">
        <v>8</v>
      </c>
      <c r="P105" s="4" t="str">
        <f>IF(Table32[[#This Row],[15]]&lt;&gt;"",Table32[[#This Row],[15]],Table32[[#This Row],[14]])</f>
        <v>each</v>
      </c>
      <c r="Q105" s="3">
        <v>128</v>
      </c>
      <c r="R105" s="3" t="s">
        <v>11680</v>
      </c>
      <c r="S105" s="3" t="s">
        <v>93</v>
      </c>
      <c r="T105" s="3" t="s">
        <v>11503</v>
      </c>
      <c r="U105" s="3" t="s">
        <v>11518</v>
      </c>
      <c r="V105" s="3" t="s">
        <v>11585</v>
      </c>
      <c r="W105" s="3">
        <v>2</v>
      </c>
      <c r="X105" s="3"/>
      <c r="Y105" s="3">
        <v>0</v>
      </c>
      <c r="Z105" s="3" t="s">
        <v>11545</v>
      </c>
      <c r="AA105" s="3" t="str">
        <f>INDEX(tMaster[ItemName],MATCH(Table32[[#This Row],[13]],tMaster[ID],0))</f>
        <v>Speed Regulation Switch-10K As Sample</v>
      </c>
    </row>
    <row r="106" spans="1:27" x14ac:dyDescent="0.25">
      <c r="A106">
        <v>129</v>
      </c>
      <c r="B106" s="2">
        <f>Table32[[#This Row],[13]]</f>
        <v>5666</v>
      </c>
      <c r="C106" s="12" t="str">
        <f>Table32[[#This Row],[19]]</f>
        <v>P004</v>
      </c>
      <c r="D106">
        <f>Table32[[#This Row],[23]]</f>
        <v>4</v>
      </c>
      <c r="E106">
        <v>1</v>
      </c>
      <c r="F106" t="str">
        <f>Table32[[#This Row],[16]]</f>
        <v>each</v>
      </c>
      <c r="G106" t="str">
        <f>Table32[[#This Row],[21]]</f>
        <v>2021-04-23</v>
      </c>
      <c r="H106" t="str">
        <f>Table32[[#This Row],[26]]</f>
        <v>Quilting machine check MVN</v>
      </c>
      <c r="I106" s="4" t="str">
        <f>SUBSTITUTE(Table32[[#This Row],[20]],"(","")</f>
        <v>43-32)</v>
      </c>
      <c r="J106" s="4" t="str">
        <f>SUBSTITUTE(Table32[[#This Row],[9]],")","")</f>
        <v>43-32</v>
      </c>
      <c r="K106" s="4">
        <f>IFERROR(INDEX(tMaster[ID],MATCH(Table32[[#This Row],[10]],tMaster[SKU],0)),"")</f>
        <v>5666</v>
      </c>
      <c r="L106" s="4"/>
      <c r="M106" s="4">
        <f>IF(Table32[[#This Row],[12]]&lt;&gt;"",Table32[[#This Row],[12]],Table32[[#This Row],[11]])</f>
        <v>5666</v>
      </c>
      <c r="N106" s="4" t="str">
        <f>Table32[[#This Row],[22]]</f>
        <v>Pcs</v>
      </c>
      <c r="O106" s="11" t="s">
        <v>8</v>
      </c>
      <c r="P106" s="4" t="str">
        <f>IF(Table32[[#This Row],[15]]&lt;&gt;"",Table32[[#This Row],[15]],Table32[[#This Row],[14]])</f>
        <v>each</v>
      </c>
      <c r="Q106" s="3">
        <v>129</v>
      </c>
      <c r="R106" s="3" t="s">
        <v>11681</v>
      </c>
      <c r="S106" s="3" t="s">
        <v>97</v>
      </c>
      <c r="T106" s="3" t="s">
        <v>11504</v>
      </c>
      <c r="U106" s="3" t="s">
        <v>11518</v>
      </c>
      <c r="V106" s="3" t="s">
        <v>11585</v>
      </c>
      <c r="W106" s="3">
        <v>4</v>
      </c>
      <c r="X106" s="3"/>
      <c r="Y106" s="3">
        <v>0</v>
      </c>
      <c r="Z106" s="3" t="s">
        <v>11545</v>
      </c>
      <c r="AA106" s="3" t="str">
        <f>INDEX(tMaster[ItemName],MATCH(Table32[[#This Row],[13]],tMaster[ID],0))</f>
        <v>Bearing Koyo-P004</v>
      </c>
    </row>
    <row r="107" spans="1:27" x14ac:dyDescent="0.25">
      <c r="A107">
        <v>130</v>
      </c>
      <c r="B107" s="2">
        <f>Table32[[#This Row],[13]]</f>
        <v>5667</v>
      </c>
      <c r="C107" s="12" t="str">
        <f>Table32[[#This Row],[19]]</f>
        <v>SUNON SF23080A P/N2083HSL 220V-240AC</v>
      </c>
      <c r="D107">
        <f>Table32[[#This Row],[23]]</f>
        <v>10</v>
      </c>
      <c r="E107">
        <v>1</v>
      </c>
      <c r="F107" t="str">
        <f>Table32[[#This Row],[16]]</f>
        <v>each</v>
      </c>
      <c r="G107" t="str">
        <f>Table32[[#This Row],[21]]</f>
        <v>2021-04-23</v>
      </c>
      <c r="H107" t="str">
        <f>Table32[[#This Row],[26]]</f>
        <v xml:space="preserve">Quilting machine check MVN </v>
      </c>
      <c r="I107" s="4" t="str">
        <f>SUBSTITUTE(Table32[[#This Row],[20]],"(","")</f>
        <v>43-33)</v>
      </c>
      <c r="J107" s="4" t="str">
        <f>SUBSTITUTE(Table32[[#This Row],[9]],")","")</f>
        <v>43-33</v>
      </c>
      <c r="K107" s="4">
        <f>IFERROR(INDEX(tMaster[ID],MATCH(Table32[[#This Row],[10]],tMaster[SKU],0)),"")</f>
        <v>5667</v>
      </c>
      <c r="L107" s="4"/>
      <c r="M107" s="4">
        <f>IF(Table32[[#This Row],[12]]&lt;&gt;"",Table32[[#This Row],[12]],Table32[[#This Row],[11]])</f>
        <v>5667</v>
      </c>
      <c r="N107" s="4" t="str">
        <f>Table32[[#This Row],[22]]</f>
        <v>Pcs</v>
      </c>
      <c r="O107" s="11" t="s">
        <v>8</v>
      </c>
      <c r="P107" s="4" t="str">
        <f>IF(Table32[[#This Row],[15]]&lt;&gt;"",Table32[[#This Row],[15]],Table32[[#This Row],[14]])</f>
        <v>each</v>
      </c>
      <c r="Q107" s="3">
        <v>130</v>
      </c>
      <c r="R107" s="3" t="s">
        <v>11682</v>
      </c>
      <c r="S107" s="3" t="s">
        <v>101</v>
      </c>
      <c r="T107" s="3" t="s">
        <v>11505</v>
      </c>
      <c r="U107" s="3" t="s">
        <v>11518</v>
      </c>
      <c r="V107" s="3" t="s">
        <v>11585</v>
      </c>
      <c r="W107" s="3">
        <v>10</v>
      </c>
      <c r="X107" s="3"/>
      <c r="Y107" s="3">
        <v>0</v>
      </c>
      <c r="Z107" s="3" t="s">
        <v>11546</v>
      </c>
      <c r="AA107" s="3" t="str">
        <f>INDEX(tMaster[ItemName],MATCH(Table32[[#This Row],[13]],tMaster[ID],0))</f>
        <v>Cooling Fan For Circuit Board-Sunon Sf23080A P/N2083Hsl 220V-240Ac</v>
      </c>
    </row>
    <row r="108" spans="1:27" x14ac:dyDescent="0.25">
      <c r="A108">
        <v>131</v>
      </c>
      <c r="B108" s="2">
        <f>Table32[[#This Row],[13]]</f>
        <v>5668</v>
      </c>
      <c r="C108" s="12" t="str">
        <f>Table32[[#This Row],[19]]</f>
        <v>SUNON DP200A P/N2123HSL</v>
      </c>
      <c r="D108">
        <f>Table32[[#This Row],[23]]</f>
        <v>5</v>
      </c>
      <c r="E108">
        <v>1</v>
      </c>
      <c r="F108" t="str">
        <f>Table32[[#This Row],[16]]</f>
        <v>each</v>
      </c>
      <c r="G108" t="str">
        <f>Table32[[#This Row],[21]]</f>
        <v>2021-04-23</v>
      </c>
      <c r="H108" t="str">
        <f>Table32[[#This Row],[26]]</f>
        <v>Quilting machine check MVN</v>
      </c>
      <c r="I108" s="4" t="str">
        <f>SUBSTITUTE(Table32[[#This Row],[20]],"(","")</f>
        <v>43-34)</v>
      </c>
      <c r="J108" s="4" t="str">
        <f>SUBSTITUTE(Table32[[#This Row],[9]],")","")</f>
        <v>43-34</v>
      </c>
      <c r="K108" s="4">
        <f>IFERROR(INDEX(tMaster[ID],MATCH(Table32[[#This Row],[10]],tMaster[SKU],0)),"")</f>
        <v>5668</v>
      </c>
      <c r="L108" s="4"/>
      <c r="M108" s="4">
        <f>IF(Table32[[#This Row],[12]]&lt;&gt;"",Table32[[#This Row],[12]],Table32[[#This Row],[11]])</f>
        <v>5668</v>
      </c>
      <c r="N108" s="4" t="str">
        <f>Table32[[#This Row],[22]]</f>
        <v>Pcs</v>
      </c>
      <c r="O108" s="11" t="s">
        <v>8</v>
      </c>
      <c r="P108" s="4" t="str">
        <f>IF(Table32[[#This Row],[15]]&lt;&gt;"",Table32[[#This Row],[15]],Table32[[#This Row],[14]])</f>
        <v>each</v>
      </c>
      <c r="Q108" s="3">
        <v>131</v>
      </c>
      <c r="R108" s="3" t="s">
        <v>11682</v>
      </c>
      <c r="S108" s="3" t="s">
        <v>105</v>
      </c>
      <c r="T108" s="3" t="s">
        <v>11506</v>
      </c>
      <c r="U108" s="3" t="s">
        <v>11518</v>
      </c>
      <c r="V108" s="3" t="s">
        <v>11585</v>
      </c>
      <c r="W108" s="3">
        <v>5</v>
      </c>
      <c r="X108" s="3"/>
      <c r="Y108" s="3">
        <v>0</v>
      </c>
      <c r="Z108" s="3" t="s">
        <v>11545</v>
      </c>
      <c r="AA108" s="3" t="str">
        <f>INDEX(tMaster[ItemName],MATCH(Table32[[#This Row],[13]],tMaster[ID],0))</f>
        <v>Cooling Fan For Circuit Board-Sunon Dp200A P/N2123Hsl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showGridLines="0" workbookViewId="0">
      <pane ySplit="2" topLeftCell="A3" activePane="bottomLeft" state="frozen"/>
      <selection pane="bottomLeft" activeCell="A3" sqref="A3:H29"/>
    </sheetView>
  </sheetViews>
  <sheetFormatPr defaultRowHeight="15" outlineLevelCol="1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18.28515625" customWidth="1"/>
    <col min="9" max="10" width="7.85546875" hidden="1" customWidth="1" outlineLevel="1"/>
    <col min="11" max="11" width="7.85546875" customWidth="1" collapsed="1"/>
    <col min="12" max="12" width="7.7109375" bestFit="1" customWidth="1"/>
    <col min="13" max="16" width="8.42578125" customWidth="1"/>
    <col min="17" max="17" width="4.5703125" customWidth="1"/>
    <col min="18" max="18" width="25.5703125" customWidth="1"/>
    <col min="19" max="19" width="26.140625" customWidth="1"/>
    <col min="20" max="21" width="10.42578125" hidden="1" customWidth="1" outlineLevel="1"/>
    <col min="22" max="24" width="9.140625" hidden="1" customWidth="1" outlineLevel="1"/>
    <col min="25" max="25" width="10.5703125" hidden="1" customWidth="1" outlineLevel="1"/>
    <col min="26" max="26" width="31.28515625" hidden="1" customWidth="1" outlineLevel="1"/>
    <col min="27" max="27" width="38.85546875" customWidth="1" collapsed="1"/>
  </cols>
  <sheetData>
    <row r="1" spans="1:27" s="1" customFormat="1" ht="36.75" customHeight="1" x14ac:dyDescent="0.25">
      <c r="A1" s="5" t="s">
        <v>0</v>
      </c>
      <c r="B1" s="5" t="s">
        <v>11509</v>
      </c>
      <c r="C1" s="5" t="s">
        <v>11714</v>
      </c>
      <c r="D1" s="5" t="s">
        <v>4</v>
      </c>
      <c r="E1" s="10" t="s">
        <v>11708</v>
      </c>
      <c r="F1" s="5" t="s">
        <v>3</v>
      </c>
      <c r="G1" s="5" t="s">
        <v>11520</v>
      </c>
      <c r="H1" s="5" t="s">
        <v>11547</v>
      </c>
      <c r="I1" s="6" t="s">
        <v>11507</v>
      </c>
      <c r="J1" s="6" t="s">
        <v>11508</v>
      </c>
      <c r="K1" s="6" t="s">
        <v>11573</v>
      </c>
      <c r="L1" s="7" t="s">
        <v>11703</v>
      </c>
      <c r="M1" s="7" t="s">
        <v>11702</v>
      </c>
      <c r="N1" s="7" t="s">
        <v>3</v>
      </c>
      <c r="O1" s="7" t="s">
        <v>11709</v>
      </c>
      <c r="P1" s="7" t="s">
        <v>11710</v>
      </c>
      <c r="Q1" s="8" t="s">
        <v>11574</v>
      </c>
      <c r="R1" s="8" t="s">
        <v>11575</v>
      </c>
      <c r="S1" s="8" t="s">
        <v>11576</v>
      </c>
      <c r="T1" s="8" t="s">
        <v>11577</v>
      </c>
      <c r="U1" s="8" t="s">
        <v>11578</v>
      </c>
      <c r="V1" s="8" t="s">
        <v>11579</v>
      </c>
      <c r="W1" s="8" t="s">
        <v>11580</v>
      </c>
      <c r="X1" s="8" t="s">
        <v>11581</v>
      </c>
      <c r="Y1" s="8" t="s">
        <v>11582</v>
      </c>
      <c r="Z1" s="8" t="s">
        <v>11583</v>
      </c>
      <c r="AA1" s="8" t="s">
        <v>1</v>
      </c>
    </row>
    <row r="2" spans="1:27" s="1" customFormat="1" ht="24" customHeight="1" x14ac:dyDescent="0.25">
      <c r="A2" s="9" t="s">
        <v>11683</v>
      </c>
      <c r="B2" s="9" t="s">
        <v>11684</v>
      </c>
      <c r="C2" s="9" t="s">
        <v>11685</v>
      </c>
      <c r="D2" s="9" t="s">
        <v>11686</v>
      </c>
      <c r="E2" s="9" t="s">
        <v>11687</v>
      </c>
      <c r="F2" s="9" t="s">
        <v>11688</v>
      </c>
      <c r="G2" s="9" t="s">
        <v>11689</v>
      </c>
      <c r="H2" s="9" t="s">
        <v>11690</v>
      </c>
      <c r="I2" s="9" t="s">
        <v>11691</v>
      </c>
      <c r="J2" s="9" t="s">
        <v>11692</v>
      </c>
      <c r="K2" s="9" t="s">
        <v>11693</v>
      </c>
      <c r="L2" s="9" t="s">
        <v>11694</v>
      </c>
      <c r="M2" s="9" t="s">
        <v>11695</v>
      </c>
      <c r="N2" s="9" t="s">
        <v>11696</v>
      </c>
      <c r="O2" s="9" t="s">
        <v>11697</v>
      </c>
      <c r="P2" s="9" t="s">
        <v>11698</v>
      </c>
      <c r="Q2" s="9" t="s">
        <v>11699</v>
      </c>
      <c r="R2" s="9" t="s">
        <v>11700</v>
      </c>
      <c r="S2" s="9" t="s">
        <v>11701</v>
      </c>
      <c r="T2" s="9" t="s">
        <v>11704</v>
      </c>
      <c r="U2" s="9" t="s">
        <v>11705</v>
      </c>
      <c r="V2" s="9" t="s">
        <v>11706</v>
      </c>
      <c r="W2" s="9" t="s">
        <v>11707</v>
      </c>
      <c r="X2" s="9" t="s">
        <v>11711</v>
      </c>
      <c r="Y2" s="9" t="s">
        <v>11712</v>
      </c>
      <c r="Z2" s="9" t="s">
        <v>11713</v>
      </c>
      <c r="AA2" s="9" t="s">
        <v>11715</v>
      </c>
    </row>
    <row r="3" spans="1:27" x14ac:dyDescent="0.25">
      <c r="A3">
        <f>Table3[[#This Row],[17]]</f>
        <v>1</v>
      </c>
      <c r="B3" s="2">
        <f>Table3[[#This Row],[13]]</f>
        <v>2092</v>
      </c>
      <c r="C3" s="12" t="str">
        <f>Table3[[#This Row],[19]]</f>
        <v>Hiplus, A4</v>
      </c>
      <c r="D3">
        <f>Table3[[#This Row],[23]]</f>
        <v>10</v>
      </c>
      <c r="E3">
        <v>1</v>
      </c>
      <c r="F3" t="str">
        <f>Table3[[#This Row],[16]]</f>
        <v>Box</v>
      </c>
      <c r="G3">
        <f>Table3[[#This Row],[21]]</f>
        <v>0</v>
      </c>
      <c r="H3">
        <f>Table3[[#This Row],[26]]</f>
        <v>0</v>
      </c>
      <c r="I3" s="4" t="str">
        <f>SUBSTITUTE(Table3[[#This Row],[20]],"(","")</f>
        <v/>
      </c>
      <c r="J3" s="4" t="str">
        <f>SUBSTITUTE(Table3[[#This Row],[9]],")","")</f>
        <v/>
      </c>
      <c r="K3" s="4" t="str">
        <f>IFERROR(INDEX(tMaster[ID],MATCH(Table3[[#This Row],[10]],tMaster[SKU],0)),"")</f>
        <v/>
      </c>
      <c r="L3" s="4">
        <v>2092</v>
      </c>
      <c r="M3" s="4">
        <f>IF(Table3[[#This Row],[12]]&lt;&gt;"",Table3[[#This Row],[12]],Table3[[#This Row],[11]])</f>
        <v>2092</v>
      </c>
      <c r="N3" s="4" t="str">
        <f>Table3[[#This Row],[22]]</f>
        <v>Box</v>
      </c>
      <c r="O3" s="4"/>
      <c r="P3" s="4" t="str">
        <f>IF(Table3[[#This Row],[15]]&lt;&gt;"",Table3[[#This Row],[15]],Table3[[#This Row],[14]])</f>
        <v>Box</v>
      </c>
      <c r="Q3" s="3">
        <v>1</v>
      </c>
      <c r="R3" s="3" t="s">
        <v>11717</v>
      </c>
      <c r="S3" s="3" t="s">
        <v>11718</v>
      </c>
      <c r="T3" s="3"/>
      <c r="U3" s="3"/>
      <c r="V3" s="3" t="s">
        <v>11586</v>
      </c>
      <c r="W3" s="3">
        <v>10</v>
      </c>
      <c r="X3" s="3" t="s">
        <v>11719</v>
      </c>
      <c r="Y3" s="3">
        <v>0</v>
      </c>
      <c r="Z3" s="3"/>
      <c r="AA3" s="3" t="str">
        <f>INDEX(tMaster[ItemName],MATCH(Table3[[#This Row],[13]],tMaster[ID],0))</f>
        <v>A4 Paper</v>
      </c>
    </row>
    <row r="4" spans="1:27" x14ac:dyDescent="0.25">
      <c r="A4">
        <f>Table3[[#This Row],[17]]</f>
        <v>2</v>
      </c>
      <c r="B4" s="15">
        <f>Table3[[#This Row],[13]]</f>
        <v>2173</v>
      </c>
      <c r="C4" s="16" t="str">
        <f>Table3[[#This Row],[19]]</f>
        <v>Yellow</v>
      </c>
      <c r="D4" s="17">
        <f>Table3[[#This Row],[23]]</f>
        <v>3</v>
      </c>
      <c r="F4" s="17" t="str">
        <f>Table3[[#This Row],[16]]</f>
        <v>Bag</v>
      </c>
      <c r="G4" s="17">
        <f>Table3[[#This Row],[21]]</f>
        <v>0</v>
      </c>
      <c r="H4" s="17">
        <f>Table3[[#This Row],[26]]</f>
        <v>0</v>
      </c>
      <c r="I4" s="18" t="str">
        <f>SUBSTITUTE(Table3[[#This Row],[20]],"(","")</f>
        <v/>
      </c>
      <c r="J4" s="18" t="str">
        <f>SUBSTITUTE(Table3[[#This Row],[9]],")","")</f>
        <v/>
      </c>
      <c r="K4" s="18" t="str">
        <f>IFERROR(INDEX(tMaster[ID],MATCH(Table3[[#This Row],[10]],tMaster[SKU],0)),"")</f>
        <v/>
      </c>
      <c r="L4" s="4">
        <v>2173</v>
      </c>
      <c r="M4" s="18">
        <f>IF(Table3[[#This Row],[12]]&lt;&gt;"",Table3[[#This Row],[12]],Table3[[#This Row],[11]])</f>
        <v>2173</v>
      </c>
      <c r="N4" s="18" t="str">
        <f>Table3[[#This Row],[22]]</f>
        <v>Bag</v>
      </c>
      <c r="O4" s="4"/>
      <c r="P4" s="18" t="str">
        <f>IF(Table3[[#This Row],[15]]&lt;&gt;"",Table3[[#This Row],[15]],Table3[[#This Row],[14]])</f>
        <v>Bag</v>
      </c>
      <c r="Q4" s="3">
        <v>2</v>
      </c>
      <c r="R4" s="3" t="s">
        <v>11720</v>
      </c>
      <c r="S4" s="3" t="s">
        <v>11721</v>
      </c>
      <c r="T4" s="3"/>
      <c r="U4" s="3"/>
      <c r="V4" s="3" t="s">
        <v>11722</v>
      </c>
      <c r="W4" s="3">
        <v>3</v>
      </c>
      <c r="X4" s="3" t="s">
        <v>11719</v>
      </c>
      <c r="Y4" s="3">
        <v>0</v>
      </c>
      <c r="Z4" s="3"/>
      <c r="AA4" s="19" t="str">
        <f>INDEX(tMaster[ItemName],MATCH(Table3[[#This Row],[13]],tMaster[ID],0))</f>
        <v>Coffee (all kind)</v>
      </c>
    </row>
    <row r="5" spans="1:27" x14ac:dyDescent="0.25">
      <c r="A5">
        <f>Table3[[#This Row],[17]]</f>
        <v>3</v>
      </c>
      <c r="B5" s="15">
        <f>Table3[[#This Row],[13]]</f>
        <v>3298</v>
      </c>
      <c r="C5" s="16" t="str">
        <f>Table3[[#This Row],[19]]</f>
        <v>Ranong</v>
      </c>
      <c r="D5" s="17">
        <f>Table3[[#This Row],[23]]</f>
        <v>1</v>
      </c>
      <c r="F5" s="17" t="str">
        <f>Table3[[#This Row],[16]]</f>
        <v>Box</v>
      </c>
      <c r="G5" s="17">
        <f>Table3[[#This Row],[21]]</f>
        <v>0</v>
      </c>
      <c r="H5" s="17">
        <f>Table3[[#This Row],[26]]</f>
        <v>0</v>
      </c>
      <c r="I5" s="18" t="str">
        <f>SUBSTITUTE(Table3[[#This Row],[20]],"(","")</f>
        <v/>
      </c>
      <c r="J5" s="18" t="str">
        <f>SUBSTITUTE(Table3[[#This Row],[9]],")","")</f>
        <v/>
      </c>
      <c r="K5" s="18" t="str">
        <f>IFERROR(INDEX(tMaster[ID],MATCH(Table3[[#This Row],[10]],tMaster[SKU],0)),"")</f>
        <v/>
      </c>
      <c r="L5" s="4">
        <v>3298</v>
      </c>
      <c r="M5" s="18">
        <f>IF(Table3[[#This Row],[12]]&lt;&gt;"",Table3[[#This Row],[12]],Table3[[#This Row],[11]])</f>
        <v>3298</v>
      </c>
      <c r="N5" s="18" t="str">
        <f>Table3[[#This Row],[22]]</f>
        <v>Box</v>
      </c>
      <c r="O5" s="4"/>
      <c r="P5" s="18" t="str">
        <f>IF(Table3[[#This Row],[15]]&lt;&gt;"",Table3[[#This Row],[15]],Table3[[#This Row],[14]])</f>
        <v>Box</v>
      </c>
      <c r="Q5" s="3">
        <v>3</v>
      </c>
      <c r="R5" s="3" t="s">
        <v>11723</v>
      </c>
      <c r="S5" s="3" t="s">
        <v>11724</v>
      </c>
      <c r="T5" s="3"/>
      <c r="U5" s="3"/>
      <c r="V5" s="3" t="s">
        <v>11586</v>
      </c>
      <c r="W5" s="3">
        <v>1</v>
      </c>
      <c r="X5" s="3" t="s">
        <v>11719</v>
      </c>
      <c r="Y5" s="3">
        <v>0</v>
      </c>
      <c r="Z5" s="3"/>
      <c r="AA5" s="19" t="str">
        <f>INDEX(tMaster[ItemName],MATCH(Table3[[#This Row],[13]],tMaster[ID],0))</f>
        <v>Tea (all kind)</v>
      </c>
    </row>
    <row r="6" spans="1:27" x14ac:dyDescent="0.25">
      <c r="A6">
        <f>Table3[[#This Row],[17]]</f>
        <v>4</v>
      </c>
      <c r="B6" s="15" t="str">
        <f>Table3[[#This Row],[13]]</f>
        <v/>
      </c>
      <c r="C6" s="16" t="str">
        <f>Table3[[#This Row],[19]]</f>
        <v>.</v>
      </c>
      <c r="D6" s="17">
        <f>Table3[[#This Row],[23]]</f>
        <v>2</v>
      </c>
      <c r="F6" s="17" t="str">
        <f>Table3[[#This Row],[16]]</f>
        <v>Set</v>
      </c>
      <c r="G6" s="17">
        <f>Table3[[#This Row],[21]]</f>
        <v>0</v>
      </c>
      <c r="H6" s="17" t="str">
        <f>Table3[[#This Row],[26]]</f>
        <v>for Worker</v>
      </c>
      <c r="I6" s="18" t="str">
        <f>SUBSTITUTE(Table3[[#This Row],[20]],"(","")</f>
        <v/>
      </c>
      <c r="J6" s="18" t="str">
        <f>SUBSTITUTE(Table3[[#This Row],[9]],")","")</f>
        <v/>
      </c>
      <c r="K6" s="18" t="str">
        <f>IFERROR(INDEX(tMaster[ID],MATCH(Table3[[#This Row],[10]],tMaster[SKU],0)),"")</f>
        <v/>
      </c>
      <c r="L6" s="4"/>
      <c r="M6" s="18" t="str">
        <f>IF(Table3[[#This Row],[12]]&lt;&gt;"",Table3[[#This Row],[12]],Table3[[#This Row],[11]])</f>
        <v/>
      </c>
      <c r="N6" s="18" t="str">
        <f>Table3[[#This Row],[22]]</f>
        <v>Sets</v>
      </c>
      <c r="O6" s="11" t="s">
        <v>11584</v>
      </c>
      <c r="P6" s="18" t="str">
        <f>IF(Table3[[#This Row],[15]]&lt;&gt;"",Table3[[#This Row],[15]],Table3[[#This Row],[14]])</f>
        <v>Set</v>
      </c>
      <c r="Q6" s="3">
        <v>4</v>
      </c>
      <c r="R6" s="3" t="s">
        <v>11725</v>
      </c>
      <c r="S6" s="3" t="s">
        <v>11726</v>
      </c>
      <c r="T6" s="3"/>
      <c r="U6" s="3"/>
      <c r="V6" s="3" t="s">
        <v>11727</v>
      </c>
      <c r="W6" s="3">
        <v>2</v>
      </c>
      <c r="X6" s="3" t="s">
        <v>11719</v>
      </c>
      <c r="Y6" s="3">
        <v>0</v>
      </c>
      <c r="Z6" s="3" t="s">
        <v>11728</v>
      </c>
      <c r="AA6" s="19" t="e">
        <f>INDEX(tMaster[ItemName],MATCH(Table3[[#This Row],[13]],tMaster[ID],0))</f>
        <v>#N/A</v>
      </c>
    </row>
    <row r="7" spans="1:27" x14ac:dyDescent="0.25">
      <c r="A7">
        <f>Table3[[#This Row],[17]]</f>
        <v>5</v>
      </c>
      <c r="B7" s="15">
        <f>Table3[[#This Row],[13]]</f>
        <v>2112</v>
      </c>
      <c r="C7" s="16" t="str">
        <f>Table3[[#This Row],[19]]</f>
        <v>.</v>
      </c>
      <c r="D7" s="17">
        <f>Table3[[#This Row],[23]]</f>
        <v>60</v>
      </c>
      <c r="F7" s="17" t="str">
        <f>Table3[[#This Row],[16]]</f>
        <v>Each</v>
      </c>
      <c r="G7" s="17">
        <f>Table3[[#This Row],[21]]</f>
        <v>0</v>
      </c>
      <c r="H7" s="17">
        <f>Table3[[#This Row],[26]]</f>
        <v>0</v>
      </c>
      <c r="I7" s="18" t="str">
        <f>SUBSTITUTE(Table3[[#This Row],[20]],"(","")</f>
        <v/>
      </c>
      <c r="J7" s="18" t="str">
        <f>SUBSTITUTE(Table3[[#This Row],[9]],")","")</f>
        <v/>
      </c>
      <c r="K7" s="18" t="str">
        <f>IFERROR(INDEX(tMaster[ID],MATCH(Table3[[#This Row],[10]],tMaster[SKU],0)),"")</f>
        <v/>
      </c>
      <c r="L7" s="4">
        <v>2112</v>
      </c>
      <c r="M7" s="18">
        <f>IF(Table3[[#This Row],[12]]&lt;&gt;"",Table3[[#This Row],[12]],Table3[[#This Row],[11]])</f>
        <v>2112</v>
      </c>
      <c r="N7" s="18" t="str">
        <f>Table3[[#This Row],[22]]</f>
        <v>Pcs</v>
      </c>
      <c r="O7" s="11" t="s">
        <v>11716</v>
      </c>
      <c r="P7" s="18" t="str">
        <f>IF(Table3[[#This Row],[15]]&lt;&gt;"",Table3[[#This Row],[15]],Table3[[#This Row],[14]])</f>
        <v>Each</v>
      </c>
      <c r="Q7" s="3">
        <v>5</v>
      </c>
      <c r="R7" s="3" t="s">
        <v>11729</v>
      </c>
      <c r="S7" s="3" t="s">
        <v>11726</v>
      </c>
      <c r="T7" s="3"/>
      <c r="U7" s="3"/>
      <c r="V7" s="3" t="s">
        <v>11585</v>
      </c>
      <c r="W7" s="3">
        <v>60</v>
      </c>
      <c r="X7" s="3" t="s">
        <v>11719</v>
      </c>
      <c r="Y7" s="3">
        <v>0</v>
      </c>
      <c r="Z7" s="3"/>
      <c r="AA7" s="19" t="str">
        <f>INDEX(tMaster[ItemName],MATCH(Table3[[#This Row],[13]],tMaster[ID],0))</f>
        <v>Id Card Cover</v>
      </c>
    </row>
    <row r="8" spans="1:27" x14ac:dyDescent="0.25">
      <c r="A8">
        <f>Table3[[#This Row],[17]]</f>
        <v>6</v>
      </c>
      <c r="B8" s="15">
        <f>Table3[[#This Row],[13]]</f>
        <v>2112</v>
      </c>
      <c r="C8" s="16" t="str">
        <f>Table3[[#This Row],[19]]</f>
        <v>H-038</v>
      </c>
      <c r="D8" s="17">
        <f>Table3[[#This Row],[23]]</f>
        <v>40</v>
      </c>
      <c r="F8" s="17" t="str">
        <f>Table3[[#This Row],[16]]</f>
        <v>Each</v>
      </c>
      <c r="G8" s="17">
        <f>Table3[[#This Row],[21]]</f>
        <v>0</v>
      </c>
      <c r="H8" s="17">
        <f>Table3[[#This Row],[26]]</f>
        <v>0</v>
      </c>
      <c r="I8" s="18" t="str">
        <f>SUBSTITUTE(Table3[[#This Row],[20]],"(","")</f>
        <v/>
      </c>
      <c r="J8" s="18" t="str">
        <f>SUBSTITUTE(Table3[[#This Row],[9]],")","")</f>
        <v/>
      </c>
      <c r="K8" s="18" t="str">
        <f>IFERROR(INDEX(tMaster[ID],MATCH(Table3[[#This Row],[10]],tMaster[SKU],0)),"")</f>
        <v/>
      </c>
      <c r="L8" s="4">
        <v>2112</v>
      </c>
      <c r="M8" s="18">
        <f>IF(Table3[[#This Row],[12]]&lt;&gt;"",Table3[[#This Row],[12]],Table3[[#This Row],[11]])</f>
        <v>2112</v>
      </c>
      <c r="N8" s="18" t="str">
        <f>Table3[[#This Row],[22]]</f>
        <v>Pcs</v>
      </c>
      <c r="O8" s="11" t="s">
        <v>11716</v>
      </c>
      <c r="P8" s="18" t="str">
        <f>IF(Table3[[#This Row],[15]]&lt;&gt;"",Table3[[#This Row],[15]],Table3[[#This Row],[14]])</f>
        <v>Each</v>
      </c>
      <c r="Q8" s="3">
        <v>6</v>
      </c>
      <c r="R8" s="3" t="s">
        <v>11730</v>
      </c>
      <c r="S8" s="3" t="s">
        <v>11731</v>
      </c>
      <c r="T8" s="3"/>
      <c r="U8" s="3"/>
      <c r="V8" s="3" t="s">
        <v>11585</v>
      </c>
      <c r="W8" s="3">
        <v>40</v>
      </c>
      <c r="X8" s="3" t="s">
        <v>11719</v>
      </c>
      <c r="Y8" s="3">
        <v>0</v>
      </c>
      <c r="Z8" s="3"/>
      <c r="AA8" s="19" t="str">
        <f>INDEX(tMaster[ItemName],MATCH(Table3[[#This Row],[13]],tMaster[ID],0))</f>
        <v>Id Card Cover</v>
      </c>
    </row>
    <row r="9" spans="1:27" x14ac:dyDescent="0.25">
      <c r="A9">
        <f>Table3[[#This Row],[17]]</f>
        <v>7</v>
      </c>
      <c r="B9" s="15">
        <f>Table3[[#This Row],[13]]</f>
        <v>2747</v>
      </c>
      <c r="C9" s="16" t="str">
        <f>Table3[[#This Row],[19]]</f>
        <v>Index 12 digits</v>
      </c>
      <c r="D9" s="17">
        <f>Table3[[#This Row],[23]]</f>
        <v>10</v>
      </c>
      <c r="F9" s="17" t="str">
        <f>Table3[[#This Row],[16]]</f>
        <v>Pack</v>
      </c>
      <c r="G9" s="17">
        <f>Table3[[#This Row],[21]]</f>
        <v>0</v>
      </c>
      <c r="H9" s="17">
        <f>Table3[[#This Row],[26]]</f>
        <v>0</v>
      </c>
      <c r="I9" s="18" t="str">
        <f>SUBSTITUTE(Table3[[#This Row],[20]],"(","")</f>
        <v/>
      </c>
      <c r="J9" s="18" t="str">
        <f>SUBSTITUTE(Table3[[#This Row],[9]],")","")</f>
        <v/>
      </c>
      <c r="K9" s="18" t="str">
        <f>IFERROR(INDEX(tMaster[ID],MATCH(Table3[[#This Row],[10]],tMaster[SKU],0)),"")</f>
        <v/>
      </c>
      <c r="L9" s="4">
        <v>2747</v>
      </c>
      <c r="M9" s="18">
        <f>IF(Table3[[#This Row],[12]]&lt;&gt;"",Table3[[#This Row],[12]],Table3[[#This Row],[11]])</f>
        <v>2747</v>
      </c>
      <c r="N9" s="18" t="str">
        <f>Table3[[#This Row],[22]]</f>
        <v>Pack</v>
      </c>
      <c r="O9" s="4"/>
      <c r="P9" s="18" t="str">
        <f>IF(Table3[[#This Row],[15]]&lt;&gt;"",Table3[[#This Row],[15]],Table3[[#This Row],[14]])</f>
        <v>Pack</v>
      </c>
      <c r="Q9" s="3">
        <v>7</v>
      </c>
      <c r="R9" s="3" t="s">
        <v>11732</v>
      </c>
      <c r="S9" s="3" t="s">
        <v>11733</v>
      </c>
      <c r="T9" s="3"/>
      <c r="U9" s="3"/>
      <c r="V9" s="3" t="s">
        <v>11734</v>
      </c>
      <c r="W9" s="3">
        <v>10</v>
      </c>
      <c r="X9" s="3" t="s">
        <v>11719</v>
      </c>
      <c r="Y9" s="3">
        <v>0</v>
      </c>
      <c r="Z9" s="3"/>
      <c r="AA9" s="19" t="str">
        <f>INDEX(tMaster[ItemName],MATCH(Table3[[#This Row],[13]],tMaster[ID],0))</f>
        <v>Divider for Document</v>
      </c>
    </row>
    <row r="10" spans="1:27" x14ac:dyDescent="0.25">
      <c r="A10">
        <f>Table3[[#This Row],[17]]</f>
        <v>8</v>
      </c>
      <c r="B10" s="15">
        <f>Table3[[#This Row],[13]]</f>
        <v>2744</v>
      </c>
      <c r="C10" s="16" t="str">
        <f>Table3[[#This Row],[19]]</f>
        <v>A4, 11 Holes</v>
      </c>
      <c r="D10" s="17">
        <f>Table3[[#This Row],[23]]</f>
        <v>10</v>
      </c>
      <c r="F10" s="17" t="str">
        <f>Table3[[#This Row],[16]]</f>
        <v>Pack</v>
      </c>
      <c r="G10" s="17">
        <f>Table3[[#This Row],[21]]</f>
        <v>0</v>
      </c>
      <c r="H10" s="17">
        <f>Table3[[#This Row],[26]]</f>
        <v>0</v>
      </c>
      <c r="I10" s="18" t="str">
        <f>SUBSTITUTE(Table3[[#This Row],[20]],"(","")</f>
        <v/>
      </c>
      <c r="J10" s="18" t="str">
        <f>SUBSTITUTE(Table3[[#This Row],[9]],")","")</f>
        <v/>
      </c>
      <c r="K10" s="18" t="str">
        <f>IFERROR(INDEX(tMaster[ID],MATCH(Table3[[#This Row],[10]],tMaster[SKU],0)),"")</f>
        <v/>
      </c>
      <c r="L10" s="4">
        <v>2744</v>
      </c>
      <c r="M10" s="18">
        <f>IF(Table3[[#This Row],[12]]&lt;&gt;"",Table3[[#This Row],[12]],Table3[[#This Row],[11]])</f>
        <v>2744</v>
      </c>
      <c r="N10" s="18" t="str">
        <f>Table3[[#This Row],[22]]</f>
        <v>Pack</v>
      </c>
      <c r="O10" s="4"/>
      <c r="P10" s="18" t="str">
        <f>IF(Table3[[#This Row],[15]]&lt;&gt;"",Table3[[#This Row],[15]],Table3[[#This Row],[14]])</f>
        <v>Pack</v>
      </c>
      <c r="Q10" s="3">
        <v>8</v>
      </c>
      <c r="R10" s="3" t="s">
        <v>11735</v>
      </c>
      <c r="S10" s="3" t="s">
        <v>11736</v>
      </c>
      <c r="T10" s="3"/>
      <c r="U10" s="3"/>
      <c r="V10" s="3" t="s">
        <v>11734</v>
      </c>
      <c r="W10" s="3">
        <v>10</v>
      </c>
      <c r="X10" s="3" t="s">
        <v>11719</v>
      </c>
      <c r="Y10" s="3">
        <v>0</v>
      </c>
      <c r="Z10" s="3"/>
      <c r="AA10" s="19" t="str">
        <f>INDEX(tMaster[ItemName],MATCH(Table3[[#This Row],[13]],tMaster[ID],0))</f>
        <v xml:space="preserve">11 Hole Sheet </v>
      </c>
    </row>
    <row r="11" spans="1:27" x14ac:dyDescent="0.25">
      <c r="A11">
        <f>Table3[[#This Row],[17]]</f>
        <v>9</v>
      </c>
      <c r="B11" s="15">
        <f>Table3[[#This Row],[13]]</f>
        <v>3335</v>
      </c>
      <c r="C11" s="16" t="str">
        <f>Table3[[#This Row],[19]]</f>
        <v>Tiger Head 235 ML (1x24)</v>
      </c>
      <c r="D11" s="17">
        <f>Table3[[#This Row],[23]]</f>
        <v>6</v>
      </c>
      <c r="F11" s="17" t="str">
        <f>Table3[[#This Row],[16]]</f>
        <v>Box</v>
      </c>
      <c r="G11" s="17">
        <f>Table3[[#This Row],[21]]</f>
        <v>0</v>
      </c>
      <c r="H11" s="17">
        <f>Table3[[#This Row],[26]]</f>
        <v>0</v>
      </c>
      <c r="I11" s="18" t="str">
        <f>SUBSTITUTE(Table3[[#This Row],[20]],"(","")</f>
        <v/>
      </c>
      <c r="J11" s="18" t="str">
        <f>SUBSTITUTE(Table3[[#This Row],[9]],")","")</f>
        <v/>
      </c>
      <c r="K11" s="18" t="str">
        <f>IFERROR(INDEX(tMaster[ID],MATCH(Table3[[#This Row],[10]],tMaster[SKU],0)),"")</f>
        <v/>
      </c>
      <c r="L11" s="4">
        <v>3335</v>
      </c>
      <c r="M11" s="18">
        <f>IF(Table3[[#This Row],[12]]&lt;&gt;"",Table3[[#This Row],[12]],Table3[[#This Row],[11]])</f>
        <v>3335</v>
      </c>
      <c r="N11" s="18" t="str">
        <f>Table3[[#This Row],[22]]</f>
        <v>Box</v>
      </c>
      <c r="O11" s="4"/>
      <c r="P11" s="18" t="str">
        <f>IF(Table3[[#This Row],[15]]&lt;&gt;"",Table3[[#This Row],[15]],Table3[[#This Row],[14]])</f>
        <v>Box</v>
      </c>
      <c r="Q11" s="3">
        <v>9</v>
      </c>
      <c r="R11" s="3" t="s">
        <v>11737</v>
      </c>
      <c r="S11" s="3" t="s">
        <v>11738</v>
      </c>
      <c r="T11" s="3"/>
      <c r="U11" s="3"/>
      <c r="V11" s="3" t="s">
        <v>11586</v>
      </c>
      <c r="W11" s="3">
        <v>6</v>
      </c>
      <c r="X11" s="3" t="s">
        <v>11719</v>
      </c>
      <c r="Y11" s="3">
        <v>0</v>
      </c>
      <c r="Z11" s="3"/>
      <c r="AA11" s="19" t="str">
        <f>INDEX(tMaster[ItemName],MATCH(Table3[[#This Row],[13]],tMaster[ID],0))</f>
        <v>Tigerhead Drink Water</v>
      </c>
    </row>
    <row r="12" spans="1:27" x14ac:dyDescent="0.25">
      <c r="A12">
        <f>Table3[[#This Row],[17]]</f>
        <v>10</v>
      </c>
      <c r="B12" s="15">
        <f>Table3[[#This Row],[13]]</f>
        <v>2143</v>
      </c>
      <c r="C12" s="16" t="str">
        <f>Table3[[#This Row],[19]]</f>
        <v>Festa (1x24)</v>
      </c>
      <c r="D12" s="17">
        <f>Table3[[#This Row],[23]]</f>
        <v>1</v>
      </c>
      <c r="F12" s="17" t="str">
        <f>Table3[[#This Row],[16]]</f>
        <v>Box</v>
      </c>
      <c r="G12" s="17">
        <f>Table3[[#This Row],[21]]</f>
        <v>0</v>
      </c>
      <c r="H12" s="17">
        <f>Table3[[#This Row],[26]]</f>
        <v>0</v>
      </c>
      <c r="I12" s="18" t="str">
        <f>SUBSTITUTE(Table3[[#This Row],[20]],"(","")</f>
        <v/>
      </c>
      <c r="J12" s="18" t="str">
        <f>SUBSTITUTE(Table3[[#This Row],[9]],")","")</f>
        <v/>
      </c>
      <c r="K12" s="18" t="str">
        <f>IFERROR(INDEX(tMaster[ID],MATCH(Table3[[#This Row],[10]],tMaster[SKU],0)),"")</f>
        <v/>
      </c>
      <c r="L12" s="4">
        <v>2143</v>
      </c>
      <c r="M12" s="18">
        <f>IF(Table3[[#This Row],[12]]&lt;&gt;"",Table3[[#This Row],[12]],Table3[[#This Row],[11]])</f>
        <v>2143</v>
      </c>
      <c r="N12" s="18" t="str">
        <f>Table3[[#This Row],[22]]</f>
        <v>Box</v>
      </c>
      <c r="O12" s="4"/>
      <c r="P12" s="18" t="str">
        <f>IF(Table3[[#This Row],[15]]&lt;&gt;"",Table3[[#This Row],[15]],Table3[[#This Row],[14]])</f>
        <v>Box</v>
      </c>
      <c r="Q12" s="3">
        <v>10</v>
      </c>
      <c r="R12" s="3" t="s">
        <v>11739</v>
      </c>
      <c r="S12" s="3" t="s">
        <v>11740</v>
      </c>
      <c r="T12" s="3"/>
      <c r="U12" s="3"/>
      <c r="V12" s="3" t="s">
        <v>11586</v>
      </c>
      <c r="W12" s="3">
        <v>1</v>
      </c>
      <c r="X12" s="3" t="s">
        <v>11719</v>
      </c>
      <c r="Y12" s="3">
        <v>0</v>
      </c>
      <c r="Z12" s="3"/>
      <c r="AA12" s="19" t="str">
        <f>INDEX(tMaster[ItemName],MATCH(Table3[[#This Row],[13]],tMaster[ID],0))</f>
        <v>Tissue Festa</v>
      </c>
    </row>
    <row r="13" spans="1:27" x14ac:dyDescent="0.25">
      <c r="A13">
        <f>Table3[[#This Row],[17]]</f>
        <v>11</v>
      </c>
      <c r="B13" s="15">
        <f>Table3[[#This Row],[13]]</f>
        <v>2117</v>
      </c>
      <c r="C13" s="16" t="str">
        <f>Table3[[#This Row],[19]]</f>
        <v>Blue Color, 120g</v>
      </c>
      <c r="D13" s="17">
        <f>Table3[[#This Row],[23]]</f>
        <v>2</v>
      </c>
      <c r="F13" s="17" t="str">
        <f>Table3[[#This Row],[16]]</f>
        <v>Pack</v>
      </c>
      <c r="G13" s="17">
        <f>Table3[[#This Row],[21]]</f>
        <v>0</v>
      </c>
      <c r="H13" s="17">
        <f>Table3[[#This Row],[26]]</f>
        <v>0</v>
      </c>
      <c r="I13" s="18" t="str">
        <f>SUBSTITUTE(Table3[[#This Row],[20]],"(","")</f>
        <v/>
      </c>
      <c r="J13" s="18" t="str">
        <f>SUBSTITUTE(Table3[[#This Row],[9]],")","")</f>
        <v/>
      </c>
      <c r="K13" s="18" t="str">
        <f>IFERROR(INDEX(tMaster[ID],MATCH(Table3[[#This Row],[10]],tMaster[SKU],0)),"")</f>
        <v/>
      </c>
      <c r="L13" s="4">
        <v>2117</v>
      </c>
      <c r="M13" s="18">
        <f>IF(Table3[[#This Row],[12]]&lt;&gt;"",Table3[[#This Row],[12]],Table3[[#This Row],[11]])</f>
        <v>2117</v>
      </c>
      <c r="N13" s="18" t="str">
        <f>Table3[[#This Row],[22]]</f>
        <v>Pack</v>
      </c>
      <c r="O13" s="4"/>
      <c r="P13" s="18" t="str">
        <f>IF(Table3[[#This Row],[15]]&lt;&gt;"",Table3[[#This Row],[15]],Table3[[#This Row],[14]])</f>
        <v>Pack</v>
      </c>
      <c r="Q13" s="3">
        <v>11</v>
      </c>
      <c r="R13" s="3" t="s">
        <v>11741</v>
      </c>
      <c r="S13" s="3" t="s">
        <v>11742</v>
      </c>
      <c r="T13" s="3"/>
      <c r="U13" s="3"/>
      <c r="V13" s="3" t="s">
        <v>11734</v>
      </c>
      <c r="W13" s="3">
        <v>2</v>
      </c>
      <c r="X13" s="3" t="s">
        <v>11719</v>
      </c>
      <c r="Y13" s="3">
        <v>0</v>
      </c>
      <c r="Z13" s="3"/>
      <c r="AA13" s="19" t="str">
        <f>INDEX(tMaster[ItemName],MATCH(Table3[[#This Row],[13]],tMaster[ID],0))</f>
        <v>A4 Paper Color</v>
      </c>
    </row>
    <row r="14" spans="1:27" x14ac:dyDescent="0.25">
      <c r="A14">
        <f>Table3[[#This Row],[17]]</f>
        <v>12</v>
      </c>
      <c r="B14" s="15">
        <f>Table3[[#This Row],[13]]</f>
        <v>2093</v>
      </c>
      <c r="C14" s="16" t="str">
        <f>Table3[[#This Row],[19]]</f>
        <v>Blue, FlexOffice</v>
      </c>
      <c r="D14" s="17">
        <f>Table3[[#This Row],[23]]</f>
        <v>1</v>
      </c>
      <c r="F14" s="17" t="str">
        <f>Table3[[#This Row],[16]]</f>
        <v>Box</v>
      </c>
      <c r="G14" s="17">
        <f>Table3[[#This Row],[21]]</f>
        <v>0</v>
      </c>
      <c r="H14" s="17">
        <f>Table3[[#This Row],[26]]</f>
        <v>0</v>
      </c>
      <c r="I14" s="18" t="str">
        <f>SUBSTITUTE(Table3[[#This Row],[20]],"(","")</f>
        <v/>
      </c>
      <c r="J14" s="18" t="str">
        <f>SUBSTITUTE(Table3[[#This Row],[9]],")","")</f>
        <v/>
      </c>
      <c r="K14" s="18" t="str">
        <f>IFERROR(INDEX(tMaster[ID],MATCH(Table3[[#This Row],[10]],tMaster[SKU],0)),"")</f>
        <v/>
      </c>
      <c r="L14" s="4">
        <v>2093</v>
      </c>
      <c r="M14" s="18">
        <f>IF(Table3[[#This Row],[12]]&lt;&gt;"",Table3[[#This Row],[12]],Table3[[#This Row],[11]])</f>
        <v>2093</v>
      </c>
      <c r="N14" s="18" t="str">
        <f>Table3[[#This Row],[22]]</f>
        <v>Box</v>
      </c>
      <c r="O14" s="4"/>
      <c r="P14" s="18" t="str">
        <f>IF(Table3[[#This Row],[15]]&lt;&gt;"",Table3[[#This Row],[15]],Table3[[#This Row],[14]])</f>
        <v>Box</v>
      </c>
      <c r="Q14" s="3">
        <v>12</v>
      </c>
      <c r="R14" s="3" t="s">
        <v>11743</v>
      </c>
      <c r="S14" s="3" t="s">
        <v>11744</v>
      </c>
      <c r="T14" s="3"/>
      <c r="U14" s="3"/>
      <c r="V14" s="3" t="s">
        <v>11586</v>
      </c>
      <c r="W14" s="3">
        <v>1</v>
      </c>
      <c r="X14" s="3" t="s">
        <v>11719</v>
      </c>
      <c r="Y14" s="3">
        <v>0</v>
      </c>
      <c r="Z14" s="3"/>
      <c r="AA14" s="19" t="str">
        <f>INDEX(tMaster[ItemName],MATCH(Table3[[#This Row],[13]],tMaster[ID],0))</f>
        <v>Pen (all kind)</v>
      </c>
    </row>
    <row r="15" spans="1:27" x14ac:dyDescent="0.25">
      <c r="A15">
        <f>Table3[[#This Row],[17]]</f>
        <v>13</v>
      </c>
      <c r="B15" s="15">
        <f>Table3[[#This Row],[13]]</f>
        <v>2119</v>
      </c>
      <c r="C15" s="16" t="str">
        <f>Table3[[#This Row],[19]]</f>
        <v>No. E112</v>
      </c>
      <c r="D15" s="17">
        <f>Table3[[#This Row],[23]]</f>
        <v>1</v>
      </c>
      <c r="F15" s="17" t="str">
        <f>Table3[[#This Row],[16]]</f>
        <v>Box</v>
      </c>
      <c r="G15" s="17">
        <f>Table3[[#This Row],[21]]</f>
        <v>0</v>
      </c>
      <c r="H15" s="17">
        <f>Table3[[#This Row],[26]]</f>
        <v>0</v>
      </c>
      <c r="I15" s="18" t="str">
        <f>SUBSTITUTE(Table3[[#This Row],[20]],"(","")</f>
        <v/>
      </c>
      <c r="J15" s="18" t="str">
        <f>SUBSTITUTE(Table3[[#This Row],[9]],")","")</f>
        <v/>
      </c>
      <c r="K15" s="18" t="str">
        <f>IFERROR(INDEX(tMaster[ID],MATCH(Table3[[#This Row],[10]],tMaster[SKU],0)),"")</f>
        <v/>
      </c>
      <c r="L15" s="4">
        <v>2119</v>
      </c>
      <c r="M15" s="18">
        <f>IF(Table3[[#This Row],[12]]&lt;&gt;"",Table3[[#This Row],[12]],Table3[[#This Row],[11]])</f>
        <v>2119</v>
      </c>
      <c r="N15" s="18" t="str">
        <f>Table3[[#This Row],[22]]</f>
        <v>Box</v>
      </c>
      <c r="O15" s="4"/>
      <c r="P15" s="18" t="str">
        <f>IF(Table3[[#This Row],[15]]&lt;&gt;"",Table3[[#This Row],[15]],Table3[[#This Row],[14]])</f>
        <v>Box</v>
      </c>
      <c r="Q15" s="3">
        <v>13</v>
      </c>
      <c r="R15" s="3" t="s">
        <v>11745</v>
      </c>
      <c r="S15" s="3" t="s">
        <v>11746</v>
      </c>
      <c r="T15" s="3"/>
      <c r="U15" s="3"/>
      <c r="V15" s="3" t="s">
        <v>11586</v>
      </c>
      <c r="W15" s="3">
        <v>1</v>
      </c>
      <c r="X15" s="3" t="s">
        <v>11719</v>
      </c>
      <c r="Y15" s="3">
        <v>0</v>
      </c>
      <c r="Z15" s="3"/>
      <c r="AA15" s="19" t="str">
        <f>INDEX(tMaster[ItemName],MATCH(Table3[[#This Row],[13]],tMaster[ID],0))</f>
        <v>Binder Clip (all)</v>
      </c>
    </row>
    <row r="16" spans="1:27" x14ac:dyDescent="0.25">
      <c r="A16">
        <f>Table3[[#This Row],[17]]</f>
        <v>14</v>
      </c>
      <c r="B16" s="15">
        <f>Table3[[#This Row],[13]]</f>
        <v>2119</v>
      </c>
      <c r="C16" s="16" t="str">
        <f>Table3[[#This Row],[19]]</f>
        <v>No. E108</v>
      </c>
      <c r="D16" s="17">
        <f>Table3[[#This Row],[23]]</f>
        <v>2</v>
      </c>
      <c r="F16" s="17" t="str">
        <f>Table3[[#This Row],[16]]</f>
        <v>Box</v>
      </c>
      <c r="G16" s="17">
        <f>Table3[[#This Row],[21]]</f>
        <v>0</v>
      </c>
      <c r="H16" s="17">
        <f>Table3[[#This Row],[26]]</f>
        <v>0</v>
      </c>
      <c r="I16" s="18" t="str">
        <f>SUBSTITUTE(Table3[[#This Row],[20]],"(","")</f>
        <v/>
      </c>
      <c r="J16" s="18" t="str">
        <f>SUBSTITUTE(Table3[[#This Row],[9]],")","")</f>
        <v/>
      </c>
      <c r="K16" s="18" t="str">
        <f>IFERROR(INDEX(tMaster[ID],MATCH(Table3[[#This Row],[10]],tMaster[SKU],0)),"")</f>
        <v/>
      </c>
      <c r="L16" s="4">
        <v>2119</v>
      </c>
      <c r="M16" s="18">
        <f>IF(Table3[[#This Row],[12]]&lt;&gt;"",Table3[[#This Row],[12]],Table3[[#This Row],[11]])</f>
        <v>2119</v>
      </c>
      <c r="N16" s="18" t="str">
        <f>Table3[[#This Row],[22]]</f>
        <v>Box</v>
      </c>
      <c r="O16" s="4"/>
      <c r="P16" s="18" t="str">
        <f>IF(Table3[[#This Row],[15]]&lt;&gt;"",Table3[[#This Row],[15]],Table3[[#This Row],[14]])</f>
        <v>Box</v>
      </c>
      <c r="Q16" s="3">
        <v>14</v>
      </c>
      <c r="R16" s="3" t="s">
        <v>11747</v>
      </c>
      <c r="S16" s="3" t="s">
        <v>11748</v>
      </c>
      <c r="T16" s="3"/>
      <c r="U16" s="3"/>
      <c r="V16" s="3" t="s">
        <v>11586</v>
      </c>
      <c r="W16" s="3">
        <v>2</v>
      </c>
      <c r="X16" s="3" t="s">
        <v>11719</v>
      </c>
      <c r="Y16" s="3">
        <v>0</v>
      </c>
      <c r="Z16" s="3"/>
      <c r="AA16" s="19" t="str">
        <f>INDEX(tMaster[ItemName],MATCH(Table3[[#This Row],[13]],tMaster[ID],0))</f>
        <v>Binder Clip (all)</v>
      </c>
    </row>
    <row r="17" spans="1:27" x14ac:dyDescent="0.25">
      <c r="A17">
        <f>Table3[[#This Row],[17]]</f>
        <v>15</v>
      </c>
      <c r="B17" s="15">
        <f>Table3[[#This Row],[13]]</f>
        <v>3181</v>
      </c>
      <c r="C17" s="16" t="str">
        <f>Table3[[#This Row],[19]]</f>
        <v>ພາສາລາວ</v>
      </c>
      <c r="D17" s="17">
        <f>Table3[[#This Row],[23]]</f>
        <v>5</v>
      </c>
      <c r="F17" s="17" t="str">
        <f>Table3[[#This Row],[16]]</f>
        <v>Each</v>
      </c>
      <c r="G17" s="17">
        <f>Table3[[#This Row],[21]]</f>
        <v>0</v>
      </c>
      <c r="H17" s="17">
        <f>Table3[[#This Row],[26]]</f>
        <v>0</v>
      </c>
      <c r="I17" s="18" t="str">
        <f>SUBSTITUTE(Table3[[#This Row],[20]],"(","")</f>
        <v/>
      </c>
      <c r="J17" s="18" t="str">
        <f>SUBSTITUTE(Table3[[#This Row],[9]],")","")</f>
        <v/>
      </c>
      <c r="K17" s="18" t="str">
        <f>IFERROR(INDEX(tMaster[ID],MATCH(Table3[[#This Row],[10]],tMaster[SKU],0)),"")</f>
        <v/>
      </c>
      <c r="L17" s="4">
        <v>3181</v>
      </c>
      <c r="M17" s="18">
        <f>IF(Table3[[#This Row],[12]]&lt;&gt;"",Table3[[#This Row],[12]],Table3[[#This Row],[11]])</f>
        <v>3181</v>
      </c>
      <c r="N17" s="18" t="str">
        <f>Table3[[#This Row],[22]]</f>
        <v>Pcs</v>
      </c>
      <c r="O17" s="11" t="s">
        <v>11716</v>
      </c>
      <c r="P17" s="18" t="str">
        <f>IF(Table3[[#This Row],[15]]&lt;&gt;"",Table3[[#This Row],[15]],Table3[[#This Row],[14]])</f>
        <v>Each</v>
      </c>
      <c r="Q17" s="3">
        <v>15</v>
      </c>
      <c r="R17" s="3" t="s">
        <v>11749</v>
      </c>
      <c r="S17" s="3" t="s">
        <v>11750</v>
      </c>
      <c r="T17" s="3"/>
      <c r="U17" s="3"/>
      <c r="V17" s="3" t="s">
        <v>11585</v>
      </c>
      <c r="W17" s="3">
        <v>5</v>
      </c>
      <c r="X17" s="3" t="s">
        <v>11719</v>
      </c>
      <c r="Y17" s="3">
        <v>0</v>
      </c>
      <c r="Z17" s="3"/>
      <c r="AA17" s="19" t="str">
        <f>INDEX(tMaster[ItemName],MATCH(Table3[[#This Row],[13]],tMaster[ID],0))</f>
        <v>Sticker for Laos Keyboard</v>
      </c>
    </row>
    <row r="18" spans="1:27" x14ac:dyDescent="0.25">
      <c r="A18">
        <f>Table3[[#This Row],[17]]</f>
        <v>16</v>
      </c>
      <c r="B18" s="15">
        <f>Table3[[#This Row],[13]]</f>
        <v>2749</v>
      </c>
      <c r="C18" s="16" t="str">
        <f>Table3[[#This Row],[19]]</f>
        <v>.</v>
      </c>
      <c r="D18" s="17">
        <f>Table3[[#This Row],[23]]</f>
        <v>5</v>
      </c>
      <c r="F18" s="17" t="str">
        <f>Table3[[#This Row],[16]]</f>
        <v>Each</v>
      </c>
      <c r="G18" s="17">
        <f>Table3[[#This Row],[21]]</f>
        <v>0</v>
      </c>
      <c r="H18" s="17">
        <f>Table3[[#This Row],[26]]</f>
        <v>0</v>
      </c>
      <c r="I18" s="18" t="str">
        <f>SUBSTITUTE(Table3[[#This Row],[20]],"(","")</f>
        <v/>
      </c>
      <c r="J18" s="18" t="str">
        <f>SUBSTITUTE(Table3[[#This Row],[9]],")","")</f>
        <v/>
      </c>
      <c r="K18" s="18" t="str">
        <f>IFERROR(INDEX(tMaster[ID],MATCH(Table3[[#This Row],[10]],tMaster[SKU],0)),"")</f>
        <v/>
      </c>
      <c r="L18" s="4">
        <v>2749</v>
      </c>
      <c r="M18" s="18">
        <f>IF(Table3[[#This Row],[12]]&lt;&gt;"",Table3[[#This Row],[12]],Table3[[#This Row],[11]])</f>
        <v>2749</v>
      </c>
      <c r="N18" s="18" t="str">
        <f>Table3[[#This Row],[22]]</f>
        <v>Pcs</v>
      </c>
      <c r="O18" s="11" t="s">
        <v>11716</v>
      </c>
      <c r="P18" s="18" t="str">
        <f>IF(Table3[[#This Row],[15]]&lt;&gt;"",Table3[[#This Row],[15]],Table3[[#This Row],[14]])</f>
        <v>Each</v>
      </c>
      <c r="Q18" s="3">
        <v>16</v>
      </c>
      <c r="R18" s="3" t="s">
        <v>11751</v>
      </c>
      <c r="S18" s="3" t="s">
        <v>11726</v>
      </c>
      <c r="T18" s="3"/>
      <c r="U18" s="3"/>
      <c r="V18" s="3" t="s">
        <v>11585</v>
      </c>
      <c r="W18" s="3">
        <v>5</v>
      </c>
      <c r="X18" s="3" t="s">
        <v>11719</v>
      </c>
      <c r="Y18" s="3">
        <v>0</v>
      </c>
      <c r="Z18" s="3"/>
      <c r="AA18" s="19" t="str">
        <f>INDEX(tMaster[ItemName],MATCH(Table3[[#This Row],[13]],tMaster[ID],0))</f>
        <v>Air Fresh Spray 320 ml</v>
      </c>
    </row>
    <row r="19" spans="1:27" x14ac:dyDescent="0.25">
      <c r="A19">
        <f>Table3[[#This Row],[17]]</f>
        <v>17</v>
      </c>
      <c r="B19" s="15">
        <f>Table3[[#This Row],[13]]</f>
        <v>2400</v>
      </c>
      <c r="C19" s="16" t="str">
        <f>Table3[[#This Row],[19]]</f>
        <v>Black 12x26</v>
      </c>
      <c r="D19" s="17">
        <f>Table3[[#This Row],[23]]</f>
        <v>10</v>
      </c>
      <c r="F19" s="17" t="str">
        <f>Table3[[#This Row],[16]]</f>
        <v>Pack</v>
      </c>
      <c r="G19" s="17">
        <f>Table3[[#This Row],[21]]</f>
        <v>0</v>
      </c>
      <c r="H19" s="17">
        <f>Table3[[#This Row],[26]]</f>
        <v>0</v>
      </c>
      <c r="I19" s="18" t="str">
        <f>SUBSTITUTE(Table3[[#This Row],[20]],"(","")</f>
        <v/>
      </c>
      <c r="J19" s="18" t="str">
        <f>SUBSTITUTE(Table3[[#This Row],[9]],")","")</f>
        <v/>
      </c>
      <c r="K19" s="18" t="str">
        <f>IFERROR(INDEX(tMaster[ID],MATCH(Table3[[#This Row],[10]],tMaster[SKU],0)),"")</f>
        <v/>
      </c>
      <c r="L19" s="4">
        <v>2400</v>
      </c>
      <c r="M19" s="18">
        <f>IF(Table3[[#This Row],[12]]&lt;&gt;"",Table3[[#This Row],[12]],Table3[[#This Row],[11]])</f>
        <v>2400</v>
      </c>
      <c r="N19" s="18" t="str">
        <f>Table3[[#This Row],[22]]</f>
        <v>Pack</v>
      </c>
      <c r="O19" s="4"/>
      <c r="P19" s="18" t="str">
        <f>IF(Table3[[#This Row],[15]]&lt;&gt;"",Table3[[#This Row],[15]],Table3[[#This Row],[14]])</f>
        <v>Pack</v>
      </c>
      <c r="Q19" s="3">
        <v>17</v>
      </c>
      <c r="R19" s="3" t="s">
        <v>11752</v>
      </c>
      <c r="S19" s="3" t="s">
        <v>11753</v>
      </c>
      <c r="T19" s="3"/>
      <c r="U19" s="3"/>
      <c r="V19" s="3" t="s">
        <v>11734</v>
      </c>
      <c r="W19" s="3">
        <v>10</v>
      </c>
      <c r="X19" s="3" t="s">
        <v>11719</v>
      </c>
      <c r="Y19" s="3">
        <v>0</v>
      </c>
      <c r="Z19" s="3"/>
      <c r="AA19" s="19" t="str">
        <f>INDEX(tMaster[ItemName],MATCH(Table3[[#This Row],[13]],tMaster[ID],0))</f>
        <v>Plastic Bag 12*26</v>
      </c>
    </row>
    <row r="20" spans="1:27" x14ac:dyDescent="0.25">
      <c r="A20">
        <f>Table3[[#This Row],[17]]</f>
        <v>18</v>
      </c>
      <c r="B20" s="15">
        <f>Table3[[#This Row],[13]]</f>
        <v>2140</v>
      </c>
      <c r="C20" s="16" t="str">
        <f>Table3[[#This Row],[19]]</f>
        <v>9000 g</v>
      </c>
      <c r="D20" s="17">
        <f>Table3[[#This Row],[23]]</f>
        <v>1</v>
      </c>
      <c r="F20" s="17" t="str">
        <f>Table3[[#This Row],[16]]</f>
        <v>Bag</v>
      </c>
      <c r="G20" s="17">
        <f>Table3[[#This Row],[21]]</f>
        <v>0</v>
      </c>
      <c r="H20" s="17">
        <f>Table3[[#This Row],[26]]</f>
        <v>0</v>
      </c>
      <c r="I20" s="18" t="str">
        <f>SUBSTITUTE(Table3[[#This Row],[20]],"(","")</f>
        <v/>
      </c>
      <c r="J20" s="18" t="str">
        <f>SUBSTITUTE(Table3[[#This Row],[9]],")","")</f>
        <v/>
      </c>
      <c r="K20" s="18" t="str">
        <f>IFERROR(INDEX(tMaster[ID],MATCH(Table3[[#This Row],[10]],tMaster[SKU],0)),"")</f>
        <v/>
      </c>
      <c r="L20" s="4">
        <v>2140</v>
      </c>
      <c r="M20" s="18">
        <f>IF(Table3[[#This Row],[12]]&lt;&gt;"",Table3[[#This Row],[12]],Table3[[#This Row],[11]])</f>
        <v>2140</v>
      </c>
      <c r="N20" s="18" t="str">
        <f>Table3[[#This Row],[22]]</f>
        <v>Bag</v>
      </c>
      <c r="O20" s="4"/>
      <c r="P20" s="18" t="str">
        <f>IF(Table3[[#This Row],[15]]&lt;&gt;"",Table3[[#This Row],[15]],Table3[[#This Row],[14]])</f>
        <v>Bag</v>
      </c>
      <c r="Q20" s="3">
        <v>18</v>
      </c>
      <c r="R20" s="3" t="s">
        <v>11754</v>
      </c>
      <c r="S20" s="3" t="s">
        <v>11755</v>
      </c>
      <c r="T20" s="3"/>
      <c r="U20" s="3"/>
      <c r="V20" s="3" t="s">
        <v>11722</v>
      </c>
      <c r="W20" s="3">
        <v>1</v>
      </c>
      <c r="X20" s="3" t="s">
        <v>11719</v>
      </c>
      <c r="Y20" s="3">
        <v>0</v>
      </c>
      <c r="Z20" s="3"/>
      <c r="AA20" s="19" t="str">
        <f>INDEX(tMaster[ItemName],MATCH(Table3[[#This Row],[13]],tMaster[ID],0))</f>
        <v>Soap Powder</v>
      </c>
    </row>
    <row r="21" spans="1:27" x14ac:dyDescent="0.25">
      <c r="A21">
        <f>Table3[[#This Row],[17]]</f>
        <v>19</v>
      </c>
      <c r="B21" s="15">
        <f>Table3[[#This Row],[13]]</f>
        <v>2273</v>
      </c>
      <c r="C21" s="16" t="str">
        <f>Table3[[#This Row],[19]]</f>
        <v>Black 22x40</v>
      </c>
      <c r="D21" s="17">
        <f>Table3[[#This Row],[23]]</f>
        <v>5</v>
      </c>
      <c r="F21" s="17" t="str">
        <f>Table3[[#This Row],[16]]</f>
        <v>Pack</v>
      </c>
      <c r="G21" s="17">
        <f>Table3[[#This Row],[21]]</f>
        <v>0</v>
      </c>
      <c r="H21" s="17">
        <f>Table3[[#This Row],[26]]</f>
        <v>0</v>
      </c>
      <c r="I21" s="18" t="str">
        <f>SUBSTITUTE(Table3[[#This Row],[20]],"(","")</f>
        <v/>
      </c>
      <c r="J21" s="18" t="str">
        <f>SUBSTITUTE(Table3[[#This Row],[9]],")","")</f>
        <v/>
      </c>
      <c r="K21" s="18" t="str">
        <f>IFERROR(INDEX(tMaster[ID],MATCH(Table3[[#This Row],[10]],tMaster[SKU],0)),"")</f>
        <v/>
      </c>
      <c r="L21" s="4">
        <v>2273</v>
      </c>
      <c r="M21" s="18">
        <f>IF(Table3[[#This Row],[12]]&lt;&gt;"",Table3[[#This Row],[12]],Table3[[#This Row],[11]])</f>
        <v>2273</v>
      </c>
      <c r="N21" s="18" t="str">
        <f>Table3[[#This Row],[22]]</f>
        <v>Pack</v>
      </c>
      <c r="O21" s="4"/>
      <c r="P21" s="18" t="str">
        <f>IF(Table3[[#This Row],[15]]&lt;&gt;"",Table3[[#This Row],[15]],Table3[[#This Row],[14]])</f>
        <v>Pack</v>
      </c>
      <c r="Q21" s="3">
        <v>19</v>
      </c>
      <c r="R21" s="3" t="s">
        <v>11752</v>
      </c>
      <c r="S21" s="3" t="s">
        <v>11756</v>
      </c>
      <c r="T21" s="3"/>
      <c r="U21" s="3"/>
      <c r="V21" s="3" t="s">
        <v>11734</v>
      </c>
      <c r="W21" s="3">
        <v>5</v>
      </c>
      <c r="X21" s="3" t="s">
        <v>11719</v>
      </c>
      <c r="Y21" s="3">
        <v>0</v>
      </c>
      <c r="Z21" s="3"/>
      <c r="AA21" s="19" t="str">
        <f>INDEX(tMaster[ItemName],MATCH(Table3[[#This Row],[13]],tMaster[ID],0))</f>
        <v>Plastic Bag 22*40</v>
      </c>
    </row>
    <row r="22" spans="1:27" x14ac:dyDescent="0.25">
      <c r="A22">
        <f>Table3[[#This Row],[17]]</f>
        <v>20</v>
      </c>
      <c r="B22" s="15">
        <f>Table3[[#This Row],[13]]</f>
        <v>2148</v>
      </c>
      <c r="C22" s="16" t="str">
        <f>Table3[[#This Row],[19]]</f>
        <v>Zilk, (1x24)</v>
      </c>
      <c r="D22" s="17">
        <f>Table3[[#This Row],[23]]</f>
        <v>6</v>
      </c>
      <c r="F22" s="17" t="str">
        <f>Table3[[#This Row],[16]]</f>
        <v>Pack</v>
      </c>
      <c r="G22" s="17">
        <f>Table3[[#This Row],[21]]</f>
        <v>0</v>
      </c>
      <c r="H22" s="17">
        <f>Table3[[#This Row],[26]]</f>
        <v>0</v>
      </c>
      <c r="I22" s="18" t="str">
        <f>SUBSTITUTE(Table3[[#This Row],[20]],"(","")</f>
        <v/>
      </c>
      <c r="J22" s="18" t="str">
        <f>SUBSTITUTE(Table3[[#This Row],[9]],")","")</f>
        <v/>
      </c>
      <c r="K22" s="18" t="str">
        <f>IFERROR(INDEX(tMaster[ID],MATCH(Table3[[#This Row],[10]],tMaster[SKU],0)),"")</f>
        <v/>
      </c>
      <c r="L22" s="4">
        <v>2148</v>
      </c>
      <c r="M22" s="18">
        <f>IF(Table3[[#This Row],[12]]&lt;&gt;"",Table3[[#This Row],[12]],Table3[[#This Row],[11]])</f>
        <v>2148</v>
      </c>
      <c r="N22" s="18" t="str">
        <f>Table3[[#This Row],[22]]</f>
        <v>Pack</v>
      </c>
      <c r="O22" s="4"/>
      <c r="P22" s="18" t="str">
        <f>IF(Table3[[#This Row],[15]]&lt;&gt;"",Table3[[#This Row],[15]],Table3[[#This Row],[14]])</f>
        <v>Pack</v>
      </c>
      <c r="Q22" s="3">
        <v>20</v>
      </c>
      <c r="R22" s="3" t="s">
        <v>11757</v>
      </c>
      <c r="S22" s="3" t="s">
        <v>11758</v>
      </c>
      <c r="T22" s="3"/>
      <c r="U22" s="3"/>
      <c r="V22" s="3" t="s">
        <v>11734</v>
      </c>
      <c r="W22" s="3">
        <v>6</v>
      </c>
      <c r="X22" s="3" t="s">
        <v>11719</v>
      </c>
      <c r="Y22" s="3">
        <v>0</v>
      </c>
      <c r="Z22" s="3"/>
      <c r="AA22" s="19" t="str">
        <f>INDEX(tMaster[ItemName],MATCH(Table3[[#This Row],[13]],tMaster[ID],0))</f>
        <v>Toilet Tissue</v>
      </c>
    </row>
    <row r="23" spans="1:27" x14ac:dyDescent="0.25">
      <c r="A23">
        <f>Table3[[#This Row],[17]]</f>
        <v>21</v>
      </c>
      <c r="B23" s="15">
        <f>Table3[[#This Row],[13]]</f>
        <v>2443</v>
      </c>
      <c r="C23" s="16" t="str">
        <f>Table3[[#This Row],[19]]</f>
        <v>5 m</v>
      </c>
      <c r="D23" s="17">
        <f>Table3[[#This Row],[23]]</f>
        <v>2</v>
      </c>
      <c r="F23" s="17" t="str">
        <f>Table3[[#This Row],[16]]</f>
        <v>Each</v>
      </c>
      <c r="G23" s="17">
        <f>Table3[[#This Row],[21]]</f>
        <v>0</v>
      </c>
      <c r="H23" s="17">
        <f>Table3[[#This Row],[26]]</f>
        <v>0</v>
      </c>
      <c r="I23" s="18" t="str">
        <f>SUBSTITUTE(Table3[[#This Row],[20]],"(","")</f>
        <v/>
      </c>
      <c r="J23" s="18" t="str">
        <f>SUBSTITUTE(Table3[[#This Row],[9]],")","")</f>
        <v/>
      </c>
      <c r="K23" s="18" t="str">
        <f>IFERROR(INDEX(tMaster[ID],MATCH(Table3[[#This Row],[10]],tMaster[SKU],0)),"")</f>
        <v/>
      </c>
      <c r="L23" s="4">
        <v>2443</v>
      </c>
      <c r="M23" s="18">
        <f>IF(Table3[[#This Row],[12]]&lt;&gt;"",Table3[[#This Row],[12]],Table3[[#This Row],[11]])</f>
        <v>2443</v>
      </c>
      <c r="N23" s="18" t="str">
        <f>Table3[[#This Row],[22]]</f>
        <v>Pcs</v>
      </c>
      <c r="O23" s="11" t="s">
        <v>11716</v>
      </c>
      <c r="P23" s="18" t="str">
        <f>IF(Table3[[#This Row],[15]]&lt;&gt;"",Table3[[#This Row],[15]],Table3[[#This Row],[14]])</f>
        <v>Each</v>
      </c>
      <c r="Q23" s="3">
        <v>21</v>
      </c>
      <c r="R23" s="3" t="s">
        <v>11759</v>
      </c>
      <c r="S23" s="3" t="s">
        <v>11760</v>
      </c>
      <c r="T23" s="3"/>
      <c r="U23" s="3"/>
      <c r="V23" s="3" t="s">
        <v>11585</v>
      </c>
      <c r="W23" s="3">
        <v>2</v>
      </c>
      <c r="X23" s="3" t="s">
        <v>11719</v>
      </c>
      <c r="Y23" s="3">
        <v>0</v>
      </c>
      <c r="Z23" s="3"/>
      <c r="AA23" s="19" t="str">
        <f>INDEX(tMaster[ItemName],MATCH(Table3[[#This Row],[13]],tMaster[ID],0))</f>
        <v>Electrical extension cord 10-15M</v>
      </c>
    </row>
    <row r="24" spans="1:27" x14ac:dyDescent="0.25">
      <c r="A24">
        <f>Table3[[#This Row],[17]]</f>
        <v>22</v>
      </c>
      <c r="B24" s="15">
        <f>Table3[[#This Row],[13]]</f>
        <v>3511</v>
      </c>
      <c r="C24" s="16" t="str">
        <f>Table3[[#This Row],[19]]</f>
        <v>M-Phone 10.000</v>
      </c>
      <c r="D24" s="17">
        <f>Table3[[#This Row],[23]]</f>
        <v>8</v>
      </c>
      <c r="F24" s="17" t="str">
        <f>Table3[[#This Row],[16]]</f>
        <v>Each</v>
      </c>
      <c r="G24" s="17">
        <f>Table3[[#This Row],[21]]</f>
        <v>0</v>
      </c>
      <c r="H24" s="17" t="str">
        <f>Table3[[#This Row],[26]]</f>
        <v>for driver</v>
      </c>
      <c r="I24" s="18" t="str">
        <f>SUBSTITUTE(Table3[[#This Row],[20]],"(","")</f>
        <v/>
      </c>
      <c r="J24" s="18" t="str">
        <f>SUBSTITUTE(Table3[[#This Row],[9]],")","")</f>
        <v/>
      </c>
      <c r="K24" s="18" t="str">
        <f>IFERROR(INDEX(tMaster[ID],MATCH(Table3[[#This Row],[10]],tMaster[SKU],0)),"")</f>
        <v/>
      </c>
      <c r="L24" s="4">
        <v>3511</v>
      </c>
      <c r="M24" s="18">
        <f>IF(Table3[[#This Row],[12]]&lt;&gt;"",Table3[[#This Row],[12]],Table3[[#This Row],[11]])</f>
        <v>3511</v>
      </c>
      <c r="N24" s="18" t="str">
        <f>Table3[[#This Row],[22]]</f>
        <v>Pcs</v>
      </c>
      <c r="O24" s="11" t="s">
        <v>11716</v>
      </c>
      <c r="P24" s="18" t="str">
        <f>IF(Table3[[#This Row],[15]]&lt;&gt;"",Table3[[#This Row],[15]],Table3[[#This Row],[14]])</f>
        <v>Each</v>
      </c>
      <c r="Q24" s="3">
        <v>22</v>
      </c>
      <c r="R24" s="3" t="s">
        <v>11761</v>
      </c>
      <c r="S24" s="3" t="s">
        <v>11762</v>
      </c>
      <c r="T24" s="3"/>
      <c r="U24" s="3"/>
      <c r="V24" s="3" t="s">
        <v>11585</v>
      </c>
      <c r="W24" s="3">
        <v>8</v>
      </c>
      <c r="X24" s="3" t="s">
        <v>11719</v>
      </c>
      <c r="Y24" s="3">
        <v>0</v>
      </c>
      <c r="Z24" s="3" t="s">
        <v>11763</v>
      </c>
      <c r="AA24" s="19" t="str">
        <f>INDEX(tMaster[ItemName],MATCH(Table3[[#This Row],[13]],tMaster[ID],0))</f>
        <v>Refill Telephone Card (LTC)</v>
      </c>
    </row>
    <row r="25" spans="1:27" x14ac:dyDescent="0.25">
      <c r="A25">
        <f>Table3[[#This Row],[17]]</f>
        <v>23</v>
      </c>
      <c r="B25" s="15">
        <f>Table3[[#This Row],[13]]</f>
        <v>3511</v>
      </c>
      <c r="C25" s="16" t="str">
        <f>Table3[[#This Row],[19]]</f>
        <v>M-Phone 50.000</v>
      </c>
      <c r="D25" s="17">
        <f>Table3[[#This Row],[23]]</f>
        <v>6</v>
      </c>
      <c r="F25" s="17" t="str">
        <f>Table3[[#This Row],[16]]</f>
        <v>Each</v>
      </c>
      <c r="G25" s="17">
        <f>Table3[[#This Row],[21]]</f>
        <v>0</v>
      </c>
      <c r="H25" s="17" t="str">
        <f>Table3[[#This Row],[26]]</f>
        <v>for Mr. Heng, Mr. Chone, Ms. Nui. For Mar- Apr</v>
      </c>
      <c r="I25" s="18" t="str">
        <f>SUBSTITUTE(Table3[[#This Row],[20]],"(","")</f>
        <v/>
      </c>
      <c r="J25" s="18" t="str">
        <f>SUBSTITUTE(Table3[[#This Row],[9]],")","")</f>
        <v/>
      </c>
      <c r="K25" s="18" t="str">
        <f>IFERROR(INDEX(tMaster[ID],MATCH(Table3[[#This Row],[10]],tMaster[SKU],0)),"")</f>
        <v/>
      </c>
      <c r="L25" s="4">
        <v>3511</v>
      </c>
      <c r="M25" s="18">
        <f>IF(Table3[[#This Row],[12]]&lt;&gt;"",Table3[[#This Row],[12]],Table3[[#This Row],[11]])</f>
        <v>3511</v>
      </c>
      <c r="N25" s="18" t="str">
        <f>Table3[[#This Row],[22]]</f>
        <v>Pcs</v>
      </c>
      <c r="O25" s="11" t="s">
        <v>11716</v>
      </c>
      <c r="P25" s="18" t="str">
        <f>IF(Table3[[#This Row],[15]]&lt;&gt;"",Table3[[#This Row],[15]],Table3[[#This Row],[14]])</f>
        <v>Each</v>
      </c>
      <c r="Q25" s="3">
        <v>23</v>
      </c>
      <c r="R25" s="3" t="s">
        <v>11761</v>
      </c>
      <c r="S25" s="3" t="s">
        <v>11764</v>
      </c>
      <c r="T25" s="3"/>
      <c r="U25" s="3"/>
      <c r="V25" s="3" t="s">
        <v>11585</v>
      </c>
      <c r="W25" s="3">
        <v>6</v>
      </c>
      <c r="X25" s="3" t="s">
        <v>11719</v>
      </c>
      <c r="Y25" s="3">
        <v>0</v>
      </c>
      <c r="Z25" s="3" t="s">
        <v>11765</v>
      </c>
      <c r="AA25" s="19" t="str">
        <f>INDEX(tMaster[ItemName],MATCH(Table3[[#This Row],[13]],tMaster[ID],0))</f>
        <v>Refill Telephone Card (LTC)</v>
      </c>
    </row>
    <row r="26" spans="1:27" x14ac:dyDescent="0.25">
      <c r="A26">
        <f>Table3[[#This Row],[17]]</f>
        <v>24</v>
      </c>
      <c r="B26" s="15" t="str">
        <f>Table3[[#This Row],[13]]</f>
        <v/>
      </c>
      <c r="C26" s="16" t="str">
        <f>Table3[[#This Row],[19]]</f>
        <v>for Mar-2021</v>
      </c>
      <c r="D26" s="17">
        <f>Table3[[#This Row],[23]]</f>
        <v>2</v>
      </c>
      <c r="F26" s="17" t="str">
        <f>Table3[[#This Row],[16]]</f>
        <v>Set</v>
      </c>
      <c r="G26" s="17">
        <f>Table3[[#This Row],[21]]</f>
        <v>0</v>
      </c>
      <c r="H26" s="17" t="str">
        <f>Table3[[#This Row],[26]]</f>
        <v>for Worker</v>
      </c>
      <c r="I26" s="18" t="str">
        <f>SUBSTITUTE(Table3[[#This Row],[20]],"(","")</f>
        <v/>
      </c>
      <c r="J26" s="18" t="str">
        <f>SUBSTITUTE(Table3[[#This Row],[9]],")","")</f>
        <v/>
      </c>
      <c r="K26" s="18" t="str">
        <f>IFERROR(INDEX(tMaster[ID],MATCH(Table3[[#This Row],[10]],tMaster[SKU],0)),"")</f>
        <v/>
      </c>
      <c r="L26" s="4"/>
      <c r="M26" s="18" t="str">
        <f>IF(Table3[[#This Row],[12]]&lt;&gt;"",Table3[[#This Row],[12]],Table3[[#This Row],[11]])</f>
        <v/>
      </c>
      <c r="N26" s="18" t="str">
        <f>Table3[[#This Row],[22]]</f>
        <v>Set</v>
      </c>
      <c r="O26" s="11" t="s">
        <v>11584</v>
      </c>
      <c r="P26" s="18" t="str">
        <f>IF(Table3[[#This Row],[15]]&lt;&gt;"",Table3[[#This Row],[15]],Table3[[#This Row],[14]])</f>
        <v>Set</v>
      </c>
      <c r="Q26" s="3">
        <v>24</v>
      </c>
      <c r="R26" s="3" t="s">
        <v>11766</v>
      </c>
      <c r="S26" s="3" t="s">
        <v>11767</v>
      </c>
      <c r="T26" s="3"/>
      <c r="U26" s="3"/>
      <c r="V26" s="3" t="s">
        <v>11584</v>
      </c>
      <c r="W26" s="3">
        <v>2</v>
      </c>
      <c r="X26" s="3" t="s">
        <v>11719</v>
      </c>
      <c r="Y26" s="3">
        <v>0</v>
      </c>
      <c r="Z26" s="3" t="s">
        <v>11728</v>
      </c>
      <c r="AA26" s="19" t="e">
        <f>INDEX(tMaster[ItemName],MATCH(Table3[[#This Row],[13]],tMaster[ID],0))</f>
        <v>#N/A</v>
      </c>
    </row>
    <row r="27" spans="1:27" x14ac:dyDescent="0.25">
      <c r="A27">
        <f>Table3[[#This Row],[17]]</f>
        <v>25</v>
      </c>
      <c r="B27" s="15">
        <f>Table3[[#This Row],[13]]</f>
        <v>2317</v>
      </c>
      <c r="C27" s="16" t="str">
        <f>Table3[[#This Row],[19]]</f>
        <v>3 In 1</v>
      </c>
      <c r="D27" s="17">
        <f>Table3[[#This Row],[23]]</f>
        <v>1</v>
      </c>
      <c r="F27" s="17" t="str">
        <f>Table3[[#This Row],[16]]</f>
        <v>Bag</v>
      </c>
      <c r="G27" s="17">
        <f>Table3[[#This Row],[21]]</f>
        <v>0</v>
      </c>
      <c r="H27" s="17">
        <f>Table3[[#This Row],[26]]</f>
        <v>0</v>
      </c>
      <c r="I27" s="18" t="str">
        <f>SUBSTITUTE(Table3[[#This Row],[20]],"(","")</f>
        <v/>
      </c>
      <c r="J27" s="18" t="str">
        <f>SUBSTITUTE(Table3[[#This Row],[9]],")","")</f>
        <v/>
      </c>
      <c r="K27" s="18" t="str">
        <f>IFERROR(INDEX(tMaster[ID],MATCH(Table3[[#This Row],[10]],tMaster[SKU],0)),"")</f>
        <v/>
      </c>
      <c r="L27" s="4">
        <v>2317</v>
      </c>
      <c r="M27" s="18">
        <f>IF(Table3[[#This Row],[12]]&lt;&gt;"",Table3[[#This Row],[12]],Table3[[#This Row],[11]])</f>
        <v>2317</v>
      </c>
      <c r="N27" s="18" t="str">
        <f>Table3[[#This Row],[22]]</f>
        <v>Bag</v>
      </c>
      <c r="O27" s="4"/>
      <c r="P27" s="18" t="str">
        <f>IF(Table3[[#This Row],[15]]&lt;&gt;"",Table3[[#This Row],[15]],Table3[[#This Row],[14]])</f>
        <v>Bag</v>
      </c>
      <c r="Q27" s="3">
        <v>25</v>
      </c>
      <c r="R27" s="3" t="s">
        <v>11768</v>
      </c>
      <c r="S27" s="3" t="s">
        <v>11769</v>
      </c>
      <c r="T27" s="3"/>
      <c r="U27" s="3"/>
      <c r="V27" s="3" t="s">
        <v>11722</v>
      </c>
      <c r="W27" s="3">
        <v>1</v>
      </c>
      <c r="X27" s="3" t="s">
        <v>11719</v>
      </c>
      <c r="Y27" s="3">
        <v>0</v>
      </c>
      <c r="Z27" s="3"/>
      <c r="AA27" s="19" t="str">
        <f>INDEX(tMaster[ItemName],MATCH(Table3[[#This Row],[13]],tMaster[ID],0))</f>
        <v>Ovaltine</v>
      </c>
    </row>
    <row r="28" spans="1:27" x14ac:dyDescent="0.25">
      <c r="A28">
        <f>Table3[[#This Row],[17]]</f>
        <v>26</v>
      </c>
      <c r="B28" s="15">
        <f>Table3[[#This Row],[13]]</f>
        <v>2746</v>
      </c>
      <c r="C28" s="16" t="str">
        <f>Table3[[#This Row],[19]]</f>
        <v>108*233mm</v>
      </c>
      <c r="D28" s="17">
        <f>Table3[[#This Row],[23]]</f>
        <v>2</v>
      </c>
      <c r="F28" s="17" t="str">
        <f>Table3[[#This Row],[16]]</f>
        <v>Pack</v>
      </c>
      <c r="G28" s="17">
        <f>Table3[[#This Row],[21]]</f>
        <v>0</v>
      </c>
      <c r="H28" s="17">
        <f>Table3[[#This Row],[26]]</f>
        <v>0</v>
      </c>
      <c r="I28" s="18" t="str">
        <f>SUBSTITUTE(Table3[[#This Row],[20]],"(","")</f>
        <v/>
      </c>
      <c r="J28" s="18" t="str">
        <f>SUBSTITUTE(Table3[[#This Row],[9]],")","")</f>
        <v/>
      </c>
      <c r="K28" s="18" t="str">
        <f>IFERROR(INDEX(tMaster[ID],MATCH(Table3[[#This Row],[10]],tMaster[SKU],0)),"")</f>
        <v/>
      </c>
      <c r="L28" s="4">
        <v>2746</v>
      </c>
      <c r="M28" s="18">
        <f>IF(Table3[[#This Row],[12]]&lt;&gt;"",Table3[[#This Row],[12]],Table3[[#This Row],[11]])</f>
        <v>2746</v>
      </c>
      <c r="N28" s="18" t="str">
        <f>Table3[[#This Row],[22]]</f>
        <v>Pack</v>
      </c>
      <c r="O28" s="4"/>
      <c r="P28" s="18" t="str">
        <f>IF(Table3[[#This Row],[15]]&lt;&gt;"",Table3[[#This Row],[15]],Table3[[#This Row],[14]])</f>
        <v>Pack</v>
      </c>
      <c r="Q28" s="3">
        <v>26</v>
      </c>
      <c r="R28" s="3" t="s">
        <v>11770</v>
      </c>
      <c r="S28" s="3" t="s">
        <v>11771</v>
      </c>
      <c r="T28" s="3"/>
      <c r="U28" s="3"/>
      <c r="V28" s="3" t="s">
        <v>11734</v>
      </c>
      <c r="W28" s="3">
        <v>2</v>
      </c>
      <c r="X28" s="3" t="s">
        <v>11719</v>
      </c>
      <c r="Y28" s="3">
        <v>0</v>
      </c>
      <c r="Z28" s="3"/>
      <c r="AA28" s="19" t="str">
        <f>INDEX(tMaster[ItemName],MATCH(Table3[[#This Row],[13]],tMaster[ID],0))</f>
        <v>Letter Envelop (White)</v>
      </c>
    </row>
    <row r="29" spans="1:27" x14ac:dyDescent="0.25">
      <c r="A29">
        <f>Table3[[#This Row],[17]]</f>
        <v>27</v>
      </c>
      <c r="B29" s="15">
        <f>Table3[[#This Row],[13]]</f>
        <v>2146</v>
      </c>
      <c r="C29" s="16" t="str">
        <f>Table3[[#This Row],[19]]</f>
        <v>Spray</v>
      </c>
      <c r="D29" s="17">
        <f>Table3[[#This Row],[23]]</f>
        <v>2</v>
      </c>
      <c r="F29" s="17" t="str">
        <f>Table3[[#This Row],[16]]</f>
        <v>Each</v>
      </c>
      <c r="G29" s="17">
        <f>Table3[[#This Row],[21]]</f>
        <v>0</v>
      </c>
      <c r="H29" s="17">
        <f>Table3[[#This Row],[26]]</f>
        <v>0</v>
      </c>
      <c r="I29" s="18" t="str">
        <f>SUBSTITUTE(Table3[[#This Row],[20]],"(","")</f>
        <v/>
      </c>
      <c r="J29" s="18" t="str">
        <f>SUBSTITUTE(Table3[[#This Row],[9]],")","")</f>
        <v/>
      </c>
      <c r="K29" s="18" t="str">
        <f>IFERROR(INDEX(tMaster[ID],MATCH(Table3[[#This Row],[10]],tMaster[SKU],0)),"")</f>
        <v/>
      </c>
      <c r="L29" s="4">
        <v>2146</v>
      </c>
      <c r="M29" s="18">
        <f>IF(Table3[[#This Row],[12]]&lt;&gt;"",Table3[[#This Row],[12]],Table3[[#This Row],[11]])</f>
        <v>2146</v>
      </c>
      <c r="N29" s="18" t="str">
        <f>Table3[[#This Row],[22]]</f>
        <v>Pcs</v>
      </c>
      <c r="O29" s="11" t="s">
        <v>11716</v>
      </c>
      <c r="P29" s="18" t="str">
        <f>IF(Table3[[#This Row],[15]]&lt;&gt;"",Table3[[#This Row],[15]],Table3[[#This Row],[14]])</f>
        <v>Each</v>
      </c>
      <c r="Q29" s="3">
        <v>27</v>
      </c>
      <c r="R29" s="3" t="s">
        <v>11772</v>
      </c>
      <c r="S29" s="3" t="s">
        <v>11773</v>
      </c>
      <c r="T29" s="3"/>
      <c r="U29" s="3"/>
      <c r="V29" s="3" t="s">
        <v>11585</v>
      </c>
      <c r="W29" s="3">
        <v>2</v>
      </c>
      <c r="X29" s="3" t="s">
        <v>11719</v>
      </c>
      <c r="Y29" s="3">
        <v>0</v>
      </c>
      <c r="Z29" s="3"/>
      <c r="AA29" s="19" t="str">
        <f>INDEX(tMaster[ItemName],MATCH(Table3[[#This Row],[13]],tMaster[ID],0))</f>
        <v>Glass Cleaner Spray / Glass Cleaner Liquid Sunny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55</v>
      </c>
      <c r="C2" t="s">
        <v>2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</row>
    <row r="3" spans="1:21" x14ac:dyDescent="0.25">
      <c r="A3">
        <v>1</v>
      </c>
      <c r="B3">
        <v>5661</v>
      </c>
      <c r="C3" t="s">
        <v>74</v>
      </c>
      <c r="D3">
        <v>820005440</v>
      </c>
      <c r="E3" t="s">
        <v>75</v>
      </c>
      <c r="F3" t="s">
        <v>76</v>
      </c>
      <c r="G3" t="s">
        <v>77</v>
      </c>
      <c r="H3" t="s">
        <v>78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79</v>
      </c>
      <c r="D4">
        <v>820005441</v>
      </c>
      <c r="E4" t="s">
        <v>80</v>
      </c>
      <c r="F4" t="s">
        <v>81</v>
      </c>
      <c r="G4">
        <v>87139</v>
      </c>
      <c r="H4" t="s">
        <v>78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82</v>
      </c>
      <c r="D5">
        <v>820005442</v>
      </c>
      <c r="E5" t="s">
        <v>83</v>
      </c>
      <c r="F5" t="s">
        <v>84</v>
      </c>
      <c r="G5" t="s">
        <v>85</v>
      </c>
      <c r="H5" t="s">
        <v>78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86</v>
      </c>
      <c r="D6">
        <v>820005443</v>
      </c>
      <c r="E6" t="s">
        <v>87</v>
      </c>
      <c r="F6" t="s">
        <v>88</v>
      </c>
      <c r="G6" t="s">
        <v>89</v>
      </c>
      <c r="H6" t="s">
        <v>78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90</v>
      </c>
      <c r="D7">
        <v>820005444</v>
      </c>
      <c r="E7" t="s">
        <v>91</v>
      </c>
      <c r="F7" t="s">
        <v>92</v>
      </c>
      <c r="G7" t="s">
        <v>93</v>
      </c>
      <c r="H7" t="s">
        <v>78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94</v>
      </c>
      <c r="D8">
        <v>820005445</v>
      </c>
      <c r="E8" t="s">
        <v>95</v>
      </c>
      <c r="F8" t="s">
        <v>96</v>
      </c>
      <c r="G8" t="s">
        <v>97</v>
      </c>
      <c r="H8" t="s">
        <v>78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98</v>
      </c>
      <c r="D9">
        <v>820005446</v>
      </c>
      <c r="E9" t="s">
        <v>99</v>
      </c>
      <c r="F9" t="s">
        <v>100</v>
      </c>
      <c r="G9" t="s">
        <v>101</v>
      </c>
      <c r="H9" t="s">
        <v>78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102</v>
      </c>
      <c r="D10">
        <v>820005447</v>
      </c>
      <c r="E10" t="s">
        <v>103</v>
      </c>
      <c r="F10" t="s">
        <v>104</v>
      </c>
      <c r="G10" t="s">
        <v>105</v>
      </c>
      <c r="H10" t="s">
        <v>78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106</v>
      </c>
      <c r="D11">
        <v>820005433</v>
      </c>
      <c r="E11" t="s">
        <v>107</v>
      </c>
      <c r="F11" t="s">
        <v>108</v>
      </c>
      <c r="G11" t="s">
        <v>109</v>
      </c>
      <c r="H11" t="s">
        <v>78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110</v>
      </c>
      <c r="D12">
        <v>820005434</v>
      </c>
      <c r="E12" t="s">
        <v>111</v>
      </c>
      <c r="F12" t="s">
        <v>112</v>
      </c>
      <c r="G12" t="s">
        <v>113</v>
      </c>
      <c r="H12" t="s">
        <v>78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114</v>
      </c>
      <c r="D13">
        <v>820005435</v>
      </c>
      <c r="E13" t="s">
        <v>115</v>
      </c>
      <c r="F13" t="s">
        <v>116</v>
      </c>
      <c r="G13" t="s">
        <v>117</v>
      </c>
      <c r="H13" t="s">
        <v>78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118</v>
      </c>
      <c r="D14">
        <v>820005436</v>
      </c>
      <c r="E14" t="s">
        <v>119</v>
      </c>
      <c r="F14" t="s">
        <v>120</v>
      </c>
      <c r="G14" t="s">
        <v>121</v>
      </c>
      <c r="H14" t="s">
        <v>78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122</v>
      </c>
      <c r="D15">
        <v>820005437</v>
      </c>
      <c r="E15" t="s">
        <v>123</v>
      </c>
      <c r="F15" t="s">
        <v>124</v>
      </c>
      <c r="G15" t="s">
        <v>125</v>
      </c>
      <c r="H15" t="s">
        <v>78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126</v>
      </c>
      <c r="D16">
        <v>820005438</v>
      </c>
      <c r="E16" t="s">
        <v>127</v>
      </c>
      <c r="F16" t="s">
        <v>127</v>
      </c>
      <c r="G16" t="s">
        <v>128</v>
      </c>
      <c r="H16" t="s">
        <v>78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129</v>
      </c>
      <c r="D17">
        <v>820005439</v>
      </c>
      <c r="E17" t="s">
        <v>130</v>
      </c>
      <c r="F17" t="s">
        <v>130</v>
      </c>
      <c r="G17" t="s">
        <v>131</v>
      </c>
      <c r="H17" t="s">
        <v>78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132</v>
      </c>
      <c r="D18">
        <v>820005430</v>
      </c>
      <c r="E18" t="s">
        <v>133</v>
      </c>
      <c r="F18" t="s">
        <v>134</v>
      </c>
      <c r="G18" t="s">
        <v>135</v>
      </c>
      <c r="H18" t="s">
        <v>78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136</v>
      </c>
      <c r="D19">
        <v>820005431</v>
      </c>
      <c r="E19" t="s">
        <v>137</v>
      </c>
      <c r="F19" t="s">
        <v>138</v>
      </c>
      <c r="G19" t="s">
        <v>139</v>
      </c>
      <c r="H19" t="s">
        <v>78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140</v>
      </c>
      <c r="D20">
        <v>820005432</v>
      </c>
      <c r="E20" t="s">
        <v>141</v>
      </c>
      <c r="F20" t="s">
        <v>142</v>
      </c>
      <c r="G20" t="s">
        <v>143</v>
      </c>
      <c r="H20" t="s">
        <v>78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144</v>
      </c>
      <c r="D21">
        <v>820005363</v>
      </c>
      <c r="E21" t="s">
        <v>145</v>
      </c>
      <c r="G21" t="s">
        <v>146</v>
      </c>
      <c r="H21" t="s">
        <v>78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147</v>
      </c>
      <c r="D22">
        <v>820005357</v>
      </c>
      <c r="E22" t="s">
        <v>148</v>
      </c>
      <c r="G22" t="s">
        <v>149</v>
      </c>
      <c r="H22" t="s">
        <v>78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150</v>
      </c>
      <c r="D23">
        <v>820005358</v>
      </c>
      <c r="E23" t="s">
        <v>151</v>
      </c>
      <c r="G23" t="s">
        <v>149</v>
      </c>
      <c r="H23" t="s">
        <v>78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152</v>
      </c>
      <c r="D24">
        <v>820005359</v>
      </c>
      <c r="E24" t="s">
        <v>153</v>
      </c>
      <c r="G24" t="s">
        <v>149</v>
      </c>
      <c r="H24" t="s">
        <v>78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154</v>
      </c>
      <c r="D25">
        <v>820005360</v>
      </c>
      <c r="E25" t="s">
        <v>155</v>
      </c>
      <c r="G25" t="s">
        <v>149</v>
      </c>
      <c r="H25" t="s">
        <v>78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156</v>
      </c>
      <c r="D26">
        <v>820005361</v>
      </c>
      <c r="E26" t="s">
        <v>157</v>
      </c>
      <c r="G26" t="s">
        <v>149</v>
      </c>
      <c r="H26" t="s">
        <v>78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158</v>
      </c>
      <c r="D27">
        <v>820005362</v>
      </c>
      <c r="E27" t="s">
        <v>159</v>
      </c>
      <c r="G27" t="s">
        <v>149</v>
      </c>
      <c r="H27" t="s">
        <v>78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160</v>
      </c>
      <c r="D28">
        <v>820005351</v>
      </c>
      <c r="E28" t="s">
        <v>161</v>
      </c>
      <c r="G28" t="s">
        <v>149</v>
      </c>
      <c r="H28" t="s">
        <v>78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162</v>
      </c>
      <c r="D29">
        <v>820005352</v>
      </c>
      <c r="E29" t="s">
        <v>163</v>
      </c>
      <c r="G29" t="s">
        <v>149</v>
      </c>
      <c r="H29" t="s">
        <v>78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164</v>
      </c>
      <c r="D30">
        <v>820005353</v>
      </c>
      <c r="E30" t="s">
        <v>165</v>
      </c>
      <c r="G30" t="s">
        <v>149</v>
      </c>
      <c r="H30" t="s">
        <v>78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166</v>
      </c>
      <c r="D31">
        <v>820005354</v>
      </c>
      <c r="E31" t="s">
        <v>167</v>
      </c>
      <c r="G31" t="s">
        <v>149</v>
      </c>
      <c r="H31" t="s">
        <v>78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168</v>
      </c>
      <c r="D32">
        <v>820005355</v>
      </c>
      <c r="E32" t="s">
        <v>169</v>
      </c>
      <c r="G32" t="s">
        <v>149</v>
      </c>
      <c r="H32" t="s">
        <v>78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170</v>
      </c>
      <c r="D33">
        <v>820005356</v>
      </c>
      <c r="E33" t="s">
        <v>171</v>
      </c>
      <c r="G33" t="s">
        <v>149</v>
      </c>
      <c r="H33" t="s">
        <v>78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172</v>
      </c>
      <c r="D34">
        <v>820005343</v>
      </c>
      <c r="E34" t="s">
        <v>173</v>
      </c>
      <c r="G34" t="s">
        <v>149</v>
      </c>
      <c r="H34" t="s">
        <v>78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174</v>
      </c>
      <c r="D35">
        <v>820005344</v>
      </c>
      <c r="E35" t="s">
        <v>175</v>
      </c>
      <c r="G35" t="s">
        <v>149</v>
      </c>
      <c r="H35" t="s">
        <v>78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176</v>
      </c>
      <c r="D36">
        <v>820005345</v>
      </c>
      <c r="E36" t="s">
        <v>177</v>
      </c>
      <c r="G36" t="s">
        <v>149</v>
      </c>
      <c r="H36" t="s">
        <v>78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178</v>
      </c>
      <c r="D37">
        <v>820005346</v>
      </c>
      <c r="E37" t="s">
        <v>179</v>
      </c>
      <c r="G37" t="s">
        <v>149</v>
      </c>
      <c r="H37" t="s">
        <v>78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180</v>
      </c>
      <c r="D38">
        <v>820005347</v>
      </c>
      <c r="E38" t="s">
        <v>181</v>
      </c>
      <c r="G38" t="s">
        <v>149</v>
      </c>
      <c r="H38" t="s">
        <v>78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182</v>
      </c>
      <c r="D39">
        <v>820005348</v>
      </c>
      <c r="E39" t="s">
        <v>183</v>
      </c>
      <c r="G39" t="s">
        <v>149</v>
      </c>
      <c r="H39" t="s">
        <v>78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184</v>
      </c>
      <c r="D40">
        <v>820005349</v>
      </c>
      <c r="E40" t="s">
        <v>185</v>
      </c>
      <c r="G40" t="s">
        <v>149</v>
      </c>
      <c r="H40" t="s">
        <v>78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186</v>
      </c>
      <c r="D41">
        <v>820005350</v>
      </c>
      <c r="E41" t="s">
        <v>187</v>
      </c>
      <c r="G41" t="s">
        <v>149</v>
      </c>
      <c r="H41" t="s">
        <v>78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188</v>
      </c>
      <c r="D42">
        <v>820005334</v>
      </c>
      <c r="E42" t="s">
        <v>189</v>
      </c>
      <c r="G42" t="s">
        <v>149</v>
      </c>
      <c r="H42" t="s">
        <v>78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190</v>
      </c>
      <c r="D43">
        <v>820005335</v>
      </c>
      <c r="E43" t="s">
        <v>191</v>
      </c>
      <c r="G43" t="s">
        <v>149</v>
      </c>
      <c r="H43" t="s">
        <v>78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192</v>
      </c>
      <c r="D44">
        <v>820005336</v>
      </c>
      <c r="E44" t="s">
        <v>193</v>
      </c>
      <c r="G44" t="s">
        <v>149</v>
      </c>
      <c r="H44" t="s">
        <v>78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194</v>
      </c>
      <c r="D45">
        <v>820005337</v>
      </c>
      <c r="E45" t="s">
        <v>195</v>
      </c>
      <c r="G45" t="s">
        <v>149</v>
      </c>
      <c r="H45" t="s">
        <v>78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196</v>
      </c>
      <c r="D46">
        <v>820005338</v>
      </c>
      <c r="E46" t="s">
        <v>197</v>
      </c>
      <c r="G46" t="s">
        <v>149</v>
      </c>
      <c r="H46" t="s">
        <v>78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198</v>
      </c>
      <c r="D47">
        <v>820005339</v>
      </c>
      <c r="E47" t="s">
        <v>199</v>
      </c>
      <c r="G47" t="s">
        <v>149</v>
      </c>
      <c r="H47" t="s">
        <v>78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200</v>
      </c>
      <c r="D48">
        <v>820005340</v>
      </c>
      <c r="E48" t="s">
        <v>201</v>
      </c>
      <c r="G48" t="s">
        <v>149</v>
      </c>
      <c r="H48" t="s">
        <v>78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202</v>
      </c>
      <c r="D49">
        <v>820005341</v>
      </c>
      <c r="E49" t="s">
        <v>203</v>
      </c>
      <c r="G49" t="s">
        <v>149</v>
      </c>
      <c r="H49" t="s">
        <v>78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204</v>
      </c>
      <c r="D50">
        <v>820005342</v>
      </c>
      <c r="E50" t="s">
        <v>205</v>
      </c>
      <c r="G50" t="s">
        <v>149</v>
      </c>
      <c r="H50" t="s">
        <v>78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206</v>
      </c>
      <c r="D51">
        <v>820005325</v>
      </c>
      <c r="E51" t="s">
        <v>207</v>
      </c>
      <c r="G51" t="s">
        <v>149</v>
      </c>
      <c r="H51" t="s">
        <v>78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208</v>
      </c>
      <c r="D52">
        <v>820005326</v>
      </c>
      <c r="E52" t="s">
        <v>209</v>
      </c>
      <c r="G52" t="s">
        <v>149</v>
      </c>
      <c r="H52" t="s">
        <v>78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210</v>
      </c>
      <c r="D53">
        <v>820005327</v>
      </c>
      <c r="E53" t="s">
        <v>211</v>
      </c>
      <c r="G53" t="s">
        <v>149</v>
      </c>
      <c r="H53" t="s">
        <v>78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212</v>
      </c>
      <c r="D54">
        <v>820005328</v>
      </c>
      <c r="E54" t="s">
        <v>213</v>
      </c>
      <c r="G54" t="s">
        <v>149</v>
      </c>
      <c r="H54" t="s">
        <v>78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214</v>
      </c>
      <c r="D55">
        <v>820005329</v>
      </c>
      <c r="E55" t="s">
        <v>215</v>
      </c>
      <c r="G55" t="s">
        <v>149</v>
      </c>
      <c r="H55" t="s">
        <v>78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216</v>
      </c>
      <c r="D56">
        <v>820005330</v>
      </c>
      <c r="E56" t="s">
        <v>217</v>
      </c>
      <c r="G56" t="s">
        <v>149</v>
      </c>
      <c r="H56" t="s">
        <v>78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218</v>
      </c>
      <c r="D57">
        <v>820005331</v>
      </c>
      <c r="E57" t="s">
        <v>219</v>
      </c>
      <c r="G57" t="s">
        <v>149</v>
      </c>
      <c r="H57" t="s">
        <v>78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220</v>
      </c>
      <c r="D58">
        <v>820005332</v>
      </c>
      <c r="E58" t="s">
        <v>221</v>
      </c>
      <c r="G58" t="s">
        <v>149</v>
      </c>
      <c r="H58" t="s">
        <v>78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222</v>
      </c>
      <c r="D59">
        <v>820005333</v>
      </c>
      <c r="E59" t="s">
        <v>223</v>
      </c>
      <c r="G59" t="s">
        <v>149</v>
      </c>
      <c r="H59" t="s">
        <v>78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224</v>
      </c>
      <c r="D60">
        <v>820005320</v>
      </c>
      <c r="E60" t="s">
        <v>225</v>
      </c>
      <c r="G60" t="s">
        <v>149</v>
      </c>
      <c r="H60" t="s">
        <v>78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226</v>
      </c>
      <c r="D61">
        <v>820005321</v>
      </c>
      <c r="E61" t="s">
        <v>227</v>
      </c>
      <c r="G61" t="s">
        <v>149</v>
      </c>
      <c r="H61" t="s">
        <v>78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228</v>
      </c>
      <c r="D62">
        <v>820005322</v>
      </c>
      <c r="E62" t="s">
        <v>229</v>
      </c>
      <c r="G62" t="s">
        <v>149</v>
      </c>
      <c r="H62" t="s">
        <v>78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230</v>
      </c>
      <c r="D63">
        <v>820005323</v>
      </c>
      <c r="E63" t="s">
        <v>231</v>
      </c>
      <c r="G63" t="s">
        <v>149</v>
      </c>
      <c r="H63" t="s">
        <v>78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232</v>
      </c>
      <c r="D64">
        <v>820005324</v>
      </c>
      <c r="E64" t="s">
        <v>233</v>
      </c>
      <c r="G64" t="s">
        <v>149</v>
      </c>
      <c r="H64" t="s">
        <v>78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234</v>
      </c>
      <c r="D65">
        <v>820005313</v>
      </c>
      <c r="E65" t="s">
        <v>235</v>
      </c>
      <c r="G65" t="s">
        <v>149</v>
      </c>
      <c r="H65" t="s">
        <v>78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236</v>
      </c>
      <c r="D66">
        <v>820005314</v>
      </c>
      <c r="E66" t="s">
        <v>237</v>
      </c>
      <c r="G66" t="s">
        <v>149</v>
      </c>
      <c r="H66" t="s">
        <v>78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238</v>
      </c>
      <c r="D67">
        <v>820005315</v>
      </c>
      <c r="E67" t="s">
        <v>239</v>
      </c>
      <c r="G67" t="s">
        <v>149</v>
      </c>
      <c r="H67" t="s">
        <v>78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240</v>
      </c>
      <c r="D68">
        <v>820005316</v>
      </c>
      <c r="E68" t="s">
        <v>241</v>
      </c>
      <c r="G68" t="s">
        <v>149</v>
      </c>
      <c r="H68" t="s">
        <v>78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242</v>
      </c>
      <c r="D69">
        <v>820005317</v>
      </c>
      <c r="E69" t="s">
        <v>243</v>
      </c>
      <c r="G69" t="s">
        <v>149</v>
      </c>
      <c r="H69" t="s">
        <v>78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244</v>
      </c>
      <c r="D70">
        <v>820005318</v>
      </c>
      <c r="E70" t="s">
        <v>245</v>
      </c>
      <c r="G70" t="s">
        <v>149</v>
      </c>
      <c r="H70" t="s">
        <v>78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246</v>
      </c>
      <c r="D71">
        <v>820005319</v>
      </c>
      <c r="E71" t="s">
        <v>247</v>
      </c>
      <c r="G71" t="s">
        <v>149</v>
      </c>
      <c r="H71" t="s">
        <v>78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248</v>
      </c>
      <c r="D72">
        <v>820005307</v>
      </c>
      <c r="E72" t="s">
        <v>249</v>
      </c>
      <c r="G72" t="s">
        <v>250</v>
      </c>
      <c r="H72" t="s">
        <v>78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251</v>
      </c>
      <c r="D73">
        <v>820005308</v>
      </c>
      <c r="E73" t="s">
        <v>252</v>
      </c>
      <c r="G73" t="s">
        <v>253</v>
      </c>
      <c r="H73" t="s">
        <v>78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254</v>
      </c>
      <c r="D74">
        <v>820005309</v>
      </c>
      <c r="E74" t="s">
        <v>255</v>
      </c>
      <c r="G74" t="s">
        <v>253</v>
      </c>
      <c r="H74" t="s">
        <v>78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256</v>
      </c>
      <c r="D75">
        <v>820005310</v>
      </c>
      <c r="E75" t="s">
        <v>257</v>
      </c>
      <c r="G75" t="s">
        <v>149</v>
      </c>
      <c r="H75" t="s">
        <v>78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258</v>
      </c>
      <c r="D76">
        <v>820005311</v>
      </c>
      <c r="E76" t="s">
        <v>259</v>
      </c>
      <c r="G76" t="s">
        <v>149</v>
      </c>
      <c r="H76" t="s">
        <v>78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260</v>
      </c>
      <c r="D77">
        <v>820005312</v>
      </c>
      <c r="E77" t="s">
        <v>261</v>
      </c>
      <c r="G77" t="s">
        <v>149</v>
      </c>
      <c r="H77" t="s">
        <v>78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262</v>
      </c>
      <c r="D78">
        <v>820005300</v>
      </c>
      <c r="E78" t="s">
        <v>263</v>
      </c>
      <c r="G78" t="s">
        <v>264</v>
      </c>
      <c r="H78" t="s">
        <v>78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265</v>
      </c>
      <c r="D79">
        <v>820005301</v>
      </c>
      <c r="E79" t="s">
        <v>266</v>
      </c>
      <c r="G79" t="s">
        <v>267</v>
      </c>
      <c r="H79" t="s">
        <v>78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268</v>
      </c>
      <c r="D80">
        <v>820005302</v>
      </c>
      <c r="E80" t="s">
        <v>269</v>
      </c>
      <c r="G80" t="s">
        <v>270</v>
      </c>
      <c r="H80" t="s">
        <v>78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271</v>
      </c>
      <c r="D81">
        <v>820005303</v>
      </c>
      <c r="E81" t="s">
        <v>272</v>
      </c>
      <c r="G81" t="s">
        <v>273</v>
      </c>
      <c r="H81" t="s">
        <v>78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274</v>
      </c>
      <c r="D82">
        <v>820005304</v>
      </c>
      <c r="E82" t="s">
        <v>275</v>
      </c>
      <c r="G82" t="s">
        <v>276</v>
      </c>
      <c r="H82" t="s">
        <v>78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277</v>
      </c>
      <c r="D83">
        <v>820005305</v>
      </c>
      <c r="E83" t="s">
        <v>278</v>
      </c>
      <c r="G83" t="s">
        <v>279</v>
      </c>
      <c r="H83" t="s">
        <v>78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280</v>
      </c>
      <c r="D84">
        <v>820005306</v>
      </c>
      <c r="E84" t="s">
        <v>281</v>
      </c>
      <c r="G84" t="s">
        <v>282</v>
      </c>
      <c r="H84" t="s">
        <v>78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283</v>
      </c>
      <c r="D85">
        <v>820005298</v>
      </c>
      <c r="E85" t="s">
        <v>284</v>
      </c>
      <c r="G85" t="s">
        <v>285</v>
      </c>
      <c r="H85" t="s">
        <v>78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286</v>
      </c>
      <c r="D86">
        <v>820005299</v>
      </c>
      <c r="E86" t="s">
        <v>287</v>
      </c>
      <c r="G86" t="s">
        <v>288</v>
      </c>
      <c r="H86" t="s">
        <v>78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31</v>
      </c>
      <c r="D87">
        <v>820005297</v>
      </c>
      <c r="E87" t="s">
        <v>32</v>
      </c>
      <c r="G87" t="s">
        <v>289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23</v>
      </c>
      <c r="D88">
        <v>820005296</v>
      </c>
      <c r="E88" t="s">
        <v>24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21</v>
      </c>
      <c r="D89">
        <v>820005295</v>
      </c>
      <c r="E89" t="s">
        <v>22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290</v>
      </c>
      <c r="D90">
        <v>820005294</v>
      </c>
      <c r="E90" t="s">
        <v>291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292</v>
      </c>
      <c r="D91">
        <v>820005293</v>
      </c>
      <c r="E91" t="s">
        <v>293</v>
      </c>
      <c r="G91" t="s">
        <v>294</v>
      </c>
      <c r="H91" t="s">
        <v>295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296</v>
      </c>
      <c r="D92">
        <v>820005292</v>
      </c>
      <c r="E92" t="s">
        <v>297</v>
      </c>
      <c r="G92" t="s">
        <v>298</v>
      </c>
      <c r="H92" t="s">
        <v>295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299</v>
      </c>
      <c r="D93">
        <v>820005291</v>
      </c>
      <c r="E93" t="s">
        <v>300</v>
      </c>
      <c r="G93" t="s">
        <v>301</v>
      </c>
      <c r="H93" t="s">
        <v>302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5</v>
      </c>
      <c r="D94">
        <v>820005290</v>
      </c>
      <c r="E94" t="s">
        <v>303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304</v>
      </c>
      <c r="D95">
        <v>820005289</v>
      </c>
      <c r="E95" t="s">
        <v>305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306</v>
      </c>
      <c r="D96">
        <v>820005288</v>
      </c>
      <c r="E96" t="s">
        <v>307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308</v>
      </c>
      <c r="D97">
        <v>820005287</v>
      </c>
      <c r="E97" t="s">
        <v>309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310</v>
      </c>
      <c r="D98">
        <v>820005286</v>
      </c>
      <c r="E98" t="s">
        <v>311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312</v>
      </c>
      <c r="D99">
        <v>820005285</v>
      </c>
      <c r="E99" t="s">
        <v>313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314</v>
      </c>
      <c r="D100">
        <v>820005284</v>
      </c>
      <c r="E100" t="s">
        <v>315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316</v>
      </c>
      <c r="D101">
        <v>820005283</v>
      </c>
      <c r="E101" t="s">
        <v>317</v>
      </c>
      <c r="G101" t="s">
        <v>318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319</v>
      </c>
      <c r="D102">
        <v>820005282</v>
      </c>
      <c r="E102" t="s">
        <v>320</v>
      </c>
      <c r="G102" t="s">
        <v>321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322</v>
      </c>
      <c r="D103">
        <v>820005281</v>
      </c>
      <c r="E103" t="s">
        <v>323</v>
      </c>
      <c r="G103" t="s">
        <v>324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325</v>
      </c>
      <c r="D104">
        <v>820005280</v>
      </c>
      <c r="E104" t="s">
        <v>326</v>
      </c>
      <c r="G104" t="s">
        <v>327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328</v>
      </c>
      <c r="D105">
        <v>820005279</v>
      </c>
      <c r="E105" t="s">
        <v>329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330</v>
      </c>
      <c r="D106">
        <v>820005278</v>
      </c>
      <c r="E106" t="s">
        <v>331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332</v>
      </c>
      <c r="D107">
        <v>820005277</v>
      </c>
      <c r="E107" t="s">
        <v>333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334</v>
      </c>
      <c r="D108">
        <v>820005276</v>
      </c>
      <c r="E108" t="s">
        <v>335</v>
      </c>
      <c r="G108" t="s">
        <v>335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336</v>
      </c>
      <c r="D109">
        <v>820005275</v>
      </c>
      <c r="E109" t="s">
        <v>337</v>
      </c>
      <c r="G109" t="s">
        <v>338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339</v>
      </c>
      <c r="D110">
        <v>820005274</v>
      </c>
      <c r="E110" t="s">
        <v>340</v>
      </c>
      <c r="G110" t="s">
        <v>341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342</v>
      </c>
      <c r="D111">
        <v>820005273</v>
      </c>
      <c r="E111" t="s">
        <v>343</v>
      </c>
      <c r="G111" t="s">
        <v>344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345</v>
      </c>
      <c r="D112">
        <v>820005272</v>
      </c>
      <c r="E112" t="s">
        <v>346</v>
      </c>
      <c r="G112" t="s">
        <v>347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348</v>
      </c>
      <c r="D113">
        <v>820005271</v>
      </c>
      <c r="E113" t="s">
        <v>349</v>
      </c>
      <c r="G113" t="s">
        <v>350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5</v>
      </c>
      <c r="D114">
        <v>820005270</v>
      </c>
      <c r="E114" t="s">
        <v>351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352</v>
      </c>
      <c r="D115">
        <v>820005269</v>
      </c>
      <c r="E115" t="s">
        <v>353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354</v>
      </c>
      <c r="D116">
        <v>820005268</v>
      </c>
      <c r="E116" t="s">
        <v>355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356</v>
      </c>
      <c r="D117">
        <v>820005267</v>
      </c>
      <c r="E117" t="s">
        <v>357</v>
      </c>
      <c r="G117" t="s">
        <v>358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359</v>
      </c>
      <c r="D118">
        <v>820005266</v>
      </c>
      <c r="E118" t="s">
        <v>360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361</v>
      </c>
      <c r="D119">
        <v>820005265</v>
      </c>
      <c r="E119" t="s">
        <v>362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363</v>
      </c>
      <c r="D120">
        <v>820005264</v>
      </c>
      <c r="E120" t="s">
        <v>364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365</v>
      </c>
      <c r="D121">
        <v>820005263</v>
      </c>
      <c r="E121" t="s">
        <v>366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367</v>
      </c>
      <c r="D122">
        <v>820005262</v>
      </c>
      <c r="E122" t="s">
        <v>368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369</v>
      </c>
      <c r="D123">
        <v>820005261</v>
      </c>
      <c r="E123" t="s">
        <v>370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371</v>
      </c>
      <c r="D124">
        <v>820005260</v>
      </c>
      <c r="E124" t="s">
        <v>372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373</v>
      </c>
      <c r="D125">
        <v>820005259</v>
      </c>
      <c r="E125" t="s">
        <v>374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375</v>
      </c>
      <c r="D126">
        <v>820005258</v>
      </c>
      <c r="E126" t="s">
        <v>376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377</v>
      </c>
      <c r="D127">
        <v>820005257</v>
      </c>
      <c r="E127" t="s">
        <v>378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379</v>
      </c>
      <c r="D128">
        <v>820005256</v>
      </c>
      <c r="E128" t="s">
        <v>380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5</v>
      </c>
      <c r="D129">
        <v>820005255</v>
      </c>
      <c r="E129" t="s">
        <v>381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382</v>
      </c>
      <c r="D130">
        <v>820005254</v>
      </c>
      <c r="E130" t="s">
        <v>383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5</v>
      </c>
      <c r="D131">
        <v>820005253</v>
      </c>
      <c r="E131" t="s">
        <v>384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5</v>
      </c>
      <c r="D132">
        <v>820005252</v>
      </c>
      <c r="E132" t="s">
        <v>385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386</v>
      </c>
      <c r="D133">
        <v>820005251</v>
      </c>
      <c r="E133" t="s">
        <v>387</v>
      </c>
      <c r="G133" t="s">
        <v>388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389</v>
      </c>
      <c r="D134">
        <v>820005250</v>
      </c>
      <c r="E134" t="s">
        <v>390</v>
      </c>
      <c r="G134" t="s">
        <v>391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392</v>
      </c>
      <c r="D135">
        <v>820005249</v>
      </c>
      <c r="E135" t="s">
        <v>393</v>
      </c>
      <c r="G135" t="s">
        <v>394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395</v>
      </c>
      <c r="D136">
        <v>820005248</v>
      </c>
      <c r="E136" t="s">
        <v>396</v>
      </c>
      <c r="G136" t="s">
        <v>397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5</v>
      </c>
      <c r="D137">
        <v>820005247</v>
      </c>
      <c r="E137" t="s">
        <v>398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5</v>
      </c>
      <c r="D138">
        <v>820005246</v>
      </c>
      <c r="E138" t="s">
        <v>399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5</v>
      </c>
      <c r="D139">
        <v>820005245</v>
      </c>
      <c r="E139" t="s">
        <v>400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5</v>
      </c>
      <c r="D140">
        <v>820005244</v>
      </c>
      <c r="E140" t="s">
        <v>401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5</v>
      </c>
      <c r="D141">
        <v>820005243</v>
      </c>
      <c r="E141" t="s">
        <v>402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5</v>
      </c>
      <c r="D142">
        <v>820005242</v>
      </c>
      <c r="E142" t="s">
        <v>403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5</v>
      </c>
      <c r="D143">
        <v>820005241</v>
      </c>
      <c r="E143" t="s">
        <v>404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5</v>
      </c>
      <c r="D144">
        <v>820005240</v>
      </c>
      <c r="E144" t="s">
        <v>405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5</v>
      </c>
      <c r="D145">
        <v>820005239</v>
      </c>
      <c r="E145" t="s">
        <v>406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5</v>
      </c>
      <c r="D146">
        <v>820005238</v>
      </c>
      <c r="E146" t="s">
        <v>407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5</v>
      </c>
      <c r="D147">
        <v>820005237</v>
      </c>
      <c r="E147" t="s">
        <v>408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5</v>
      </c>
      <c r="D148">
        <v>820005236</v>
      </c>
      <c r="E148" t="s">
        <v>409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5</v>
      </c>
      <c r="D149">
        <v>820005235</v>
      </c>
      <c r="E149" t="s">
        <v>410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5</v>
      </c>
      <c r="D150">
        <v>820005234</v>
      </c>
      <c r="E150" t="s">
        <v>411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5</v>
      </c>
      <c r="D151">
        <v>820005233</v>
      </c>
      <c r="E151" t="s">
        <v>412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413</v>
      </c>
      <c r="D152">
        <v>820005232</v>
      </c>
      <c r="E152" t="s">
        <v>414</v>
      </c>
      <c r="G152" t="s">
        <v>415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416</v>
      </c>
      <c r="D153">
        <v>820005231</v>
      </c>
      <c r="E153" t="s">
        <v>417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5</v>
      </c>
      <c r="D154">
        <v>820005230</v>
      </c>
      <c r="E154" t="s">
        <v>418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5</v>
      </c>
      <c r="D155">
        <v>820005229</v>
      </c>
      <c r="E155" t="s">
        <v>419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5</v>
      </c>
      <c r="D156">
        <v>820005228</v>
      </c>
      <c r="E156" t="s">
        <v>420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5</v>
      </c>
      <c r="D157">
        <v>820005227</v>
      </c>
      <c r="E157" t="s">
        <v>421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5</v>
      </c>
      <c r="D158">
        <v>820005226</v>
      </c>
      <c r="E158" t="s">
        <v>422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5</v>
      </c>
      <c r="D159">
        <v>820005225</v>
      </c>
      <c r="E159" t="s">
        <v>423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5</v>
      </c>
      <c r="D160">
        <v>820005224</v>
      </c>
      <c r="E160" t="s">
        <v>424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5</v>
      </c>
      <c r="D161">
        <v>820005223</v>
      </c>
      <c r="E161" t="s">
        <v>425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5</v>
      </c>
      <c r="D162">
        <v>820005222</v>
      </c>
      <c r="E162" t="s">
        <v>426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5</v>
      </c>
      <c r="D163">
        <v>820005221</v>
      </c>
      <c r="E163" t="s">
        <v>427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5</v>
      </c>
      <c r="D164">
        <v>820005220</v>
      </c>
      <c r="E164" t="s">
        <v>428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5</v>
      </c>
      <c r="D165">
        <v>820005219</v>
      </c>
      <c r="E165" t="s">
        <v>429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5</v>
      </c>
      <c r="D166">
        <v>820005218</v>
      </c>
      <c r="E166" t="s">
        <v>430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5</v>
      </c>
      <c r="D167">
        <v>820005217</v>
      </c>
      <c r="E167" t="s">
        <v>431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5</v>
      </c>
      <c r="D168">
        <v>820005216</v>
      </c>
      <c r="E168" t="s">
        <v>432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5</v>
      </c>
      <c r="D169">
        <v>820005215</v>
      </c>
      <c r="E169" t="s">
        <v>433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5</v>
      </c>
      <c r="D170">
        <v>820005214</v>
      </c>
      <c r="E170" t="s">
        <v>434</v>
      </c>
      <c r="G170" t="s">
        <v>435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5</v>
      </c>
      <c r="D171">
        <v>820005213</v>
      </c>
      <c r="E171" t="s">
        <v>436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5</v>
      </c>
      <c r="D172">
        <v>820005212</v>
      </c>
      <c r="E172" t="s">
        <v>437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5</v>
      </c>
      <c r="D173">
        <v>820005211</v>
      </c>
      <c r="E173" t="s">
        <v>438</v>
      </c>
      <c r="G173" t="s">
        <v>439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5</v>
      </c>
      <c r="D174">
        <v>820005210</v>
      </c>
      <c r="E174" t="s">
        <v>440</v>
      </c>
      <c r="G174" t="s">
        <v>441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5</v>
      </c>
      <c r="D175">
        <v>820005209</v>
      </c>
      <c r="E175" t="s">
        <v>442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5</v>
      </c>
      <c r="D176">
        <v>820005208</v>
      </c>
      <c r="E176" t="s">
        <v>443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5</v>
      </c>
      <c r="D177">
        <v>820005207</v>
      </c>
      <c r="E177" t="s">
        <v>444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445</v>
      </c>
      <c r="D178">
        <v>820005206</v>
      </c>
      <c r="E178" t="s">
        <v>446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5</v>
      </c>
      <c r="D179">
        <v>820005205</v>
      </c>
      <c r="E179" t="s">
        <v>447</v>
      </c>
      <c r="F179" t="s">
        <v>448</v>
      </c>
      <c r="G179" t="s">
        <v>449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450</v>
      </c>
      <c r="D180">
        <v>820005204</v>
      </c>
      <c r="E180" t="s">
        <v>451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452</v>
      </c>
      <c r="D181">
        <v>820005203</v>
      </c>
      <c r="E181" t="s">
        <v>453</v>
      </c>
      <c r="G181" t="s">
        <v>454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455</v>
      </c>
      <c r="D182">
        <v>820005202</v>
      </c>
      <c r="E182" t="s">
        <v>456</v>
      </c>
      <c r="G182" t="s">
        <v>457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458</v>
      </c>
      <c r="D183">
        <v>820005201</v>
      </c>
      <c r="E183" t="s">
        <v>459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460</v>
      </c>
      <c r="D184">
        <v>820005200</v>
      </c>
      <c r="E184" t="s">
        <v>461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462</v>
      </c>
      <c r="D185">
        <v>820005199</v>
      </c>
      <c r="E185" t="s">
        <v>463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464</v>
      </c>
      <c r="D186">
        <v>820005198</v>
      </c>
      <c r="E186" t="s">
        <v>463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465</v>
      </c>
      <c r="D187">
        <v>820005197</v>
      </c>
      <c r="E187" t="s">
        <v>466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5</v>
      </c>
      <c r="D188">
        <v>820005196</v>
      </c>
      <c r="E188" t="s">
        <v>467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5</v>
      </c>
      <c r="D189">
        <v>820005195</v>
      </c>
      <c r="E189" t="s">
        <v>468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5</v>
      </c>
      <c r="D190">
        <v>820005194</v>
      </c>
      <c r="E190" t="s">
        <v>469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5</v>
      </c>
      <c r="D191">
        <v>820005193</v>
      </c>
      <c r="E191" t="s">
        <v>470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5</v>
      </c>
      <c r="D192">
        <v>820005192</v>
      </c>
      <c r="E192" t="s">
        <v>471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5</v>
      </c>
      <c r="D193">
        <v>820005191</v>
      </c>
      <c r="E193" t="s">
        <v>472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5</v>
      </c>
      <c r="D194">
        <v>820005190</v>
      </c>
      <c r="E194" t="s">
        <v>473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5</v>
      </c>
      <c r="D195">
        <v>820005189</v>
      </c>
      <c r="E195" t="s">
        <v>471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5</v>
      </c>
      <c r="D196">
        <v>820005188</v>
      </c>
      <c r="E196" t="s">
        <v>474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5</v>
      </c>
      <c r="D197">
        <v>820005187</v>
      </c>
      <c r="E197" t="s">
        <v>475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5</v>
      </c>
      <c r="D198">
        <v>820005186</v>
      </c>
      <c r="E198" t="s">
        <v>470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5</v>
      </c>
      <c r="D199">
        <v>820005185</v>
      </c>
      <c r="E199" t="s">
        <v>476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5</v>
      </c>
      <c r="D200">
        <v>820005184</v>
      </c>
      <c r="E200" t="s">
        <v>477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5</v>
      </c>
      <c r="D201">
        <v>820005183</v>
      </c>
      <c r="E201" t="s">
        <v>475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478</v>
      </c>
      <c r="D202">
        <v>820005182</v>
      </c>
      <c r="E202" t="s">
        <v>479</v>
      </c>
      <c r="G202" t="s">
        <v>480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481</v>
      </c>
      <c r="D203">
        <v>820005181</v>
      </c>
      <c r="E203" t="s">
        <v>482</v>
      </c>
      <c r="G203" t="s">
        <v>483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5</v>
      </c>
      <c r="D204">
        <v>820005180</v>
      </c>
      <c r="E204" t="s">
        <v>484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5</v>
      </c>
      <c r="D205">
        <v>820005179</v>
      </c>
      <c r="E205" t="s">
        <v>485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5</v>
      </c>
      <c r="D206">
        <v>820005178</v>
      </c>
      <c r="E206" t="s">
        <v>486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5</v>
      </c>
      <c r="D207">
        <v>820005177</v>
      </c>
      <c r="E207" t="s">
        <v>487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5</v>
      </c>
      <c r="D208">
        <v>820005176</v>
      </c>
      <c r="E208" t="s">
        <v>488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5</v>
      </c>
      <c r="D209">
        <v>820005175</v>
      </c>
      <c r="E209" t="s">
        <v>489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5</v>
      </c>
      <c r="D210">
        <v>820005174</v>
      </c>
      <c r="E210" t="s">
        <v>490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5</v>
      </c>
      <c r="D211">
        <v>820005173</v>
      </c>
      <c r="E211" t="s">
        <v>491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5</v>
      </c>
      <c r="D212">
        <v>820005172</v>
      </c>
      <c r="E212" t="s">
        <v>492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5</v>
      </c>
      <c r="D213">
        <v>820005171</v>
      </c>
      <c r="E213" t="s">
        <v>493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5</v>
      </c>
      <c r="D214">
        <v>820005170</v>
      </c>
      <c r="E214" t="s">
        <v>494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5</v>
      </c>
      <c r="D215">
        <v>820005169</v>
      </c>
      <c r="E215" t="s">
        <v>495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5</v>
      </c>
      <c r="D216">
        <v>820005168</v>
      </c>
      <c r="E216" t="s">
        <v>496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5</v>
      </c>
      <c r="D217">
        <v>820005167</v>
      </c>
      <c r="E217" t="s">
        <v>497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498</v>
      </c>
      <c r="D218">
        <v>820005166</v>
      </c>
      <c r="E218" t="s">
        <v>499</v>
      </c>
      <c r="G218" t="s">
        <v>500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501</v>
      </c>
      <c r="D219">
        <v>820005165</v>
      </c>
      <c r="E219" t="s">
        <v>502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503</v>
      </c>
      <c r="D220">
        <v>820005164</v>
      </c>
      <c r="E220" t="s">
        <v>504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505</v>
      </c>
      <c r="D221">
        <v>820005163</v>
      </c>
      <c r="E221" t="s">
        <v>506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507</v>
      </c>
      <c r="D222">
        <v>820005162</v>
      </c>
      <c r="E222" t="s">
        <v>508</v>
      </c>
      <c r="G222" t="s">
        <v>509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510</v>
      </c>
      <c r="D223">
        <v>820005161</v>
      </c>
      <c r="E223" t="s">
        <v>511</v>
      </c>
      <c r="G223" t="s">
        <v>512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513</v>
      </c>
      <c r="D224">
        <v>820005160</v>
      </c>
      <c r="E224" t="s">
        <v>514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5</v>
      </c>
      <c r="D225">
        <v>820005159</v>
      </c>
      <c r="E225" t="s">
        <v>515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5</v>
      </c>
      <c r="D226">
        <v>820005158</v>
      </c>
      <c r="E226" t="s">
        <v>516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5</v>
      </c>
      <c r="D227">
        <v>820005157</v>
      </c>
      <c r="E227" t="s">
        <v>517</v>
      </c>
      <c r="F227" t="s">
        <v>518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5</v>
      </c>
      <c r="D228">
        <v>820005156</v>
      </c>
      <c r="E228" t="s">
        <v>519</v>
      </c>
      <c r="G228" t="s">
        <v>520</v>
      </c>
      <c r="H228" t="s">
        <v>521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5</v>
      </c>
      <c r="D229">
        <v>820005155</v>
      </c>
      <c r="E229" t="s">
        <v>522</v>
      </c>
      <c r="G229" t="s">
        <v>523</v>
      </c>
      <c r="H229" t="s">
        <v>523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5</v>
      </c>
      <c r="D230">
        <v>820005154</v>
      </c>
      <c r="E230" t="s">
        <v>524</v>
      </c>
      <c r="G230" t="s">
        <v>525</v>
      </c>
      <c r="H230" t="s">
        <v>525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5</v>
      </c>
      <c r="D231">
        <v>820005153</v>
      </c>
      <c r="E231" t="s">
        <v>526</v>
      </c>
      <c r="G231" t="s">
        <v>527</v>
      </c>
      <c r="H231" t="s">
        <v>527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5</v>
      </c>
      <c r="D232">
        <v>820005152</v>
      </c>
      <c r="E232" t="s">
        <v>528</v>
      </c>
      <c r="G232" t="s">
        <v>529</v>
      </c>
      <c r="H232" t="s">
        <v>529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5</v>
      </c>
      <c r="D233">
        <v>820005151</v>
      </c>
      <c r="E233" t="s">
        <v>530</v>
      </c>
      <c r="G233" t="s">
        <v>531</v>
      </c>
      <c r="H233" t="s">
        <v>531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5</v>
      </c>
      <c r="D234">
        <v>820005150</v>
      </c>
      <c r="E234" t="s">
        <v>532</v>
      </c>
      <c r="H234" t="s">
        <v>533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5</v>
      </c>
      <c r="D235">
        <v>820005149</v>
      </c>
      <c r="E235" t="s">
        <v>534</v>
      </c>
      <c r="G235" t="s">
        <v>535</v>
      </c>
      <c r="H235" t="s">
        <v>535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5</v>
      </c>
      <c r="D236">
        <v>820005148</v>
      </c>
      <c r="E236" t="s">
        <v>536</v>
      </c>
      <c r="G236" t="s">
        <v>537</v>
      </c>
      <c r="H236" t="s">
        <v>537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5</v>
      </c>
      <c r="D237">
        <v>820005147</v>
      </c>
      <c r="E237" t="s">
        <v>538</v>
      </c>
      <c r="H237" t="s">
        <v>539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5</v>
      </c>
      <c r="D238">
        <v>820005146</v>
      </c>
      <c r="E238" t="s">
        <v>540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5</v>
      </c>
      <c r="D239">
        <v>820005145</v>
      </c>
      <c r="E239" t="s">
        <v>541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5</v>
      </c>
      <c r="D240">
        <v>820005144</v>
      </c>
      <c r="E240" t="s">
        <v>542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5</v>
      </c>
      <c r="D241">
        <v>820005143</v>
      </c>
      <c r="E241" t="s">
        <v>543</v>
      </c>
      <c r="H241" t="s">
        <v>544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5</v>
      </c>
      <c r="D242">
        <v>820005142</v>
      </c>
      <c r="E242" t="s">
        <v>545</v>
      </c>
      <c r="G242" t="s">
        <v>546</v>
      </c>
      <c r="H242" t="s">
        <v>547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5</v>
      </c>
      <c r="D243">
        <v>820005141</v>
      </c>
      <c r="E243" t="s">
        <v>548</v>
      </c>
      <c r="F243" t="s">
        <v>549</v>
      </c>
      <c r="G243" t="s">
        <v>550</v>
      </c>
      <c r="H243" t="s">
        <v>550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5</v>
      </c>
      <c r="D244">
        <v>820005140</v>
      </c>
      <c r="E244" t="s">
        <v>551</v>
      </c>
      <c r="G244" t="s">
        <v>552</v>
      </c>
      <c r="H244" t="s">
        <v>552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5</v>
      </c>
      <c r="D245">
        <v>820005139</v>
      </c>
      <c r="E245" t="s">
        <v>553</v>
      </c>
      <c r="G245" t="s">
        <v>554</v>
      </c>
      <c r="H245" t="s">
        <v>554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5</v>
      </c>
      <c r="D246">
        <v>820005138</v>
      </c>
      <c r="E246" t="s">
        <v>555</v>
      </c>
      <c r="H246" t="s">
        <v>556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5</v>
      </c>
      <c r="D247">
        <v>820005137</v>
      </c>
      <c r="E247" t="s">
        <v>557</v>
      </c>
      <c r="H247" t="s">
        <v>558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5</v>
      </c>
      <c r="D248">
        <v>820005136</v>
      </c>
      <c r="E248" t="s">
        <v>559</v>
      </c>
      <c r="G248" t="s">
        <v>560</v>
      </c>
      <c r="H248" t="s">
        <v>560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5</v>
      </c>
      <c r="D249">
        <v>820005135</v>
      </c>
      <c r="E249" t="s">
        <v>561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562</v>
      </c>
      <c r="D250">
        <v>820005134</v>
      </c>
      <c r="E250" t="s">
        <v>563</v>
      </c>
      <c r="G250" t="s">
        <v>564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565</v>
      </c>
      <c r="D251">
        <v>820005133</v>
      </c>
      <c r="E251" t="s">
        <v>566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567</v>
      </c>
      <c r="D252">
        <v>820005132</v>
      </c>
      <c r="E252" t="s">
        <v>568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5</v>
      </c>
      <c r="D253">
        <v>820005131</v>
      </c>
      <c r="E253" t="s">
        <v>569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570</v>
      </c>
      <c r="D254">
        <v>820005130</v>
      </c>
      <c r="E254" t="s">
        <v>571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5</v>
      </c>
      <c r="D255">
        <v>820005129</v>
      </c>
      <c r="E255" t="s">
        <v>572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5</v>
      </c>
      <c r="D256">
        <v>820005128</v>
      </c>
      <c r="E256" t="s">
        <v>573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574</v>
      </c>
      <c r="D257">
        <v>820005127</v>
      </c>
      <c r="E257" t="s">
        <v>575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5</v>
      </c>
      <c r="D258">
        <v>820005126</v>
      </c>
      <c r="E258" t="s">
        <v>576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5</v>
      </c>
      <c r="D259">
        <v>820005125</v>
      </c>
      <c r="E259" t="s">
        <v>577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5</v>
      </c>
      <c r="D260">
        <v>820005124</v>
      </c>
      <c r="E260" t="s">
        <v>578</v>
      </c>
      <c r="G260" t="s">
        <v>579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5</v>
      </c>
      <c r="D261">
        <v>820005123</v>
      </c>
      <c r="E261" t="s">
        <v>580</v>
      </c>
      <c r="G261" t="s">
        <v>581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5</v>
      </c>
      <c r="D262">
        <v>820005122</v>
      </c>
      <c r="E262" t="s">
        <v>582</v>
      </c>
      <c r="G262" t="s">
        <v>583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5</v>
      </c>
      <c r="D263">
        <v>820005121</v>
      </c>
      <c r="E263" t="s">
        <v>584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5</v>
      </c>
      <c r="D264">
        <v>820005120</v>
      </c>
      <c r="E264" t="s">
        <v>585</v>
      </c>
      <c r="G264" t="s">
        <v>586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5</v>
      </c>
      <c r="D265">
        <v>820005119</v>
      </c>
      <c r="E265" t="s">
        <v>587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562</v>
      </c>
      <c r="D266">
        <v>820005118</v>
      </c>
      <c r="E266" t="s">
        <v>588</v>
      </c>
      <c r="F266" t="s">
        <v>589</v>
      </c>
      <c r="G266" t="s">
        <v>564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5</v>
      </c>
      <c r="D267">
        <v>820005117</v>
      </c>
      <c r="E267" t="s">
        <v>590</v>
      </c>
      <c r="G267" t="s">
        <v>591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5</v>
      </c>
      <c r="D268">
        <v>820005116</v>
      </c>
      <c r="E268" t="s">
        <v>592</v>
      </c>
      <c r="G268" t="s">
        <v>593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5</v>
      </c>
      <c r="D269">
        <v>820005115</v>
      </c>
      <c r="E269" t="s">
        <v>594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5</v>
      </c>
      <c r="D270">
        <v>820005114</v>
      </c>
      <c r="E270" t="s">
        <v>595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5</v>
      </c>
      <c r="D271">
        <v>820005113</v>
      </c>
      <c r="E271" t="s">
        <v>596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5</v>
      </c>
      <c r="D272">
        <v>820005112</v>
      </c>
      <c r="E272" t="s">
        <v>597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5</v>
      </c>
      <c r="D273">
        <v>820005111</v>
      </c>
      <c r="E273" t="s">
        <v>598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5</v>
      </c>
      <c r="D274">
        <v>820005110</v>
      </c>
      <c r="E274" t="s">
        <v>599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5</v>
      </c>
      <c r="D275">
        <v>820005109</v>
      </c>
      <c r="E275" t="s">
        <v>600</v>
      </c>
      <c r="G275" t="s">
        <v>601</v>
      </c>
      <c r="J275">
        <v>4</v>
      </c>
      <c r="K275">
        <v>13</v>
      </c>
      <c r="L275" t="s">
        <v>602</v>
      </c>
      <c r="M275">
        <v>1</v>
      </c>
    </row>
    <row r="276" spans="1:15" x14ac:dyDescent="0.25">
      <c r="A276">
        <v>274</v>
      </c>
      <c r="B276">
        <v>5329</v>
      </c>
      <c r="C276" t="s">
        <v>5</v>
      </c>
      <c r="D276">
        <v>820005108</v>
      </c>
      <c r="E276" t="s">
        <v>603</v>
      </c>
      <c r="J276">
        <v>4</v>
      </c>
      <c r="L276" t="s">
        <v>604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5</v>
      </c>
      <c r="D277">
        <v>820005107</v>
      </c>
      <c r="E277" t="s">
        <v>605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5</v>
      </c>
      <c r="D278">
        <v>820005106</v>
      </c>
      <c r="E278" t="s">
        <v>606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607</v>
      </c>
      <c r="D279">
        <v>820005105</v>
      </c>
      <c r="E279" t="s">
        <v>608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609</v>
      </c>
      <c r="D280">
        <v>820005104</v>
      </c>
      <c r="E280" t="s">
        <v>610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611</v>
      </c>
      <c r="D281">
        <v>820005103</v>
      </c>
      <c r="E281" t="s">
        <v>612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613</v>
      </c>
      <c r="D282">
        <v>820005102</v>
      </c>
      <c r="E282" t="s">
        <v>614</v>
      </c>
      <c r="G282" t="s">
        <v>615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616</v>
      </c>
      <c r="D283">
        <v>820005101</v>
      </c>
      <c r="E283" t="s">
        <v>617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618</v>
      </c>
      <c r="D284">
        <v>820005100</v>
      </c>
      <c r="E284" t="s">
        <v>619</v>
      </c>
      <c r="G284" t="s">
        <v>620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621</v>
      </c>
      <c r="D285">
        <v>820005099</v>
      </c>
      <c r="E285" t="s">
        <v>622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623</v>
      </c>
      <c r="D286">
        <v>820005098</v>
      </c>
      <c r="E286" t="s">
        <v>624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625</v>
      </c>
      <c r="D287">
        <v>820005097</v>
      </c>
      <c r="E287" t="s">
        <v>626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627</v>
      </c>
      <c r="D288">
        <v>820005096</v>
      </c>
      <c r="E288" t="s">
        <v>628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629</v>
      </c>
      <c r="D289">
        <v>820005095</v>
      </c>
      <c r="E289" t="s">
        <v>630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631</v>
      </c>
      <c r="D290">
        <v>820005090</v>
      </c>
      <c r="E290" t="s">
        <v>632</v>
      </c>
      <c r="F290" t="s">
        <v>633</v>
      </c>
      <c r="G290" t="s">
        <v>634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635</v>
      </c>
      <c r="D291">
        <v>820005091</v>
      </c>
      <c r="E291" t="s">
        <v>636</v>
      </c>
      <c r="F291" t="s">
        <v>633</v>
      </c>
      <c r="G291" t="s">
        <v>637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638</v>
      </c>
      <c r="D292">
        <v>820005092</v>
      </c>
      <c r="E292" t="s">
        <v>639</v>
      </c>
      <c r="F292" t="s">
        <v>633</v>
      </c>
      <c r="G292" t="s">
        <v>640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641</v>
      </c>
      <c r="D293">
        <v>820005093</v>
      </c>
      <c r="E293" t="s">
        <v>642</v>
      </c>
      <c r="F293" t="s">
        <v>633</v>
      </c>
      <c r="G293" t="s">
        <v>643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644</v>
      </c>
      <c r="D294">
        <v>820005094</v>
      </c>
      <c r="E294" t="s">
        <v>645</v>
      </c>
      <c r="F294" t="s">
        <v>633</v>
      </c>
      <c r="G294" t="s">
        <v>646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647</v>
      </c>
      <c r="D295">
        <v>820005081</v>
      </c>
      <c r="E295" t="s">
        <v>648</v>
      </c>
      <c r="F295" t="s">
        <v>649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650</v>
      </c>
      <c r="D296">
        <v>820005082</v>
      </c>
      <c r="E296" t="s">
        <v>651</v>
      </c>
      <c r="F296" t="s">
        <v>652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653</v>
      </c>
      <c r="D297">
        <v>820005083</v>
      </c>
      <c r="E297" t="s">
        <v>654</v>
      </c>
      <c r="F297" t="s">
        <v>655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656</v>
      </c>
      <c r="D298">
        <v>820005084</v>
      </c>
      <c r="E298" t="s">
        <v>657</v>
      </c>
      <c r="F298" t="s">
        <v>658</v>
      </c>
      <c r="G298" t="s">
        <v>659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660</v>
      </c>
      <c r="D299">
        <v>820005085</v>
      </c>
      <c r="E299" t="s">
        <v>661</v>
      </c>
      <c r="F299" t="s">
        <v>662</v>
      </c>
      <c r="G299" t="s">
        <v>663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664</v>
      </c>
      <c r="D300">
        <v>820005086</v>
      </c>
      <c r="E300" t="s">
        <v>665</v>
      </c>
      <c r="F300" t="s">
        <v>666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667</v>
      </c>
      <c r="D301">
        <v>820005087</v>
      </c>
      <c r="E301" t="s">
        <v>668</v>
      </c>
      <c r="F301" t="s">
        <v>669</v>
      </c>
      <c r="G301" t="s">
        <v>670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671</v>
      </c>
      <c r="D302">
        <v>820005088</v>
      </c>
      <c r="E302" t="s">
        <v>672</v>
      </c>
      <c r="F302" t="s">
        <v>673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674</v>
      </c>
      <c r="D303">
        <v>820005089</v>
      </c>
      <c r="E303" t="s">
        <v>675</v>
      </c>
      <c r="F303" t="s">
        <v>633</v>
      </c>
      <c r="G303" t="s">
        <v>676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677</v>
      </c>
      <c r="D304">
        <v>820005071</v>
      </c>
      <c r="E304" t="s">
        <v>678</v>
      </c>
      <c r="F304" t="s">
        <v>679</v>
      </c>
      <c r="G304" t="s">
        <v>680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681</v>
      </c>
      <c r="D305">
        <v>820005072</v>
      </c>
      <c r="E305" t="s">
        <v>682</v>
      </c>
      <c r="F305" t="s">
        <v>683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684</v>
      </c>
      <c r="D306">
        <v>820005073</v>
      </c>
      <c r="E306" t="s">
        <v>685</v>
      </c>
      <c r="F306" t="s">
        <v>686</v>
      </c>
      <c r="G306" t="s">
        <v>687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688</v>
      </c>
      <c r="D307">
        <v>820005074</v>
      </c>
      <c r="E307" t="s">
        <v>689</v>
      </c>
      <c r="F307" t="s">
        <v>690</v>
      </c>
      <c r="G307" t="s">
        <v>691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692</v>
      </c>
      <c r="D308">
        <v>820005075</v>
      </c>
      <c r="E308" t="s">
        <v>693</v>
      </c>
      <c r="F308" t="s">
        <v>694</v>
      </c>
      <c r="G308" t="s">
        <v>695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696</v>
      </c>
      <c r="D309">
        <v>820005076</v>
      </c>
      <c r="E309" t="s">
        <v>697</v>
      </c>
      <c r="F309" t="s">
        <v>698</v>
      </c>
      <c r="G309" t="s">
        <v>699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700</v>
      </c>
      <c r="D310">
        <v>820005077</v>
      </c>
      <c r="E310" t="s">
        <v>701</v>
      </c>
      <c r="F310" t="s">
        <v>702</v>
      </c>
      <c r="G310" t="s">
        <v>703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704</v>
      </c>
      <c r="D311">
        <v>820005078</v>
      </c>
      <c r="E311" t="s">
        <v>705</v>
      </c>
      <c r="F311" t="s">
        <v>706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707</v>
      </c>
      <c r="D312">
        <v>820005079</v>
      </c>
      <c r="E312" t="s">
        <v>708</v>
      </c>
      <c r="F312" t="s">
        <v>709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710</v>
      </c>
      <c r="D313">
        <v>820005080</v>
      </c>
      <c r="E313" t="s">
        <v>711</v>
      </c>
      <c r="F313" t="s">
        <v>709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712</v>
      </c>
      <c r="D314">
        <v>820005060</v>
      </c>
      <c r="E314" t="s">
        <v>713</v>
      </c>
      <c r="F314" t="s">
        <v>714</v>
      </c>
      <c r="G314" t="s">
        <v>715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716</v>
      </c>
      <c r="D315">
        <v>820005061</v>
      </c>
      <c r="E315" t="s">
        <v>717</v>
      </c>
      <c r="F315" t="s">
        <v>718</v>
      </c>
      <c r="G315" t="s">
        <v>719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720</v>
      </c>
      <c r="D316">
        <v>820005062</v>
      </c>
      <c r="E316" t="s">
        <v>721</v>
      </c>
      <c r="F316" t="s">
        <v>722</v>
      </c>
      <c r="G316" t="s">
        <v>723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724</v>
      </c>
      <c r="D317">
        <v>820005063</v>
      </c>
      <c r="E317" t="s">
        <v>725</v>
      </c>
      <c r="F317" t="s">
        <v>726</v>
      </c>
      <c r="G317" t="s">
        <v>727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728</v>
      </c>
      <c r="D318">
        <v>820005064</v>
      </c>
      <c r="E318" t="s">
        <v>729</v>
      </c>
      <c r="F318" t="s">
        <v>730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731</v>
      </c>
      <c r="D319">
        <v>820005065</v>
      </c>
      <c r="E319" t="s">
        <v>732</v>
      </c>
      <c r="F319" t="s">
        <v>733</v>
      </c>
      <c r="G319" t="s">
        <v>734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735</v>
      </c>
      <c r="D320">
        <v>820005066</v>
      </c>
      <c r="E320" t="s">
        <v>736</v>
      </c>
      <c r="F320" t="s">
        <v>737</v>
      </c>
      <c r="G320" t="s">
        <v>738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739</v>
      </c>
      <c r="D321">
        <v>820005067</v>
      </c>
      <c r="E321" t="s">
        <v>740</v>
      </c>
      <c r="F321" t="s">
        <v>741</v>
      </c>
      <c r="G321" t="s">
        <v>742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743</v>
      </c>
      <c r="D322">
        <v>820005068</v>
      </c>
      <c r="E322" t="s">
        <v>744</v>
      </c>
      <c r="F322" t="s">
        <v>745</v>
      </c>
      <c r="G322" t="s">
        <v>742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746</v>
      </c>
      <c r="D323">
        <v>820005069</v>
      </c>
      <c r="E323" t="s">
        <v>747</v>
      </c>
      <c r="F323" t="s">
        <v>748</v>
      </c>
      <c r="G323" t="s">
        <v>749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750</v>
      </c>
      <c r="D324">
        <v>820005070</v>
      </c>
      <c r="E324" t="s">
        <v>751</v>
      </c>
      <c r="F324" t="s">
        <v>752</v>
      </c>
      <c r="G324" t="s">
        <v>753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754</v>
      </c>
      <c r="D325">
        <v>820005049</v>
      </c>
      <c r="E325" t="s">
        <v>755</v>
      </c>
      <c r="F325" t="s">
        <v>756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757</v>
      </c>
      <c r="D326">
        <v>820005050</v>
      </c>
      <c r="E326" t="s">
        <v>758</v>
      </c>
      <c r="F326" t="s">
        <v>759</v>
      </c>
      <c r="G326" t="s">
        <v>760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761</v>
      </c>
      <c r="D327">
        <v>820005051</v>
      </c>
      <c r="E327" t="s">
        <v>762</v>
      </c>
      <c r="F327" t="s">
        <v>763</v>
      </c>
      <c r="G327" t="s">
        <v>764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765</v>
      </c>
      <c r="D328">
        <v>820005052</v>
      </c>
      <c r="E328" t="s">
        <v>766</v>
      </c>
      <c r="F328" t="s">
        <v>767</v>
      </c>
      <c r="G328" t="s">
        <v>768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769</v>
      </c>
      <c r="D329">
        <v>820005053</v>
      </c>
      <c r="E329" t="s">
        <v>770</v>
      </c>
      <c r="F329" t="s">
        <v>771</v>
      </c>
      <c r="G329" t="s">
        <v>772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773</v>
      </c>
      <c r="D330">
        <v>820005054</v>
      </c>
      <c r="E330" t="s">
        <v>774</v>
      </c>
      <c r="F330" t="s">
        <v>771</v>
      </c>
      <c r="G330" t="s">
        <v>775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776</v>
      </c>
      <c r="D331">
        <v>820005055</v>
      </c>
      <c r="E331" t="s">
        <v>777</v>
      </c>
      <c r="F331" t="s">
        <v>771</v>
      </c>
      <c r="G331" t="s">
        <v>778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779</v>
      </c>
      <c r="D332">
        <v>820005056</v>
      </c>
      <c r="E332" t="s">
        <v>780</v>
      </c>
      <c r="F332" t="s">
        <v>771</v>
      </c>
      <c r="G332" t="s">
        <v>781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782</v>
      </c>
      <c r="D333">
        <v>820005057</v>
      </c>
      <c r="E333" t="s">
        <v>783</v>
      </c>
      <c r="F333" t="s">
        <v>784</v>
      </c>
      <c r="G333" t="s">
        <v>785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786</v>
      </c>
      <c r="D334">
        <v>820005058</v>
      </c>
      <c r="E334" t="s">
        <v>787</v>
      </c>
      <c r="F334" t="s">
        <v>788</v>
      </c>
      <c r="G334" t="s">
        <v>789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790</v>
      </c>
      <c r="D335">
        <v>820005059</v>
      </c>
      <c r="E335" t="s">
        <v>791</v>
      </c>
      <c r="F335" t="s">
        <v>792</v>
      </c>
      <c r="G335" t="s">
        <v>793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794</v>
      </c>
      <c r="D336">
        <v>820005047</v>
      </c>
      <c r="E336" t="s">
        <v>795</v>
      </c>
      <c r="F336" t="s">
        <v>796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797</v>
      </c>
      <c r="D337">
        <v>820005048</v>
      </c>
      <c r="E337" t="s">
        <v>798</v>
      </c>
      <c r="F337" t="s">
        <v>799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800</v>
      </c>
      <c r="D338">
        <v>820005046</v>
      </c>
      <c r="E338" t="s">
        <v>801</v>
      </c>
      <c r="F338" t="s">
        <v>802</v>
      </c>
      <c r="G338" t="s">
        <v>803</v>
      </c>
      <c r="H338" t="s">
        <v>78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5</v>
      </c>
      <c r="D339">
        <v>820005045</v>
      </c>
      <c r="E339" t="s">
        <v>804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5</v>
      </c>
      <c r="D340">
        <v>820005044</v>
      </c>
      <c r="E340" t="s">
        <v>805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5</v>
      </c>
      <c r="D341">
        <v>820005043</v>
      </c>
      <c r="E341" t="s">
        <v>806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5</v>
      </c>
      <c r="D342">
        <v>820005042</v>
      </c>
      <c r="E342" t="s">
        <v>807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627</v>
      </c>
      <c r="D343">
        <v>820005041</v>
      </c>
      <c r="E343" t="s">
        <v>808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5</v>
      </c>
      <c r="D344">
        <v>820005040</v>
      </c>
      <c r="E344" t="s">
        <v>809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5</v>
      </c>
      <c r="D345">
        <v>820005039</v>
      </c>
      <c r="E345" t="s">
        <v>810</v>
      </c>
      <c r="H345" t="s">
        <v>811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5</v>
      </c>
      <c r="D346">
        <v>820005038</v>
      </c>
      <c r="E346" t="s">
        <v>812</v>
      </c>
      <c r="H346" t="s">
        <v>813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5</v>
      </c>
      <c r="D347">
        <v>820005037</v>
      </c>
      <c r="E347" t="s">
        <v>814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5</v>
      </c>
      <c r="D348">
        <v>820005036</v>
      </c>
      <c r="E348" t="s">
        <v>815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5</v>
      </c>
      <c r="D349">
        <v>820005035</v>
      </c>
      <c r="E349" t="s">
        <v>816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5</v>
      </c>
      <c r="D350">
        <v>820005034</v>
      </c>
      <c r="E350" t="s">
        <v>817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5</v>
      </c>
      <c r="D351">
        <v>820005033</v>
      </c>
      <c r="E351" t="s">
        <v>818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5</v>
      </c>
      <c r="D352">
        <v>820005032</v>
      </c>
      <c r="E352" t="s">
        <v>819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820</v>
      </c>
      <c r="D353">
        <v>820005031</v>
      </c>
      <c r="E353" t="s">
        <v>821</v>
      </c>
      <c r="H353" t="s">
        <v>822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823</v>
      </c>
      <c r="D354">
        <v>820005030</v>
      </c>
      <c r="E354" t="s">
        <v>824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825</v>
      </c>
      <c r="D355">
        <v>820005029</v>
      </c>
      <c r="E355" t="s">
        <v>826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827</v>
      </c>
      <c r="D356">
        <v>820005028</v>
      </c>
      <c r="E356" t="s">
        <v>828</v>
      </c>
      <c r="G356">
        <v>40225101</v>
      </c>
      <c r="H356" t="s">
        <v>829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830</v>
      </c>
      <c r="D357">
        <v>820005027</v>
      </c>
      <c r="E357" t="s">
        <v>831</v>
      </c>
      <c r="G357">
        <v>400225489</v>
      </c>
      <c r="H357" t="s">
        <v>832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833</v>
      </c>
      <c r="D358">
        <v>820005026</v>
      </c>
      <c r="E358" t="s">
        <v>834</v>
      </c>
      <c r="G358">
        <v>400225504</v>
      </c>
      <c r="H358" t="s">
        <v>835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836</v>
      </c>
      <c r="D359">
        <v>820005025</v>
      </c>
      <c r="E359" t="s">
        <v>837</v>
      </c>
      <c r="G359">
        <v>400228701</v>
      </c>
      <c r="H359" t="s">
        <v>838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839</v>
      </c>
      <c r="D360">
        <v>820005024</v>
      </c>
      <c r="E360" t="s">
        <v>840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841</v>
      </c>
      <c r="D361">
        <v>820005023</v>
      </c>
      <c r="E361" t="s">
        <v>842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5</v>
      </c>
      <c r="D362">
        <v>820005022</v>
      </c>
      <c r="E362" t="s">
        <v>843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5</v>
      </c>
      <c r="D363">
        <v>820005021</v>
      </c>
      <c r="E363" t="s">
        <v>844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5</v>
      </c>
      <c r="D364">
        <v>820005020</v>
      </c>
      <c r="E364" t="s">
        <v>845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5</v>
      </c>
      <c r="D365">
        <v>820005019</v>
      </c>
      <c r="E365" t="s">
        <v>846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5</v>
      </c>
      <c r="D366">
        <v>820005018</v>
      </c>
      <c r="E366" t="s">
        <v>847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5</v>
      </c>
      <c r="D367">
        <v>820005017</v>
      </c>
      <c r="E367" t="s">
        <v>848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849</v>
      </c>
      <c r="D368">
        <v>820005016</v>
      </c>
      <c r="E368" t="s">
        <v>850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851</v>
      </c>
      <c r="D369">
        <v>820005015</v>
      </c>
      <c r="E369" t="s">
        <v>852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853</v>
      </c>
      <c r="D370">
        <v>820005014</v>
      </c>
      <c r="E370" t="s">
        <v>854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855</v>
      </c>
      <c r="D371">
        <v>820005013</v>
      </c>
      <c r="E371" t="s">
        <v>856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857</v>
      </c>
      <c r="D372">
        <v>820005012</v>
      </c>
      <c r="E372" t="s">
        <v>858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5</v>
      </c>
      <c r="D373">
        <v>820005011</v>
      </c>
      <c r="E373" t="s">
        <v>859</v>
      </c>
      <c r="F373" t="s">
        <v>860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861</v>
      </c>
      <c r="D374">
        <v>820005010</v>
      </c>
      <c r="E374" t="s">
        <v>862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863</v>
      </c>
      <c r="D375">
        <v>820005009</v>
      </c>
      <c r="E375" t="s">
        <v>864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865</v>
      </c>
      <c r="D376">
        <v>820005008</v>
      </c>
      <c r="E376" t="s">
        <v>866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867</v>
      </c>
      <c r="D377">
        <v>820005007</v>
      </c>
      <c r="E377" t="s">
        <v>868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869</v>
      </c>
      <c r="D378">
        <v>820005006</v>
      </c>
      <c r="E378" t="s">
        <v>870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871</v>
      </c>
      <c r="D379">
        <v>820005005</v>
      </c>
      <c r="E379" t="s">
        <v>872</v>
      </c>
      <c r="G379" t="s">
        <v>873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874</v>
      </c>
      <c r="D380">
        <v>820005004</v>
      </c>
      <c r="E380" t="s">
        <v>875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5</v>
      </c>
      <c r="D381">
        <v>820005003</v>
      </c>
      <c r="E381" t="s">
        <v>876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877</v>
      </c>
      <c r="D382">
        <v>820005002</v>
      </c>
      <c r="E382" t="s">
        <v>878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5</v>
      </c>
      <c r="D383">
        <v>820005001</v>
      </c>
      <c r="E383" t="s">
        <v>879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880</v>
      </c>
      <c r="D384">
        <v>820005000</v>
      </c>
      <c r="E384" t="s">
        <v>881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5</v>
      </c>
      <c r="D385">
        <v>820004999</v>
      </c>
      <c r="E385" t="s">
        <v>882</v>
      </c>
      <c r="G385" t="s">
        <v>883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5</v>
      </c>
      <c r="D386">
        <v>820004998</v>
      </c>
      <c r="E386" t="s">
        <v>884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5</v>
      </c>
      <c r="D387">
        <v>820004997</v>
      </c>
      <c r="E387" t="s">
        <v>885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5</v>
      </c>
      <c r="D388">
        <v>820004996</v>
      </c>
      <c r="E388" t="s">
        <v>886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5</v>
      </c>
      <c r="D389">
        <v>820004995</v>
      </c>
      <c r="E389" t="s">
        <v>887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888</v>
      </c>
      <c r="D390">
        <v>820004994</v>
      </c>
      <c r="E390" t="s">
        <v>889</v>
      </c>
      <c r="F390" t="s">
        <v>890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5</v>
      </c>
      <c r="D391">
        <v>820004993</v>
      </c>
      <c r="E391" t="s">
        <v>891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5</v>
      </c>
      <c r="D392">
        <v>820004991</v>
      </c>
      <c r="E392" t="s">
        <v>892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5</v>
      </c>
      <c r="D393">
        <v>820004990</v>
      </c>
      <c r="E393" t="s">
        <v>893</v>
      </c>
      <c r="H393" t="s">
        <v>894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5</v>
      </c>
      <c r="D394">
        <v>820004983</v>
      </c>
      <c r="E394" t="s">
        <v>895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5</v>
      </c>
      <c r="D395">
        <v>820004982</v>
      </c>
      <c r="E395" t="s">
        <v>896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5</v>
      </c>
      <c r="D396">
        <v>820004981</v>
      </c>
      <c r="E396" t="s">
        <v>897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5</v>
      </c>
      <c r="D397">
        <v>820004980</v>
      </c>
      <c r="E397" t="s">
        <v>898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899</v>
      </c>
      <c r="D398">
        <v>820004979</v>
      </c>
      <c r="E398" t="s">
        <v>900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5</v>
      </c>
      <c r="D399">
        <v>820004978</v>
      </c>
      <c r="E399" t="s">
        <v>901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902</v>
      </c>
      <c r="D400">
        <v>820004977</v>
      </c>
      <c r="E400" t="s">
        <v>903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904</v>
      </c>
      <c r="D401">
        <v>820004975</v>
      </c>
      <c r="E401" t="s">
        <v>905</v>
      </c>
      <c r="G401" t="s">
        <v>906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5</v>
      </c>
      <c r="D402">
        <v>820004974</v>
      </c>
      <c r="E402" t="s">
        <v>907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5</v>
      </c>
      <c r="D403">
        <v>820004973</v>
      </c>
      <c r="E403" t="s">
        <v>908</v>
      </c>
      <c r="G403" t="s">
        <v>909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910</v>
      </c>
      <c r="D404">
        <v>820004972</v>
      </c>
      <c r="E404" t="s">
        <v>911</v>
      </c>
      <c r="G404" t="s">
        <v>912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913</v>
      </c>
      <c r="D405">
        <v>820004971</v>
      </c>
      <c r="E405" t="s">
        <v>914</v>
      </c>
      <c r="G405" t="s">
        <v>915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916</v>
      </c>
      <c r="D406">
        <v>820004970</v>
      </c>
      <c r="E406" t="s">
        <v>917</v>
      </c>
      <c r="G406" t="s">
        <v>918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919</v>
      </c>
      <c r="D407">
        <v>820004969</v>
      </c>
      <c r="E407" t="s">
        <v>920</v>
      </c>
      <c r="G407" t="s">
        <v>921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5</v>
      </c>
      <c r="D408">
        <v>820004968</v>
      </c>
      <c r="E408" t="s">
        <v>922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923</v>
      </c>
      <c r="D409">
        <v>820004967</v>
      </c>
      <c r="E409" t="s">
        <v>924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925</v>
      </c>
      <c r="D410">
        <v>820004966</v>
      </c>
      <c r="E410" t="s">
        <v>926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927</v>
      </c>
      <c r="D411">
        <v>820004965</v>
      </c>
      <c r="E411" t="s">
        <v>928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929</v>
      </c>
      <c r="D412">
        <v>820004964</v>
      </c>
      <c r="E412" t="s">
        <v>930</v>
      </c>
      <c r="G412">
        <v>756500127</v>
      </c>
      <c r="H412" t="s">
        <v>931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932</v>
      </c>
      <c r="D413">
        <v>820004963</v>
      </c>
      <c r="E413" t="s">
        <v>933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5</v>
      </c>
      <c r="D414">
        <v>820004962</v>
      </c>
      <c r="E414" t="s">
        <v>934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5</v>
      </c>
      <c r="D415">
        <v>820004961</v>
      </c>
      <c r="E415" t="s">
        <v>935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5</v>
      </c>
      <c r="D416">
        <v>820004960</v>
      </c>
      <c r="E416" t="s">
        <v>936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5</v>
      </c>
      <c r="D417">
        <v>820004959</v>
      </c>
      <c r="E417" t="s">
        <v>936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5</v>
      </c>
      <c r="D418">
        <v>820004958</v>
      </c>
      <c r="E418" t="s">
        <v>937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5</v>
      </c>
      <c r="D419">
        <v>820004957</v>
      </c>
      <c r="E419" t="s">
        <v>938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5</v>
      </c>
      <c r="D420">
        <v>820004956</v>
      </c>
      <c r="E420" t="s">
        <v>939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5</v>
      </c>
      <c r="D421">
        <v>820004955</v>
      </c>
      <c r="E421" t="s">
        <v>940</v>
      </c>
      <c r="F421" t="s">
        <v>941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5</v>
      </c>
      <c r="D422">
        <v>820004954</v>
      </c>
      <c r="E422" t="s">
        <v>942</v>
      </c>
      <c r="G422" t="s">
        <v>943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5</v>
      </c>
      <c r="D423">
        <v>820004953</v>
      </c>
      <c r="E423" t="s">
        <v>944</v>
      </c>
      <c r="G423" t="s">
        <v>945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5</v>
      </c>
      <c r="D424">
        <v>820004952</v>
      </c>
      <c r="E424" t="s">
        <v>946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5</v>
      </c>
      <c r="D425">
        <v>820004951</v>
      </c>
      <c r="E425" t="s">
        <v>947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5</v>
      </c>
      <c r="D426">
        <v>820004950</v>
      </c>
      <c r="E426" t="s">
        <v>948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5</v>
      </c>
      <c r="D427">
        <v>820004949</v>
      </c>
      <c r="E427" t="s">
        <v>949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5</v>
      </c>
      <c r="D428">
        <v>820004948</v>
      </c>
      <c r="E428" t="s">
        <v>950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5</v>
      </c>
      <c r="D429">
        <v>820004947</v>
      </c>
      <c r="E429" t="s">
        <v>951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5</v>
      </c>
      <c r="D430">
        <v>820004946</v>
      </c>
      <c r="E430" t="s">
        <v>952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5</v>
      </c>
      <c r="D431">
        <v>820004945</v>
      </c>
      <c r="E431" t="s">
        <v>953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954</v>
      </c>
      <c r="D432">
        <v>820004944</v>
      </c>
      <c r="E432" t="s">
        <v>955</v>
      </c>
      <c r="G432" t="s">
        <v>956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5</v>
      </c>
      <c r="D433">
        <v>820004943</v>
      </c>
      <c r="E433" t="s">
        <v>957</v>
      </c>
      <c r="G433" t="s">
        <v>958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5</v>
      </c>
      <c r="D434">
        <v>820004942</v>
      </c>
      <c r="E434" t="s">
        <v>959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5</v>
      </c>
      <c r="D435">
        <v>820004941</v>
      </c>
      <c r="E435" t="s">
        <v>960</v>
      </c>
      <c r="F435" t="s">
        <v>961</v>
      </c>
      <c r="G435" t="s">
        <v>962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5</v>
      </c>
      <c r="D436">
        <v>820004940</v>
      </c>
      <c r="E436" t="s">
        <v>963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964</v>
      </c>
      <c r="D437">
        <v>820004939</v>
      </c>
      <c r="E437" t="s">
        <v>965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966</v>
      </c>
      <c r="D438">
        <v>820004938</v>
      </c>
      <c r="E438" t="s">
        <v>967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968</v>
      </c>
      <c r="D439">
        <v>820004937</v>
      </c>
      <c r="E439" t="s">
        <v>969</v>
      </c>
      <c r="G439" t="s">
        <v>970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971</v>
      </c>
      <c r="D440">
        <v>820004936</v>
      </c>
      <c r="E440" t="s">
        <v>972</v>
      </c>
      <c r="G440" t="s">
        <v>973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974</v>
      </c>
      <c r="D441">
        <v>820004935</v>
      </c>
      <c r="E441" t="s">
        <v>975</v>
      </c>
      <c r="G441" t="s">
        <v>976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977</v>
      </c>
      <c r="D442">
        <v>820004934</v>
      </c>
      <c r="E442" t="s">
        <v>978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979</v>
      </c>
      <c r="D443">
        <v>820004933</v>
      </c>
      <c r="E443" t="s">
        <v>980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981</v>
      </c>
      <c r="D444">
        <v>820004932</v>
      </c>
      <c r="E444" t="s">
        <v>982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983</v>
      </c>
      <c r="D445">
        <v>820004931</v>
      </c>
      <c r="E445" t="s">
        <v>984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985</v>
      </c>
      <c r="D446">
        <v>820004930</v>
      </c>
      <c r="E446" t="s">
        <v>986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987</v>
      </c>
      <c r="D447">
        <v>820004929</v>
      </c>
      <c r="E447" t="s">
        <v>988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989</v>
      </c>
      <c r="D448">
        <v>820004928</v>
      </c>
      <c r="E448" t="s">
        <v>990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991</v>
      </c>
      <c r="D449">
        <v>820004927</v>
      </c>
      <c r="E449" t="s">
        <v>992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5</v>
      </c>
      <c r="D450">
        <v>820004926</v>
      </c>
      <c r="E450" t="s">
        <v>993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994</v>
      </c>
      <c r="D451">
        <v>820004925</v>
      </c>
      <c r="E451" t="s">
        <v>995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996</v>
      </c>
      <c r="D452">
        <v>820004924</v>
      </c>
      <c r="E452" t="s">
        <v>997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5</v>
      </c>
      <c r="D453">
        <v>820004923</v>
      </c>
      <c r="E453" t="s">
        <v>998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5</v>
      </c>
      <c r="D454">
        <v>820004922</v>
      </c>
      <c r="E454" t="s">
        <v>999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5</v>
      </c>
      <c r="D455">
        <v>820004921</v>
      </c>
      <c r="E455" t="s">
        <v>930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5</v>
      </c>
      <c r="D456">
        <v>820004920</v>
      </c>
      <c r="E456" t="s">
        <v>1000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5</v>
      </c>
      <c r="D457">
        <v>820004919</v>
      </c>
      <c r="E457" t="s">
        <v>1001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5</v>
      </c>
      <c r="D458">
        <v>820004918</v>
      </c>
      <c r="E458" t="s">
        <v>1002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5</v>
      </c>
      <c r="D459">
        <v>820004917</v>
      </c>
      <c r="E459" t="s">
        <v>1003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5</v>
      </c>
      <c r="D460">
        <v>820004916</v>
      </c>
      <c r="E460" t="s">
        <v>1004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5</v>
      </c>
      <c r="D461">
        <v>820004915</v>
      </c>
      <c r="E461" t="s">
        <v>1005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5</v>
      </c>
      <c r="D462">
        <v>820004914</v>
      </c>
      <c r="E462" t="s">
        <v>1006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1007</v>
      </c>
      <c r="D463">
        <v>820004913</v>
      </c>
      <c r="E463" t="s">
        <v>1008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5</v>
      </c>
      <c r="D464">
        <v>820004912</v>
      </c>
      <c r="E464" t="s">
        <v>1009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5</v>
      </c>
      <c r="D465">
        <v>820004911</v>
      </c>
      <c r="E465" t="s">
        <v>1010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5</v>
      </c>
      <c r="D466">
        <v>820004910</v>
      </c>
      <c r="E466" t="s">
        <v>1011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5</v>
      </c>
      <c r="D467">
        <v>820004908</v>
      </c>
      <c r="E467" t="s">
        <v>1012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5</v>
      </c>
      <c r="D468">
        <v>820004907</v>
      </c>
      <c r="E468" t="s">
        <v>1013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5</v>
      </c>
      <c r="D469">
        <v>820004906</v>
      </c>
      <c r="E469" t="s">
        <v>1014</v>
      </c>
      <c r="G469" t="s">
        <v>1015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1016</v>
      </c>
      <c r="D470">
        <v>820004905</v>
      </c>
      <c r="E470" t="s">
        <v>1017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5</v>
      </c>
      <c r="D471">
        <v>820004904</v>
      </c>
      <c r="E471" t="s">
        <v>1018</v>
      </c>
      <c r="G471" t="s">
        <v>1019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5</v>
      </c>
      <c r="D472">
        <v>820004903</v>
      </c>
      <c r="E472" t="s">
        <v>1020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5</v>
      </c>
      <c r="D473">
        <v>820004902</v>
      </c>
      <c r="E473" t="s">
        <v>1021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5</v>
      </c>
      <c r="D474">
        <v>820004901</v>
      </c>
      <c r="E474" t="s">
        <v>1022</v>
      </c>
      <c r="G474" t="s">
        <v>1023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1024</v>
      </c>
      <c r="D475">
        <v>820004900</v>
      </c>
      <c r="E475" t="s">
        <v>1025</v>
      </c>
      <c r="H475" t="s">
        <v>1026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5</v>
      </c>
      <c r="D476">
        <v>820004899</v>
      </c>
      <c r="E476" t="s">
        <v>1027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5</v>
      </c>
      <c r="D477">
        <v>820004898</v>
      </c>
      <c r="E477" t="s">
        <v>1028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1029</v>
      </c>
      <c r="D478">
        <v>820004897</v>
      </c>
      <c r="E478" t="s">
        <v>1030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1031</v>
      </c>
      <c r="D479">
        <v>820004896</v>
      </c>
      <c r="E479" t="s">
        <v>1032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1033</v>
      </c>
      <c r="D480">
        <v>820004895</v>
      </c>
      <c r="E480" t="s">
        <v>1034</v>
      </c>
      <c r="G480" t="s">
        <v>1035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1036</v>
      </c>
      <c r="D481">
        <v>820004894</v>
      </c>
      <c r="E481" t="s">
        <v>1037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5</v>
      </c>
      <c r="D482">
        <v>820004893</v>
      </c>
      <c r="E482" t="s">
        <v>1038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5</v>
      </c>
      <c r="D483">
        <v>820004892</v>
      </c>
      <c r="E483" t="s">
        <v>1039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5</v>
      </c>
      <c r="D484">
        <v>820004891</v>
      </c>
      <c r="E484" t="s">
        <v>1040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5</v>
      </c>
      <c r="D485">
        <v>820004890</v>
      </c>
      <c r="E485" t="s">
        <v>1041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5</v>
      </c>
      <c r="D486">
        <v>820004889</v>
      </c>
      <c r="E486" t="s">
        <v>1042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5</v>
      </c>
      <c r="D487">
        <v>820004888</v>
      </c>
      <c r="E487" t="s">
        <v>1043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5</v>
      </c>
      <c r="D488">
        <v>820004887</v>
      </c>
      <c r="E488" t="s">
        <v>1044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5</v>
      </c>
      <c r="D489">
        <v>820004886</v>
      </c>
      <c r="E489" t="s">
        <v>1045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5</v>
      </c>
      <c r="D490">
        <v>820004885</v>
      </c>
      <c r="E490" t="s">
        <v>1046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5</v>
      </c>
      <c r="D491">
        <v>820004884</v>
      </c>
      <c r="E491" t="s">
        <v>1047</v>
      </c>
      <c r="F491" t="s">
        <v>1048</v>
      </c>
      <c r="G491" t="s">
        <v>1023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1049</v>
      </c>
      <c r="D492">
        <v>820004883</v>
      </c>
      <c r="E492" t="s">
        <v>1050</v>
      </c>
      <c r="F492" t="s">
        <v>1051</v>
      </c>
      <c r="G492" t="s">
        <v>1023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1052</v>
      </c>
      <c r="D493">
        <v>820004882</v>
      </c>
      <c r="E493" t="s">
        <v>1053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1054</v>
      </c>
      <c r="D494">
        <v>820004881</v>
      </c>
      <c r="E494" t="s">
        <v>1055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1056</v>
      </c>
      <c r="D495">
        <v>820004880</v>
      </c>
      <c r="E495" t="s">
        <v>1057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1016</v>
      </c>
      <c r="D496">
        <v>820004879</v>
      </c>
      <c r="E496" t="s">
        <v>1058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1059</v>
      </c>
      <c r="D497">
        <v>820004878</v>
      </c>
      <c r="E497" t="s">
        <v>1060</v>
      </c>
      <c r="G497" t="s">
        <v>1061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5</v>
      </c>
      <c r="D498">
        <v>820004877</v>
      </c>
      <c r="E498" t="s">
        <v>1062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1063</v>
      </c>
      <c r="D499">
        <v>820004876</v>
      </c>
      <c r="E499" t="s">
        <v>1064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1065</v>
      </c>
      <c r="D500">
        <v>820004875</v>
      </c>
      <c r="E500" t="s">
        <v>1066</v>
      </c>
      <c r="F500" t="s">
        <v>1067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1068</v>
      </c>
      <c r="D501">
        <v>820004874</v>
      </c>
      <c r="E501" t="s">
        <v>1069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1070</v>
      </c>
      <c r="D502">
        <v>820004873</v>
      </c>
      <c r="E502" t="s">
        <v>1071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1072</v>
      </c>
      <c r="D503">
        <v>820004872</v>
      </c>
      <c r="E503" t="s">
        <v>1073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1074</v>
      </c>
      <c r="D504">
        <v>820004871</v>
      </c>
      <c r="E504" t="s">
        <v>1075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5</v>
      </c>
      <c r="D505">
        <v>820004870</v>
      </c>
      <c r="E505" t="s">
        <v>1076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5</v>
      </c>
      <c r="D506">
        <v>820004869</v>
      </c>
      <c r="E506" t="s">
        <v>1077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5</v>
      </c>
      <c r="D507">
        <v>820004868</v>
      </c>
      <c r="E507" t="s">
        <v>1078</v>
      </c>
      <c r="G507" t="s">
        <v>1079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5</v>
      </c>
      <c r="D508">
        <v>820004867</v>
      </c>
      <c r="E508" t="s">
        <v>1080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1081</v>
      </c>
      <c r="D509">
        <v>820004866</v>
      </c>
      <c r="E509" t="s">
        <v>1082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1083</v>
      </c>
      <c r="D510">
        <v>820004865</v>
      </c>
      <c r="E510" t="s">
        <v>1084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5</v>
      </c>
      <c r="D511">
        <v>820004864</v>
      </c>
      <c r="E511" t="s">
        <v>1085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5</v>
      </c>
      <c r="D512">
        <v>820004863</v>
      </c>
      <c r="E512" t="s">
        <v>1086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5</v>
      </c>
      <c r="D513">
        <v>820004862</v>
      </c>
      <c r="E513" t="s">
        <v>1087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5</v>
      </c>
      <c r="D514">
        <v>820004861</v>
      </c>
      <c r="E514" t="s">
        <v>1088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1089</v>
      </c>
      <c r="D515">
        <v>820004860</v>
      </c>
      <c r="E515" t="s">
        <v>1090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19</v>
      </c>
      <c r="D516">
        <v>820004859</v>
      </c>
      <c r="E516" t="s">
        <v>20</v>
      </c>
      <c r="G516" t="s">
        <v>1091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1092</v>
      </c>
      <c r="D517">
        <v>820004858</v>
      </c>
      <c r="E517" t="s">
        <v>1093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1094</v>
      </c>
      <c r="D518">
        <v>820004857</v>
      </c>
      <c r="E518" t="s">
        <v>1095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5</v>
      </c>
      <c r="D519">
        <v>820004856</v>
      </c>
      <c r="E519" t="s">
        <v>1096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5</v>
      </c>
      <c r="D520">
        <v>820004855</v>
      </c>
      <c r="E520" t="s">
        <v>1097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5</v>
      </c>
      <c r="D521">
        <v>820004854</v>
      </c>
      <c r="E521" t="s">
        <v>1098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5</v>
      </c>
      <c r="D522">
        <v>820004853</v>
      </c>
      <c r="E522" t="s">
        <v>1099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1100</v>
      </c>
      <c r="E523" t="s">
        <v>1101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1059</v>
      </c>
      <c r="D524">
        <v>820004852</v>
      </c>
      <c r="E524" t="s">
        <v>1102</v>
      </c>
      <c r="G524" t="s">
        <v>1103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1104</v>
      </c>
      <c r="D525">
        <v>820004851</v>
      </c>
      <c r="E525" t="s">
        <v>1105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5</v>
      </c>
      <c r="D526">
        <v>820004850</v>
      </c>
      <c r="E526" t="s">
        <v>1106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5</v>
      </c>
      <c r="D527">
        <v>820004849</v>
      </c>
      <c r="E527" t="s">
        <v>1107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5</v>
      </c>
      <c r="D528">
        <v>820004848</v>
      </c>
      <c r="E528" t="s">
        <v>1108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1109</v>
      </c>
      <c r="D529">
        <v>820004846</v>
      </c>
      <c r="E529" t="s">
        <v>1110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1111</v>
      </c>
      <c r="D530">
        <v>820004845</v>
      </c>
      <c r="E530" t="s">
        <v>1112</v>
      </c>
      <c r="F530" t="s">
        <v>1113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5</v>
      </c>
      <c r="D531">
        <v>820004844</v>
      </c>
      <c r="E531" t="s">
        <v>1114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5</v>
      </c>
      <c r="D532">
        <v>820004843</v>
      </c>
      <c r="E532" t="s">
        <v>1115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1116</v>
      </c>
      <c r="D533">
        <v>820004842</v>
      </c>
      <c r="E533" t="s">
        <v>1117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1118</v>
      </c>
      <c r="D534">
        <v>820004841</v>
      </c>
      <c r="E534" t="s">
        <v>1119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1120</v>
      </c>
      <c r="D535">
        <v>820004840</v>
      </c>
      <c r="E535" t="s">
        <v>1121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1122</v>
      </c>
      <c r="D536">
        <v>820004839</v>
      </c>
      <c r="E536" t="s">
        <v>1123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1124</v>
      </c>
      <c r="D537">
        <v>820004838</v>
      </c>
      <c r="E537" t="s">
        <v>1125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1126</v>
      </c>
      <c r="D538">
        <v>820004837</v>
      </c>
      <c r="E538" t="s">
        <v>1127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5</v>
      </c>
      <c r="D539">
        <v>820004836</v>
      </c>
      <c r="E539" t="s">
        <v>1128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5</v>
      </c>
      <c r="D540">
        <v>820004835</v>
      </c>
      <c r="E540" t="s">
        <v>1129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5</v>
      </c>
      <c r="D541">
        <v>820004834</v>
      </c>
      <c r="E541" t="s">
        <v>1130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1131</v>
      </c>
      <c r="D542">
        <v>820004833</v>
      </c>
      <c r="E542" t="s">
        <v>1132</v>
      </c>
      <c r="G542" t="s">
        <v>1133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1134</v>
      </c>
      <c r="D543">
        <v>820004832</v>
      </c>
      <c r="E543" t="s">
        <v>1135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1136</v>
      </c>
      <c r="D544">
        <v>820004831</v>
      </c>
      <c r="E544" t="s">
        <v>1137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1138</v>
      </c>
      <c r="D545">
        <v>820004830</v>
      </c>
      <c r="E545" t="s">
        <v>1139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1140</v>
      </c>
      <c r="D546">
        <v>820004829</v>
      </c>
      <c r="E546" t="s">
        <v>1141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1142</v>
      </c>
      <c r="D547">
        <v>820004828</v>
      </c>
      <c r="E547" t="s">
        <v>1143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5</v>
      </c>
      <c r="D548">
        <v>820004827</v>
      </c>
      <c r="E548" t="s">
        <v>1144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1145</v>
      </c>
      <c r="D549">
        <v>820004826</v>
      </c>
      <c r="E549" t="s">
        <v>1146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1147</v>
      </c>
      <c r="D550">
        <v>820004825</v>
      </c>
      <c r="E550" t="s">
        <v>1148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1149</v>
      </c>
      <c r="D551">
        <v>820004824</v>
      </c>
      <c r="E551" t="s">
        <v>1150</v>
      </c>
      <c r="G551" t="s">
        <v>1151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1152</v>
      </c>
      <c r="D552">
        <v>820004823</v>
      </c>
      <c r="E552" t="s">
        <v>1153</v>
      </c>
      <c r="G552" t="s">
        <v>1154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1155</v>
      </c>
      <c r="D553">
        <v>820004822</v>
      </c>
      <c r="E553" t="s">
        <v>1156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1157</v>
      </c>
      <c r="D554">
        <v>820004821</v>
      </c>
      <c r="E554" t="s">
        <v>1158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1159</v>
      </c>
      <c r="D555">
        <v>820004820</v>
      </c>
      <c r="E555" t="s">
        <v>1160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1161</v>
      </c>
      <c r="D556">
        <v>820004819</v>
      </c>
      <c r="E556" t="s">
        <v>1162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1163</v>
      </c>
      <c r="D557">
        <v>820004818</v>
      </c>
      <c r="E557" t="s">
        <v>1164</v>
      </c>
      <c r="G557" t="s">
        <v>1165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1166</v>
      </c>
      <c r="D558">
        <v>820004817</v>
      </c>
      <c r="E558" t="s">
        <v>1167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1168</v>
      </c>
      <c r="D559">
        <v>820004816</v>
      </c>
      <c r="E559" t="s">
        <v>1169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5</v>
      </c>
      <c r="D560">
        <v>820004815</v>
      </c>
      <c r="E560" t="s">
        <v>1170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5</v>
      </c>
      <c r="D561">
        <v>820004814</v>
      </c>
      <c r="E561" t="s">
        <v>1171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5</v>
      </c>
      <c r="D562">
        <v>820004813</v>
      </c>
      <c r="E562" t="s">
        <v>1172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5</v>
      </c>
      <c r="D563">
        <v>820004812</v>
      </c>
      <c r="E563" t="s">
        <v>1173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5</v>
      </c>
      <c r="D564">
        <v>820004811</v>
      </c>
      <c r="E564" t="s">
        <v>1174</v>
      </c>
      <c r="G564" t="s">
        <v>1174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5</v>
      </c>
      <c r="D565">
        <v>820004809</v>
      </c>
      <c r="E565" t="s">
        <v>1175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5</v>
      </c>
      <c r="D566">
        <v>820004808</v>
      </c>
      <c r="E566" t="s">
        <v>1176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5</v>
      </c>
      <c r="D567">
        <v>820004807</v>
      </c>
      <c r="E567" t="s">
        <v>1177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5</v>
      </c>
      <c r="D568">
        <v>820004806</v>
      </c>
      <c r="E568" t="s">
        <v>1178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5</v>
      </c>
      <c r="D569">
        <v>820004805</v>
      </c>
      <c r="E569" t="s">
        <v>1179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5</v>
      </c>
      <c r="D570">
        <v>820004804</v>
      </c>
      <c r="E570" t="s">
        <v>1180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5</v>
      </c>
      <c r="D571">
        <v>820004803</v>
      </c>
      <c r="E571" t="s">
        <v>1181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5</v>
      </c>
      <c r="D572">
        <v>820004802</v>
      </c>
      <c r="E572" t="s">
        <v>1182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5</v>
      </c>
      <c r="D573">
        <v>820004801</v>
      </c>
      <c r="E573" t="s">
        <v>1183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5</v>
      </c>
      <c r="D574">
        <v>820004800</v>
      </c>
      <c r="E574" t="s">
        <v>1184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5</v>
      </c>
      <c r="D575">
        <v>820004799</v>
      </c>
      <c r="E575" t="s">
        <v>1185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5</v>
      </c>
      <c r="D576">
        <v>820004798</v>
      </c>
      <c r="E576" t="s">
        <v>1186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5</v>
      </c>
      <c r="D577">
        <v>820004797</v>
      </c>
      <c r="E577" t="s">
        <v>1187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5</v>
      </c>
      <c r="D578">
        <v>820004796</v>
      </c>
      <c r="E578" t="s">
        <v>1188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5</v>
      </c>
      <c r="D579">
        <v>820004795</v>
      </c>
      <c r="E579" t="s">
        <v>1189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5</v>
      </c>
      <c r="D580">
        <v>820004794</v>
      </c>
      <c r="E580" t="s">
        <v>1190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5</v>
      </c>
      <c r="D581">
        <v>820004793</v>
      </c>
      <c r="E581" t="s">
        <v>1191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5</v>
      </c>
      <c r="D582">
        <v>820004792</v>
      </c>
      <c r="E582" t="s">
        <v>1192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1193</v>
      </c>
      <c r="D583">
        <v>820004791</v>
      </c>
      <c r="E583" t="s">
        <v>1194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1195</v>
      </c>
      <c r="D584">
        <v>820004790</v>
      </c>
      <c r="E584" t="s">
        <v>1196</v>
      </c>
      <c r="H584" t="s">
        <v>1197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1198</v>
      </c>
      <c r="D585">
        <v>820004789</v>
      </c>
      <c r="E585" t="s">
        <v>1199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1200</v>
      </c>
      <c r="D586">
        <v>820004788</v>
      </c>
      <c r="E586" t="s">
        <v>1201</v>
      </c>
      <c r="H586" t="s">
        <v>1202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35</v>
      </c>
      <c r="D587">
        <v>820004787</v>
      </c>
      <c r="E587" t="s">
        <v>36</v>
      </c>
      <c r="H587" t="s">
        <v>1202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1203</v>
      </c>
      <c r="D588">
        <v>820004786</v>
      </c>
      <c r="E588" t="s">
        <v>1204</v>
      </c>
      <c r="H588" t="s">
        <v>1202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1205</v>
      </c>
      <c r="D589">
        <v>820004785</v>
      </c>
      <c r="E589" t="s">
        <v>1206</v>
      </c>
      <c r="H589" t="s">
        <v>1202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1207</v>
      </c>
      <c r="D590">
        <v>820004784</v>
      </c>
      <c r="E590" t="s">
        <v>1208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5</v>
      </c>
      <c r="D591">
        <v>820004783</v>
      </c>
      <c r="E591" t="s">
        <v>1209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5</v>
      </c>
      <c r="D592">
        <v>820004782</v>
      </c>
      <c r="E592" t="s">
        <v>1210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1211</v>
      </c>
      <c r="D593">
        <v>820004780</v>
      </c>
      <c r="E593" t="s">
        <v>1212</v>
      </c>
      <c r="F593" t="s">
        <v>1213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1214</v>
      </c>
      <c r="D594">
        <v>820004779</v>
      </c>
      <c r="E594" t="s">
        <v>1215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1216</v>
      </c>
      <c r="D595">
        <v>820004778</v>
      </c>
      <c r="E595" t="s">
        <v>1217</v>
      </c>
      <c r="G595" t="s">
        <v>1218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1219</v>
      </c>
      <c r="D596">
        <v>820004777</v>
      </c>
      <c r="E596" t="s">
        <v>1220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5</v>
      </c>
      <c r="D597">
        <v>820004776</v>
      </c>
      <c r="E597" t="s">
        <v>1221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5</v>
      </c>
      <c r="D598">
        <v>820004775</v>
      </c>
      <c r="E598" t="s">
        <v>1222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5</v>
      </c>
      <c r="D599">
        <v>820004774</v>
      </c>
      <c r="E599" t="s">
        <v>1223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5</v>
      </c>
      <c r="D600">
        <v>820004773</v>
      </c>
      <c r="E600" t="s">
        <v>1224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1225</v>
      </c>
      <c r="D601">
        <v>820004772</v>
      </c>
      <c r="E601" t="s">
        <v>1226</v>
      </c>
      <c r="G601" t="s">
        <v>1227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5</v>
      </c>
      <c r="D602">
        <v>820004771</v>
      </c>
      <c r="E602" t="s">
        <v>1228</v>
      </c>
      <c r="G602" t="s">
        <v>1229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5</v>
      </c>
      <c r="D603">
        <v>820004770</v>
      </c>
      <c r="E603" t="s">
        <v>1230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1231</v>
      </c>
      <c r="D604">
        <v>820004769</v>
      </c>
      <c r="E604" t="s">
        <v>1232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1233</v>
      </c>
      <c r="D605">
        <v>820004768</v>
      </c>
      <c r="E605" t="s">
        <v>1234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15</v>
      </c>
      <c r="D606">
        <v>820004767</v>
      </c>
      <c r="E606" t="s">
        <v>16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1235</v>
      </c>
      <c r="D607">
        <v>820004766</v>
      </c>
      <c r="E607" t="s">
        <v>1236</v>
      </c>
      <c r="G607" t="s">
        <v>1237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1238</v>
      </c>
      <c r="D608">
        <v>820004765</v>
      </c>
      <c r="E608" t="s">
        <v>1239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1240</v>
      </c>
      <c r="D609">
        <v>820004764</v>
      </c>
      <c r="E609" t="s">
        <v>1241</v>
      </c>
      <c r="G609" t="s">
        <v>1242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1243</v>
      </c>
      <c r="D610">
        <v>820004763</v>
      </c>
      <c r="E610" t="s">
        <v>1244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1245</v>
      </c>
      <c r="D611">
        <v>820004762</v>
      </c>
      <c r="E611" t="s">
        <v>1246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1247</v>
      </c>
      <c r="D612">
        <v>820004761</v>
      </c>
      <c r="E612" t="s">
        <v>1248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5</v>
      </c>
      <c r="D613">
        <v>820004760</v>
      </c>
      <c r="E613" t="s">
        <v>1249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1126</v>
      </c>
      <c r="D614">
        <v>820004759</v>
      </c>
      <c r="E614" t="s">
        <v>1250</v>
      </c>
      <c r="H614" t="s">
        <v>1251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5</v>
      </c>
      <c r="D615">
        <v>820004758</v>
      </c>
      <c r="E615" t="s">
        <v>1252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5</v>
      </c>
      <c r="D616">
        <v>820004757</v>
      </c>
      <c r="E616" t="s">
        <v>1253</v>
      </c>
      <c r="G616" t="s">
        <v>1254</v>
      </c>
      <c r="H616" t="s">
        <v>1255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5</v>
      </c>
      <c r="D617">
        <v>820004755</v>
      </c>
      <c r="E617" t="s">
        <v>1256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5</v>
      </c>
      <c r="D618">
        <v>820004754</v>
      </c>
      <c r="E618" t="s">
        <v>1257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5</v>
      </c>
      <c r="D619">
        <v>820004753</v>
      </c>
      <c r="E619" t="s">
        <v>1258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5</v>
      </c>
      <c r="D620">
        <v>820004752</v>
      </c>
      <c r="E620" t="s">
        <v>1259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5</v>
      </c>
      <c r="D621">
        <v>820004751</v>
      </c>
      <c r="E621" t="s">
        <v>1260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1261</v>
      </c>
      <c r="D622">
        <v>820004750</v>
      </c>
      <c r="E622" t="s">
        <v>1262</v>
      </c>
      <c r="G622" t="s">
        <v>1263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1264</v>
      </c>
      <c r="D623">
        <v>820004749</v>
      </c>
      <c r="E623" t="s">
        <v>1265</v>
      </c>
      <c r="G623" t="s">
        <v>1266</v>
      </c>
      <c r="H623" t="s">
        <v>1267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1268</v>
      </c>
      <c r="D624">
        <v>820004748</v>
      </c>
      <c r="E624" t="s">
        <v>1269</v>
      </c>
      <c r="G624" t="s">
        <v>1270</v>
      </c>
      <c r="H624" t="s">
        <v>1271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1272</v>
      </c>
      <c r="D625">
        <v>820004747</v>
      </c>
      <c r="E625" t="s">
        <v>1273</v>
      </c>
      <c r="G625" t="s">
        <v>1274</v>
      </c>
      <c r="H625" t="s">
        <v>1271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1275</v>
      </c>
      <c r="D626">
        <v>820004746</v>
      </c>
      <c r="E626" t="s">
        <v>1276</v>
      </c>
      <c r="G626" t="s">
        <v>1277</v>
      </c>
      <c r="H626" t="s">
        <v>1271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1278</v>
      </c>
      <c r="D627">
        <v>820004745</v>
      </c>
      <c r="E627" t="s">
        <v>1279</v>
      </c>
      <c r="G627" t="s">
        <v>1280</v>
      </c>
      <c r="H627" t="s">
        <v>1267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1281</v>
      </c>
      <c r="D628">
        <v>820004744</v>
      </c>
      <c r="E628" t="s">
        <v>1282</v>
      </c>
      <c r="G628" t="s">
        <v>1283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1284</v>
      </c>
      <c r="D629">
        <v>820004743</v>
      </c>
      <c r="E629" t="s">
        <v>1285</v>
      </c>
      <c r="G629" t="s">
        <v>1286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1287</v>
      </c>
      <c r="D630">
        <v>820004742</v>
      </c>
      <c r="E630" t="s">
        <v>1288</v>
      </c>
      <c r="G630" t="s">
        <v>1289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1290</v>
      </c>
      <c r="D631">
        <v>820004741</v>
      </c>
      <c r="E631" t="s">
        <v>1291</v>
      </c>
      <c r="G631" t="s">
        <v>1292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1293</v>
      </c>
      <c r="D632">
        <v>820004740</v>
      </c>
      <c r="E632" t="s">
        <v>1294</v>
      </c>
      <c r="G632" t="s">
        <v>1295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1296</v>
      </c>
      <c r="D633">
        <v>820004739</v>
      </c>
      <c r="E633" t="s">
        <v>1297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1298</v>
      </c>
      <c r="D634">
        <v>820004738</v>
      </c>
      <c r="E634" t="s">
        <v>1299</v>
      </c>
      <c r="G634" t="s">
        <v>1300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1301</v>
      </c>
      <c r="D635">
        <v>820004737</v>
      </c>
      <c r="E635" t="s">
        <v>1302</v>
      </c>
      <c r="G635" t="s">
        <v>1303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1304</v>
      </c>
      <c r="D636">
        <v>820004736</v>
      </c>
      <c r="E636" t="s">
        <v>1305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5</v>
      </c>
      <c r="D637">
        <v>820004735</v>
      </c>
      <c r="E637" t="s">
        <v>1306</v>
      </c>
      <c r="G637" t="s">
        <v>1307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5</v>
      </c>
      <c r="D638">
        <v>820004734</v>
      </c>
      <c r="E638" t="s">
        <v>1308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5</v>
      </c>
      <c r="D639">
        <v>820004733</v>
      </c>
      <c r="E639" t="s">
        <v>1309</v>
      </c>
      <c r="G639" t="s">
        <v>1310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5</v>
      </c>
      <c r="D640">
        <v>820004732</v>
      </c>
      <c r="E640" t="s">
        <v>1311</v>
      </c>
      <c r="H640" t="s">
        <v>1312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5</v>
      </c>
      <c r="D641">
        <v>820004731</v>
      </c>
      <c r="E641" t="s">
        <v>1313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5</v>
      </c>
      <c r="D642">
        <v>820004730</v>
      </c>
      <c r="E642" t="s">
        <v>1314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5</v>
      </c>
      <c r="D643">
        <v>820004729</v>
      </c>
      <c r="E643" t="s">
        <v>1315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5</v>
      </c>
      <c r="D644">
        <v>820004728</v>
      </c>
      <c r="E644" t="s">
        <v>1316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5</v>
      </c>
      <c r="D645">
        <v>820004727</v>
      </c>
      <c r="E645" t="s">
        <v>1317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1318</v>
      </c>
      <c r="D646">
        <v>820004726</v>
      </c>
      <c r="E646" t="s">
        <v>1319</v>
      </c>
      <c r="F646" t="s">
        <v>1320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5</v>
      </c>
      <c r="D647">
        <v>820004725</v>
      </c>
      <c r="E647" t="s">
        <v>1321</v>
      </c>
      <c r="H647" t="s">
        <v>1322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5</v>
      </c>
      <c r="D648">
        <v>820004724</v>
      </c>
      <c r="E648" t="s">
        <v>1323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1324</v>
      </c>
      <c r="D649">
        <v>820004723</v>
      </c>
      <c r="E649" t="s">
        <v>1325</v>
      </c>
      <c r="G649" t="s">
        <v>1326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1327</v>
      </c>
      <c r="D650">
        <v>820004722</v>
      </c>
      <c r="E650" t="s">
        <v>1328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1329</v>
      </c>
      <c r="D651">
        <v>820004721</v>
      </c>
      <c r="E651" t="s">
        <v>1330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5</v>
      </c>
      <c r="D652">
        <v>820004720</v>
      </c>
      <c r="E652" t="s">
        <v>1331</v>
      </c>
      <c r="G652" t="s">
        <v>1332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5</v>
      </c>
      <c r="D653">
        <v>820004719</v>
      </c>
      <c r="E653" t="s">
        <v>1333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5</v>
      </c>
      <c r="D654">
        <v>820004718</v>
      </c>
      <c r="E654" t="s">
        <v>1334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5</v>
      </c>
      <c r="D655">
        <v>820004717</v>
      </c>
      <c r="E655" t="s">
        <v>1335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5</v>
      </c>
      <c r="D656">
        <v>820004716</v>
      </c>
      <c r="E656" t="s">
        <v>1336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5</v>
      </c>
      <c r="D657">
        <v>820004715</v>
      </c>
      <c r="E657" t="s">
        <v>1337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5</v>
      </c>
      <c r="D658">
        <v>820004714</v>
      </c>
      <c r="E658" t="s">
        <v>1338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5</v>
      </c>
      <c r="D659">
        <v>820004713</v>
      </c>
      <c r="E659" t="s">
        <v>1339</v>
      </c>
      <c r="G659" t="s">
        <v>1340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5</v>
      </c>
      <c r="D660">
        <v>820004712</v>
      </c>
      <c r="E660" t="s">
        <v>1341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5</v>
      </c>
      <c r="D661">
        <v>820004711</v>
      </c>
      <c r="E661" t="s">
        <v>1342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5</v>
      </c>
      <c r="D662">
        <v>820004710</v>
      </c>
      <c r="E662" t="s">
        <v>1343</v>
      </c>
      <c r="G662">
        <v>45</v>
      </c>
      <c r="H662" t="s">
        <v>1344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5</v>
      </c>
      <c r="D663">
        <v>820004709</v>
      </c>
      <c r="E663" t="s">
        <v>1345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1346</v>
      </c>
      <c r="D664">
        <v>820004708</v>
      </c>
      <c r="E664" t="s">
        <v>1347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47</v>
      </c>
      <c r="D665">
        <v>820004707</v>
      </c>
      <c r="E665" t="s">
        <v>48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5</v>
      </c>
      <c r="D666">
        <v>820004706</v>
      </c>
      <c r="E666" t="s">
        <v>1348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5</v>
      </c>
      <c r="D667">
        <v>820004705</v>
      </c>
      <c r="E667" t="s">
        <v>1349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5</v>
      </c>
      <c r="D668">
        <v>820004704</v>
      </c>
      <c r="E668" t="s">
        <v>1350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5</v>
      </c>
      <c r="D669">
        <v>820004703</v>
      </c>
      <c r="E669" t="s">
        <v>1351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1352</v>
      </c>
      <c r="D670">
        <v>820004702</v>
      </c>
      <c r="E670" t="s">
        <v>1353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5</v>
      </c>
      <c r="D671">
        <v>820004701</v>
      </c>
      <c r="E671" t="s">
        <v>1354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1355</v>
      </c>
      <c r="D672">
        <v>820004700</v>
      </c>
      <c r="E672" t="s">
        <v>1356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1357</v>
      </c>
      <c r="D673">
        <v>820004699</v>
      </c>
      <c r="E673" t="s">
        <v>1358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1359</v>
      </c>
      <c r="D674">
        <v>820004698</v>
      </c>
      <c r="E674" t="s">
        <v>1360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1361</v>
      </c>
      <c r="D675">
        <v>820004697</v>
      </c>
      <c r="E675" t="s">
        <v>1362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1363</v>
      </c>
      <c r="D676">
        <v>820004696</v>
      </c>
      <c r="E676" t="s">
        <v>1364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1365</v>
      </c>
      <c r="D677">
        <v>820004695</v>
      </c>
      <c r="E677" t="s">
        <v>1366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1367</v>
      </c>
      <c r="D678">
        <v>820004694</v>
      </c>
      <c r="E678" t="s">
        <v>1368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1369</v>
      </c>
      <c r="D679">
        <v>820004693</v>
      </c>
      <c r="E679" t="s">
        <v>1370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5</v>
      </c>
      <c r="D680">
        <v>820004692</v>
      </c>
      <c r="E680" t="s">
        <v>1371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1372</v>
      </c>
      <c r="D681">
        <v>820004691</v>
      </c>
      <c r="E681" t="s">
        <v>1373</v>
      </c>
      <c r="G681" t="s">
        <v>1374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1375</v>
      </c>
      <c r="D682">
        <v>820004690</v>
      </c>
      <c r="E682" t="s">
        <v>1376</v>
      </c>
      <c r="F682" t="s">
        <v>1377</v>
      </c>
      <c r="G682" t="s">
        <v>1378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1379</v>
      </c>
      <c r="D683">
        <v>820004689</v>
      </c>
      <c r="E683" t="s">
        <v>1380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5</v>
      </c>
      <c r="D684">
        <v>820004688</v>
      </c>
      <c r="E684" t="s">
        <v>1381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5</v>
      </c>
      <c r="D685">
        <v>820004687</v>
      </c>
      <c r="E685" t="s">
        <v>1382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5</v>
      </c>
      <c r="D686">
        <v>820004686</v>
      </c>
      <c r="E686" t="s">
        <v>1383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5</v>
      </c>
      <c r="D687">
        <v>820004685</v>
      </c>
      <c r="E687" t="s">
        <v>1384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5</v>
      </c>
      <c r="D688">
        <v>820004684</v>
      </c>
      <c r="E688" t="s">
        <v>1385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5</v>
      </c>
      <c r="D689">
        <v>820004683</v>
      </c>
      <c r="E689" t="s">
        <v>1386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1387</v>
      </c>
      <c r="D690">
        <v>820004682</v>
      </c>
      <c r="E690" t="s">
        <v>1388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5</v>
      </c>
      <c r="D691">
        <v>820004681</v>
      </c>
      <c r="E691" t="s">
        <v>1389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5</v>
      </c>
      <c r="D692">
        <v>820004680</v>
      </c>
      <c r="E692" t="s">
        <v>1390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5</v>
      </c>
      <c r="D693">
        <v>820004679</v>
      </c>
      <c r="E693" t="s">
        <v>1391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5</v>
      </c>
      <c r="D694">
        <v>820004678</v>
      </c>
      <c r="E694" t="s">
        <v>1392</v>
      </c>
      <c r="G694" t="s">
        <v>1393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5</v>
      </c>
      <c r="D695">
        <v>820004677</v>
      </c>
      <c r="E695" t="s">
        <v>1394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5</v>
      </c>
      <c r="D696">
        <v>820004676</v>
      </c>
      <c r="E696" t="s">
        <v>1395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5</v>
      </c>
      <c r="D697">
        <v>820004675</v>
      </c>
      <c r="E697" t="s">
        <v>1396</v>
      </c>
      <c r="H697" t="s">
        <v>1397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5</v>
      </c>
      <c r="D698">
        <v>820004674</v>
      </c>
      <c r="E698" t="s">
        <v>1398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5</v>
      </c>
      <c r="D699">
        <v>820004673</v>
      </c>
      <c r="E699" t="s">
        <v>1399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5</v>
      </c>
      <c r="D700">
        <v>820004672</v>
      </c>
      <c r="E700" t="s">
        <v>1400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5</v>
      </c>
      <c r="D701">
        <v>820004671</v>
      </c>
      <c r="E701" t="s">
        <v>1401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1402</v>
      </c>
      <c r="D702">
        <v>820004670</v>
      </c>
      <c r="E702" t="s">
        <v>1403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1404</v>
      </c>
      <c r="D703">
        <v>820004669</v>
      </c>
      <c r="E703" t="s">
        <v>1405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1406</v>
      </c>
      <c r="D704">
        <v>820004668</v>
      </c>
      <c r="E704" t="s">
        <v>1407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1408</v>
      </c>
      <c r="D705">
        <v>820004667</v>
      </c>
      <c r="E705" t="s">
        <v>1409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1410</v>
      </c>
      <c r="D706">
        <v>820004666</v>
      </c>
      <c r="E706" t="s">
        <v>1411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1412</v>
      </c>
      <c r="D707">
        <v>820004665</v>
      </c>
      <c r="E707" t="s">
        <v>1413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1414</v>
      </c>
      <c r="D708">
        <v>820004664</v>
      </c>
      <c r="E708" t="s">
        <v>1415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1416</v>
      </c>
      <c r="D709">
        <v>820004663</v>
      </c>
      <c r="E709" t="s">
        <v>1417</v>
      </c>
      <c r="G709" t="s">
        <v>1418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1419</v>
      </c>
      <c r="D710">
        <v>820004662</v>
      </c>
      <c r="E710" t="s">
        <v>1420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1421</v>
      </c>
      <c r="D711">
        <v>820004661</v>
      </c>
      <c r="E711" t="s">
        <v>1422</v>
      </c>
      <c r="G711" t="s">
        <v>1423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1424</v>
      </c>
      <c r="D712">
        <v>820004660</v>
      </c>
      <c r="E712" t="s">
        <v>1425</v>
      </c>
      <c r="G712" t="s">
        <v>1426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1427</v>
      </c>
      <c r="D713">
        <v>820004659</v>
      </c>
      <c r="E713" t="s">
        <v>1428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5</v>
      </c>
      <c r="D714">
        <v>820004658</v>
      </c>
      <c r="E714" t="s">
        <v>1429</v>
      </c>
      <c r="G714" t="s">
        <v>1430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5</v>
      </c>
      <c r="D715">
        <v>820004657</v>
      </c>
      <c r="E715" t="s">
        <v>1431</v>
      </c>
      <c r="G715" t="s">
        <v>1432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5</v>
      </c>
      <c r="D716">
        <v>820004656</v>
      </c>
      <c r="E716" t="s">
        <v>1433</v>
      </c>
      <c r="G716" t="s">
        <v>1434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5</v>
      </c>
      <c r="D717">
        <v>820004655</v>
      </c>
      <c r="E717" t="s">
        <v>1435</v>
      </c>
      <c r="G717" t="s">
        <v>1436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5</v>
      </c>
      <c r="D718">
        <v>820004654</v>
      </c>
      <c r="E718" t="s">
        <v>1437</v>
      </c>
      <c r="G718" t="s">
        <v>1438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5</v>
      </c>
      <c r="D719">
        <v>820004653</v>
      </c>
      <c r="E719" t="s">
        <v>1439</v>
      </c>
      <c r="G719" t="s">
        <v>1440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5</v>
      </c>
      <c r="D720">
        <v>820004652</v>
      </c>
      <c r="E720" t="s">
        <v>1441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5</v>
      </c>
      <c r="D721">
        <v>820004651</v>
      </c>
      <c r="E721" t="s">
        <v>1442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5</v>
      </c>
      <c r="D722">
        <v>820004650</v>
      </c>
      <c r="E722" t="s">
        <v>1443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5</v>
      </c>
      <c r="D723">
        <v>820004649</v>
      </c>
      <c r="E723" t="s">
        <v>1444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5</v>
      </c>
      <c r="D724">
        <v>820004648</v>
      </c>
      <c r="E724" t="s">
        <v>1445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5</v>
      </c>
      <c r="D725">
        <v>820004647</v>
      </c>
      <c r="E725" t="s">
        <v>1446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5</v>
      </c>
      <c r="D726">
        <v>820004646</v>
      </c>
      <c r="E726" t="s">
        <v>1447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5</v>
      </c>
      <c r="D727">
        <v>820004645</v>
      </c>
      <c r="E727" t="s">
        <v>1448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5</v>
      </c>
      <c r="D728">
        <v>820004644</v>
      </c>
      <c r="E728" t="s">
        <v>1449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5</v>
      </c>
      <c r="D729">
        <v>820004643</v>
      </c>
      <c r="E729" t="s">
        <v>1450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5</v>
      </c>
      <c r="D730">
        <v>820004642</v>
      </c>
      <c r="E730" t="s">
        <v>1451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5</v>
      </c>
      <c r="D731">
        <v>820004641</v>
      </c>
      <c r="E731" t="s">
        <v>1452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5</v>
      </c>
      <c r="D732">
        <v>820004640</v>
      </c>
      <c r="E732" t="s">
        <v>1453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1454</v>
      </c>
      <c r="D733">
        <v>820004639</v>
      </c>
      <c r="E733" t="s">
        <v>1455</v>
      </c>
      <c r="G733" t="s">
        <v>1456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5</v>
      </c>
      <c r="D734">
        <v>820004638</v>
      </c>
      <c r="E734" t="s">
        <v>1457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1458</v>
      </c>
      <c r="D735">
        <v>820004637</v>
      </c>
      <c r="E735" t="s">
        <v>1459</v>
      </c>
      <c r="G735" t="s">
        <v>1460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1461</v>
      </c>
      <c r="D736">
        <v>820004636</v>
      </c>
      <c r="E736" t="s">
        <v>1462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1463</v>
      </c>
      <c r="D737">
        <v>820004635</v>
      </c>
      <c r="E737" t="s">
        <v>1464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5</v>
      </c>
      <c r="D738">
        <v>820004634</v>
      </c>
      <c r="E738" t="s">
        <v>1465</v>
      </c>
      <c r="G738" t="s">
        <v>1466</v>
      </c>
      <c r="H738" t="s">
        <v>1467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5</v>
      </c>
      <c r="D739">
        <v>820004633</v>
      </c>
      <c r="E739" t="s">
        <v>1468</v>
      </c>
      <c r="G739" t="s">
        <v>1469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5</v>
      </c>
      <c r="D740">
        <v>820004632</v>
      </c>
      <c r="E740" t="s">
        <v>1470</v>
      </c>
      <c r="G740" t="s">
        <v>1471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5</v>
      </c>
      <c r="D741">
        <v>820004631</v>
      </c>
      <c r="E741" t="s">
        <v>1472</v>
      </c>
      <c r="G741" t="s">
        <v>1473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5</v>
      </c>
      <c r="D742">
        <v>820004630</v>
      </c>
      <c r="E742" t="s">
        <v>1474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5</v>
      </c>
      <c r="D743">
        <v>820004629</v>
      </c>
      <c r="E743" t="s">
        <v>1475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5</v>
      </c>
      <c r="D744">
        <v>820004628</v>
      </c>
      <c r="E744" t="s">
        <v>1476</v>
      </c>
      <c r="G744" t="s">
        <v>1477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5</v>
      </c>
      <c r="D745">
        <v>820004627</v>
      </c>
      <c r="E745" t="s">
        <v>1478</v>
      </c>
      <c r="G745" t="s">
        <v>1477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5</v>
      </c>
      <c r="D746">
        <v>820004626</v>
      </c>
      <c r="E746" t="s">
        <v>1479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5</v>
      </c>
      <c r="D747">
        <v>820004625</v>
      </c>
      <c r="E747" t="s">
        <v>1480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5</v>
      </c>
      <c r="D748">
        <v>820004624</v>
      </c>
      <c r="E748" t="s">
        <v>1481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5</v>
      </c>
      <c r="D749">
        <v>820004623</v>
      </c>
      <c r="E749" t="s">
        <v>1482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5</v>
      </c>
      <c r="D750">
        <v>820004622</v>
      </c>
      <c r="E750" t="s">
        <v>1483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5</v>
      </c>
      <c r="D751">
        <v>820004621</v>
      </c>
      <c r="E751" t="s">
        <v>1484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5</v>
      </c>
      <c r="D752">
        <v>820004620</v>
      </c>
      <c r="E752" t="s">
        <v>1485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1352</v>
      </c>
      <c r="D753">
        <v>820004619</v>
      </c>
      <c r="E753" t="s">
        <v>1486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1352</v>
      </c>
      <c r="D754">
        <v>820004618</v>
      </c>
      <c r="E754" t="s">
        <v>1487</v>
      </c>
      <c r="G754" t="s">
        <v>1488</v>
      </c>
      <c r="H754" t="s">
        <v>1489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5</v>
      </c>
      <c r="D755">
        <v>820004617</v>
      </c>
      <c r="E755" t="s">
        <v>1490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1491</v>
      </c>
      <c r="D756">
        <v>820004616</v>
      </c>
      <c r="E756" t="s">
        <v>1492</v>
      </c>
      <c r="G756" t="s">
        <v>1493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1494</v>
      </c>
      <c r="D757">
        <v>820004615</v>
      </c>
      <c r="E757" t="s">
        <v>1495</v>
      </c>
      <c r="G757" t="s">
        <v>1496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1497</v>
      </c>
      <c r="D758">
        <v>820004614</v>
      </c>
      <c r="E758" t="s">
        <v>1498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1499</v>
      </c>
      <c r="D759">
        <v>820004613</v>
      </c>
      <c r="E759" t="s">
        <v>1500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1501</v>
      </c>
      <c r="D760">
        <v>820004612</v>
      </c>
      <c r="E760" t="s">
        <v>1502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5</v>
      </c>
      <c r="D761">
        <v>820004611</v>
      </c>
      <c r="E761" t="s">
        <v>1503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1504</v>
      </c>
      <c r="D762">
        <v>820004610</v>
      </c>
      <c r="E762" t="s">
        <v>1505</v>
      </c>
      <c r="G762" t="s">
        <v>1506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1507</v>
      </c>
      <c r="D763">
        <v>820004609</v>
      </c>
      <c r="E763" t="s">
        <v>1508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5</v>
      </c>
      <c r="D764">
        <v>820004608</v>
      </c>
      <c r="E764" t="s">
        <v>1509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1510</v>
      </c>
      <c r="D765">
        <v>820004607</v>
      </c>
      <c r="E765" t="s">
        <v>1511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1512</v>
      </c>
      <c r="D766">
        <v>820004606</v>
      </c>
      <c r="E766" t="s">
        <v>1513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5</v>
      </c>
      <c r="D767">
        <v>820004605</v>
      </c>
      <c r="E767" t="s">
        <v>1514</v>
      </c>
      <c r="G767" t="s">
        <v>1515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5</v>
      </c>
      <c r="D768">
        <v>820004604</v>
      </c>
      <c r="E768" t="s">
        <v>1516</v>
      </c>
      <c r="G768" t="s">
        <v>1517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5</v>
      </c>
      <c r="D769">
        <v>820004603</v>
      </c>
      <c r="E769" t="s">
        <v>1518</v>
      </c>
      <c r="G769" t="s">
        <v>1519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5</v>
      </c>
      <c r="D770">
        <v>820004602</v>
      </c>
      <c r="E770" t="s">
        <v>1520</v>
      </c>
      <c r="G770" t="s">
        <v>1521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5</v>
      </c>
      <c r="D771">
        <v>820004601</v>
      </c>
      <c r="E771" t="s">
        <v>1522</v>
      </c>
      <c r="G771" t="s">
        <v>1523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5</v>
      </c>
      <c r="D772">
        <v>820004600</v>
      </c>
      <c r="E772" t="s">
        <v>1524</v>
      </c>
      <c r="G772" t="s">
        <v>1525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5</v>
      </c>
      <c r="D773">
        <v>820004599</v>
      </c>
      <c r="E773" t="s">
        <v>1526</v>
      </c>
      <c r="G773" t="s">
        <v>1527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5</v>
      </c>
      <c r="D774">
        <v>820004598</v>
      </c>
      <c r="E774" t="s">
        <v>1528</v>
      </c>
      <c r="G774" t="s">
        <v>1529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5</v>
      </c>
      <c r="D775">
        <v>820004597</v>
      </c>
      <c r="E775" t="s">
        <v>1530</v>
      </c>
      <c r="G775" t="s">
        <v>1531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5</v>
      </c>
      <c r="D776">
        <v>820004596</v>
      </c>
      <c r="E776" t="s">
        <v>1532</v>
      </c>
      <c r="G776" t="s">
        <v>1533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5</v>
      </c>
      <c r="D777">
        <v>820004595</v>
      </c>
      <c r="E777" t="s">
        <v>1534</v>
      </c>
      <c r="G777" t="s">
        <v>1535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5</v>
      </c>
      <c r="D778">
        <v>820004594</v>
      </c>
      <c r="E778" t="s">
        <v>1536</v>
      </c>
      <c r="G778" t="s">
        <v>1537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5</v>
      </c>
      <c r="D779">
        <v>820004593</v>
      </c>
      <c r="E779" t="s">
        <v>1538</v>
      </c>
      <c r="G779" t="s">
        <v>1539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5</v>
      </c>
      <c r="D780">
        <v>820004592</v>
      </c>
      <c r="E780" t="s">
        <v>1540</v>
      </c>
      <c r="G780" t="s">
        <v>1541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5</v>
      </c>
      <c r="D781">
        <v>820004591</v>
      </c>
      <c r="E781" t="s">
        <v>1542</v>
      </c>
      <c r="G781" t="s">
        <v>1543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5</v>
      </c>
      <c r="D782">
        <v>820004590</v>
      </c>
      <c r="E782" t="s">
        <v>1544</v>
      </c>
      <c r="G782" t="s">
        <v>1545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5</v>
      </c>
      <c r="D783">
        <v>820004589</v>
      </c>
      <c r="E783" t="s">
        <v>1546</v>
      </c>
      <c r="G783" t="s">
        <v>1547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5</v>
      </c>
      <c r="D784">
        <v>820004588</v>
      </c>
      <c r="E784" t="s">
        <v>1548</v>
      </c>
      <c r="G784" t="s">
        <v>1549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5</v>
      </c>
      <c r="D785">
        <v>820004587</v>
      </c>
      <c r="E785" t="s">
        <v>1550</v>
      </c>
      <c r="G785" t="s">
        <v>1551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5</v>
      </c>
      <c r="D786">
        <v>820004586</v>
      </c>
      <c r="E786" t="s">
        <v>1552</v>
      </c>
      <c r="G786" t="s">
        <v>1553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5</v>
      </c>
      <c r="D787">
        <v>820004585</v>
      </c>
      <c r="E787" t="s">
        <v>1554</v>
      </c>
      <c r="G787" t="s">
        <v>1555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5</v>
      </c>
      <c r="D788">
        <v>820004584</v>
      </c>
      <c r="E788" t="s">
        <v>1556</v>
      </c>
      <c r="G788" t="s">
        <v>1557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5</v>
      </c>
      <c r="D789">
        <v>820004583</v>
      </c>
      <c r="E789" t="s">
        <v>1558</v>
      </c>
      <c r="G789" t="s">
        <v>1559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5</v>
      </c>
      <c r="D790">
        <v>820004582</v>
      </c>
      <c r="E790" t="s">
        <v>1560</v>
      </c>
      <c r="G790" t="s">
        <v>1561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5</v>
      </c>
      <c r="D791">
        <v>820004581</v>
      </c>
      <c r="E791" t="s">
        <v>1562</v>
      </c>
      <c r="G791" t="s">
        <v>1563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5</v>
      </c>
      <c r="D792">
        <v>820004580</v>
      </c>
      <c r="E792" t="s">
        <v>1564</v>
      </c>
      <c r="G792" t="s">
        <v>1565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5</v>
      </c>
      <c r="D793">
        <v>820004579</v>
      </c>
      <c r="E793" t="s">
        <v>1566</v>
      </c>
      <c r="G793" t="s">
        <v>1567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5</v>
      </c>
      <c r="D794">
        <v>820004578</v>
      </c>
      <c r="E794" t="s">
        <v>1568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5</v>
      </c>
      <c r="D795">
        <v>820004577</v>
      </c>
      <c r="E795" t="s">
        <v>1569</v>
      </c>
      <c r="G795" t="s">
        <v>1570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5</v>
      </c>
      <c r="D796">
        <v>820004576</v>
      </c>
      <c r="E796" t="s">
        <v>1571</v>
      </c>
      <c r="G796" t="s">
        <v>1572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5</v>
      </c>
      <c r="D797">
        <v>820004575</v>
      </c>
      <c r="E797" t="s">
        <v>1573</v>
      </c>
      <c r="G797" t="s">
        <v>1574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5</v>
      </c>
      <c r="D798">
        <v>820004574</v>
      </c>
      <c r="E798" t="s">
        <v>1575</v>
      </c>
      <c r="G798" t="s">
        <v>1576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5</v>
      </c>
      <c r="D799">
        <v>820004573</v>
      </c>
      <c r="E799" t="s">
        <v>1577</v>
      </c>
      <c r="G799" t="s">
        <v>1578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5</v>
      </c>
      <c r="D800">
        <v>820004572</v>
      </c>
      <c r="E800" t="s">
        <v>1579</v>
      </c>
      <c r="G800" t="s">
        <v>1580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5</v>
      </c>
      <c r="D801">
        <v>820004571</v>
      </c>
      <c r="E801" t="s">
        <v>1581</v>
      </c>
      <c r="G801" t="s">
        <v>1582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5</v>
      </c>
      <c r="D802">
        <v>820004570</v>
      </c>
      <c r="E802" t="s">
        <v>1583</v>
      </c>
      <c r="G802" t="s">
        <v>1584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5</v>
      </c>
      <c r="D803">
        <v>820004569</v>
      </c>
      <c r="E803" t="s">
        <v>1585</v>
      </c>
      <c r="G803" t="s">
        <v>1586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5</v>
      </c>
      <c r="D804">
        <v>820004568</v>
      </c>
      <c r="E804" t="s">
        <v>1587</v>
      </c>
      <c r="G804" t="s">
        <v>1588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5</v>
      </c>
      <c r="D805">
        <v>820004567</v>
      </c>
      <c r="E805" t="s">
        <v>1589</v>
      </c>
      <c r="G805" t="s">
        <v>1590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5</v>
      </c>
      <c r="D806">
        <v>820004566</v>
      </c>
      <c r="E806" t="s">
        <v>1591</v>
      </c>
      <c r="G806" t="s">
        <v>1592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5</v>
      </c>
      <c r="D807">
        <v>820004565</v>
      </c>
      <c r="E807" t="s">
        <v>1593</v>
      </c>
      <c r="G807" t="s">
        <v>1594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5</v>
      </c>
      <c r="D808">
        <v>820004564</v>
      </c>
      <c r="E808" t="s">
        <v>1595</v>
      </c>
      <c r="G808" t="s">
        <v>1596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5</v>
      </c>
      <c r="D809">
        <v>820004563</v>
      </c>
      <c r="E809" t="s">
        <v>1597</v>
      </c>
      <c r="G809" t="s">
        <v>1598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5</v>
      </c>
      <c r="D810">
        <v>820004562</v>
      </c>
      <c r="E810" t="s">
        <v>1599</v>
      </c>
      <c r="G810" t="s">
        <v>1600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5</v>
      </c>
      <c r="D811">
        <v>820004561</v>
      </c>
      <c r="E811" t="s">
        <v>1599</v>
      </c>
      <c r="G811" t="s">
        <v>1601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5</v>
      </c>
      <c r="D812">
        <v>820004560</v>
      </c>
      <c r="E812" t="s">
        <v>1602</v>
      </c>
      <c r="G812" t="s">
        <v>1603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5</v>
      </c>
      <c r="D813">
        <v>820004559</v>
      </c>
      <c r="E813" t="s">
        <v>1604</v>
      </c>
      <c r="G813" t="s">
        <v>1605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5</v>
      </c>
      <c r="D814">
        <v>820004558</v>
      </c>
      <c r="E814" t="s">
        <v>1606</v>
      </c>
      <c r="G814" t="s">
        <v>1607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5</v>
      </c>
      <c r="D815">
        <v>820004557</v>
      </c>
      <c r="E815" t="s">
        <v>1608</v>
      </c>
      <c r="G815" t="s">
        <v>1609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5</v>
      </c>
      <c r="D816">
        <v>820004556</v>
      </c>
      <c r="E816" t="s">
        <v>1610</v>
      </c>
      <c r="G816" t="s">
        <v>1611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5</v>
      </c>
      <c r="D817">
        <v>820004555</v>
      </c>
      <c r="E817" t="s">
        <v>1612</v>
      </c>
      <c r="G817" t="s">
        <v>1613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5</v>
      </c>
      <c r="D818">
        <v>820004554</v>
      </c>
      <c r="E818" t="s">
        <v>1614</v>
      </c>
      <c r="G818" t="s">
        <v>1615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5</v>
      </c>
      <c r="D819">
        <v>820004553</v>
      </c>
      <c r="E819" t="s">
        <v>1614</v>
      </c>
      <c r="G819" t="s">
        <v>1616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5</v>
      </c>
      <c r="D820">
        <v>820004552</v>
      </c>
      <c r="E820" t="s">
        <v>1617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5</v>
      </c>
      <c r="D821">
        <v>820004551</v>
      </c>
      <c r="E821" t="s">
        <v>1618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5</v>
      </c>
      <c r="D822">
        <v>820004550</v>
      </c>
      <c r="E822" t="s">
        <v>1619</v>
      </c>
      <c r="H822" t="s">
        <v>1620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5</v>
      </c>
      <c r="D823">
        <v>820004549</v>
      </c>
      <c r="E823" t="s">
        <v>1621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5</v>
      </c>
      <c r="D824">
        <v>820004548</v>
      </c>
      <c r="E824" t="s">
        <v>1622</v>
      </c>
      <c r="F824" t="s">
        <v>1623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5</v>
      </c>
      <c r="D825">
        <v>820004547</v>
      </c>
      <c r="E825" t="s">
        <v>1624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5</v>
      </c>
      <c r="D826">
        <v>820004546</v>
      </c>
      <c r="E826" t="s">
        <v>1625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5</v>
      </c>
      <c r="D827">
        <v>820004545</v>
      </c>
      <c r="E827" t="s">
        <v>1626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5</v>
      </c>
      <c r="D828">
        <v>820004544</v>
      </c>
      <c r="E828" t="s">
        <v>1627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5</v>
      </c>
      <c r="D829">
        <v>820004543</v>
      </c>
      <c r="E829" t="s">
        <v>1628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5</v>
      </c>
      <c r="D830">
        <v>820004542</v>
      </c>
      <c r="E830" t="s">
        <v>1629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5</v>
      </c>
      <c r="D831">
        <v>820004541</v>
      </c>
      <c r="E831" t="s">
        <v>1630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5</v>
      </c>
      <c r="D832">
        <v>820004540</v>
      </c>
      <c r="E832" t="s">
        <v>1631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5</v>
      </c>
      <c r="D833">
        <v>820004539</v>
      </c>
      <c r="E833" t="s">
        <v>1632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5</v>
      </c>
      <c r="D834">
        <v>820004538</v>
      </c>
      <c r="E834" t="s">
        <v>1633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1634</v>
      </c>
      <c r="D835">
        <v>820004537</v>
      </c>
      <c r="E835" t="s">
        <v>1635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1636</v>
      </c>
      <c r="D836">
        <v>820004536</v>
      </c>
      <c r="E836" t="s">
        <v>1637</v>
      </c>
      <c r="G836" t="s">
        <v>1638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1639</v>
      </c>
      <c r="D837">
        <v>820004535</v>
      </c>
      <c r="E837" t="s">
        <v>1640</v>
      </c>
      <c r="G837" t="s">
        <v>1641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1642</v>
      </c>
      <c r="D838">
        <v>820004534</v>
      </c>
      <c r="E838" t="s">
        <v>1643</v>
      </c>
      <c r="G838" t="s">
        <v>1644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1645</v>
      </c>
      <c r="D839">
        <v>820004533</v>
      </c>
      <c r="E839" t="s">
        <v>1646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1647</v>
      </c>
      <c r="D840">
        <v>820004532</v>
      </c>
      <c r="E840" t="s">
        <v>1648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1649</v>
      </c>
      <c r="D841">
        <v>820004531</v>
      </c>
      <c r="E841" t="s">
        <v>1650</v>
      </c>
      <c r="G841" t="s">
        <v>1651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33</v>
      </c>
      <c r="D842">
        <v>820004530</v>
      </c>
      <c r="E842" t="s">
        <v>34</v>
      </c>
      <c r="G842" t="s">
        <v>1652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5</v>
      </c>
      <c r="D843">
        <v>820004529</v>
      </c>
      <c r="E843" t="s">
        <v>1653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5</v>
      </c>
      <c r="D844">
        <v>820004528</v>
      </c>
      <c r="E844" t="s">
        <v>1654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5</v>
      </c>
      <c r="D845">
        <v>820004527</v>
      </c>
      <c r="E845" t="s">
        <v>1655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5</v>
      </c>
      <c r="D846">
        <v>820004526</v>
      </c>
      <c r="E846" t="s">
        <v>1656</v>
      </c>
      <c r="F846" t="s">
        <v>1657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5</v>
      </c>
      <c r="D847">
        <v>820004525</v>
      </c>
      <c r="E847" t="s">
        <v>1658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5</v>
      </c>
      <c r="D848">
        <v>820004524</v>
      </c>
      <c r="E848" t="s">
        <v>1659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5</v>
      </c>
      <c r="D849">
        <v>820004523</v>
      </c>
      <c r="E849" t="s">
        <v>1660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5</v>
      </c>
      <c r="D850">
        <v>820004522</v>
      </c>
      <c r="E850" t="s">
        <v>1661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1662</v>
      </c>
      <c r="D851">
        <v>820004521</v>
      </c>
      <c r="E851" t="s">
        <v>1663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5</v>
      </c>
      <c r="D852">
        <v>820004520</v>
      </c>
      <c r="E852" t="s">
        <v>1664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1665</v>
      </c>
      <c r="D853">
        <v>820004519</v>
      </c>
      <c r="E853" t="s">
        <v>1666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1667</v>
      </c>
      <c r="D854">
        <v>820004518</v>
      </c>
      <c r="E854" t="s">
        <v>1668</v>
      </c>
      <c r="G854" t="s">
        <v>1669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1670</v>
      </c>
      <c r="D855">
        <v>820004517</v>
      </c>
      <c r="E855" t="s">
        <v>1671</v>
      </c>
      <c r="G855" t="s">
        <v>1672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1673</v>
      </c>
      <c r="D856">
        <v>820004516</v>
      </c>
      <c r="E856" t="s">
        <v>1674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1675</v>
      </c>
      <c r="D857">
        <v>820004515</v>
      </c>
      <c r="E857" t="s">
        <v>1676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1677</v>
      </c>
      <c r="D858">
        <v>820004514</v>
      </c>
      <c r="E858" t="s">
        <v>1678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1679</v>
      </c>
      <c r="D859">
        <v>820004513</v>
      </c>
      <c r="E859" t="s">
        <v>1680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1681</v>
      </c>
      <c r="D860">
        <v>820004512</v>
      </c>
      <c r="E860" t="s">
        <v>1682</v>
      </c>
      <c r="G860">
        <v>40204597</v>
      </c>
      <c r="H860" t="s">
        <v>1683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1684</v>
      </c>
      <c r="D861">
        <v>820004511</v>
      </c>
      <c r="E861" t="s">
        <v>1685</v>
      </c>
      <c r="G861">
        <v>12963559</v>
      </c>
      <c r="H861" t="s">
        <v>1683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1686</v>
      </c>
      <c r="D862">
        <v>820004510</v>
      </c>
      <c r="E862" t="s">
        <v>1687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1688</v>
      </c>
      <c r="D863">
        <v>820004509</v>
      </c>
      <c r="E863" t="s">
        <v>1689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1690</v>
      </c>
      <c r="D864">
        <v>820004508</v>
      </c>
      <c r="E864" t="s">
        <v>1691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1692</v>
      </c>
      <c r="D865">
        <v>820004507</v>
      </c>
      <c r="E865" t="s">
        <v>1693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1694</v>
      </c>
      <c r="D866">
        <v>820004506</v>
      </c>
      <c r="E866" t="s">
        <v>1695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1696</v>
      </c>
      <c r="D867">
        <v>820004505</v>
      </c>
      <c r="E867" t="s">
        <v>1697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1698</v>
      </c>
      <c r="D868">
        <v>820004504</v>
      </c>
      <c r="E868" t="s">
        <v>1699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1700</v>
      </c>
      <c r="D869">
        <v>820004503</v>
      </c>
      <c r="E869" t="s">
        <v>1701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5</v>
      </c>
      <c r="D870">
        <v>820004502</v>
      </c>
      <c r="E870" t="s">
        <v>1702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1703</v>
      </c>
      <c r="D871">
        <v>820004501</v>
      </c>
      <c r="E871" t="s">
        <v>1704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1705</v>
      </c>
      <c r="D872">
        <v>820004500</v>
      </c>
      <c r="E872" t="s">
        <v>1706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1707</v>
      </c>
      <c r="D873">
        <v>820004499</v>
      </c>
      <c r="E873" t="s">
        <v>1708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5</v>
      </c>
      <c r="D874">
        <v>820004498</v>
      </c>
      <c r="E874" t="s">
        <v>1709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1710</v>
      </c>
      <c r="D875">
        <v>820004497</v>
      </c>
      <c r="E875" t="s">
        <v>1711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5</v>
      </c>
      <c r="D876">
        <v>820004496</v>
      </c>
      <c r="E876" t="s">
        <v>1712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5</v>
      </c>
      <c r="D877">
        <v>820004495</v>
      </c>
      <c r="E877" t="s">
        <v>1713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1714</v>
      </c>
      <c r="D878">
        <v>820004494</v>
      </c>
      <c r="E878" t="s">
        <v>1715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1716</v>
      </c>
      <c r="D879">
        <v>820004493</v>
      </c>
      <c r="E879" t="s">
        <v>1717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1718</v>
      </c>
      <c r="D880">
        <v>820004492</v>
      </c>
      <c r="E880" t="s">
        <v>1719</v>
      </c>
      <c r="G880" t="s">
        <v>1720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1721</v>
      </c>
      <c r="D881">
        <v>820004491</v>
      </c>
      <c r="E881" t="s">
        <v>1722</v>
      </c>
      <c r="G881" t="s">
        <v>1723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1724</v>
      </c>
      <c r="D882">
        <v>820004490</v>
      </c>
      <c r="E882" t="s">
        <v>1725</v>
      </c>
      <c r="G882" t="s">
        <v>1726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1727</v>
      </c>
      <c r="D883">
        <v>820004489</v>
      </c>
      <c r="E883" t="s">
        <v>1728</v>
      </c>
      <c r="G883" t="s">
        <v>1729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1730</v>
      </c>
      <c r="D884">
        <v>820004488</v>
      </c>
      <c r="E884" t="s">
        <v>1731</v>
      </c>
      <c r="G884" t="s">
        <v>1732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1733</v>
      </c>
      <c r="D885">
        <v>820004487</v>
      </c>
      <c r="E885" t="s">
        <v>1734</v>
      </c>
      <c r="F885" t="s">
        <v>1735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5</v>
      </c>
      <c r="D886">
        <v>820004486</v>
      </c>
      <c r="E886" t="s">
        <v>1736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5</v>
      </c>
      <c r="D887">
        <v>820004485</v>
      </c>
      <c r="E887" t="s">
        <v>1737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5</v>
      </c>
      <c r="D888">
        <v>820004484</v>
      </c>
      <c r="E888" t="s">
        <v>1738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5</v>
      </c>
      <c r="D889">
        <v>820004483</v>
      </c>
      <c r="E889" t="s">
        <v>1739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5</v>
      </c>
      <c r="D890">
        <v>820004482</v>
      </c>
      <c r="E890" t="s">
        <v>1740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5</v>
      </c>
      <c r="D891">
        <v>820004480</v>
      </c>
      <c r="E891" t="s">
        <v>1741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5</v>
      </c>
      <c r="D892">
        <v>820004479</v>
      </c>
      <c r="E892" t="s">
        <v>1742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1743</v>
      </c>
      <c r="D893">
        <v>820004478</v>
      </c>
      <c r="E893" t="s">
        <v>1744</v>
      </c>
      <c r="F893" t="s">
        <v>1745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5</v>
      </c>
      <c r="D894">
        <v>820004477</v>
      </c>
      <c r="E894" t="s">
        <v>1746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5</v>
      </c>
      <c r="D895">
        <v>820004476</v>
      </c>
      <c r="E895" t="s">
        <v>1747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1748</v>
      </c>
      <c r="D896">
        <v>820004475</v>
      </c>
      <c r="E896" t="s">
        <v>1749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5</v>
      </c>
      <c r="D897">
        <v>820004474</v>
      </c>
      <c r="E897" t="s">
        <v>1750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1751</v>
      </c>
      <c r="D898">
        <v>820004473</v>
      </c>
      <c r="E898" t="s">
        <v>1752</v>
      </c>
      <c r="G898" t="s">
        <v>1753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1754</v>
      </c>
      <c r="D899">
        <v>820004472</v>
      </c>
      <c r="E899" t="s">
        <v>1755</v>
      </c>
      <c r="G899" t="s">
        <v>1756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1757</v>
      </c>
      <c r="D900">
        <v>820004471</v>
      </c>
      <c r="E900" t="s">
        <v>1758</v>
      </c>
      <c r="G900" t="s">
        <v>1759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1760</v>
      </c>
      <c r="D901">
        <v>820004470</v>
      </c>
      <c r="E901" t="s">
        <v>1761</v>
      </c>
      <c r="G901" t="s">
        <v>1762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1763</v>
      </c>
      <c r="D902">
        <v>820004469</v>
      </c>
      <c r="E902" t="s">
        <v>1764</v>
      </c>
      <c r="G902" t="s">
        <v>1765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5</v>
      </c>
      <c r="D903">
        <v>820004468</v>
      </c>
      <c r="E903" t="s">
        <v>1766</v>
      </c>
      <c r="G903" t="s">
        <v>1767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5</v>
      </c>
      <c r="D904">
        <v>820004467</v>
      </c>
      <c r="E904" t="s">
        <v>1768</v>
      </c>
      <c r="G904" t="s">
        <v>1769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1770</v>
      </c>
      <c r="D905">
        <v>820004466</v>
      </c>
      <c r="E905" t="s">
        <v>1771</v>
      </c>
      <c r="G905" t="s">
        <v>1765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1772</v>
      </c>
      <c r="D906">
        <v>820004465</v>
      </c>
      <c r="E906" t="s">
        <v>1773</v>
      </c>
      <c r="G906" t="s">
        <v>1774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1775</v>
      </c>
      <c r="D907">
        <v>820004464</v>
      </c>
      <c r="E907" t="s">
        <v>1776</v>
      </c>
      <c r="G907" t="s">
        <v>1777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5</v>
      </c>
      <c r="D908">
        <v>820004463</v>
      </c>
      <c r="E908" t="s">
        <v>1778</v>
      </c>
      <c r="G908" t="s">
        <v>1765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1779</v>
      </c>
      <c r="D909">
        <v>820004462</v>
      </c>
      <c r="E909" t="s">
        <v>1780</v>
      </c>
      <c r="G909" t="s">
        <v>1781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1782</v>
      </c>
      <c r="D910">
        <v>820004461</v>
      </c>
      <c r="E910" t="s">
        <v>1783</v>
      </c>
      <c r="G910" t="s">
        <v>1784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1785</v>
      </c>
      <c r="D911">
        <v>820004460</v>
      </c>
      <c r="E911" t="s">
        <v>1786</v>
      </c>
      <c r="G911" t="s">
        <v>1787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1788</v>
      </c>
      <c r="D912">
        <v>820004459</v>
      </c>
      <c r="E912" t="s">
        <v>1789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1790</v>
      </c>
      <c r="D913">
        <v>820004458</v>
      </c>
      <c r="E913" t="s">
        <v>1791</v>
      </c>
      <c r="G913" t="s">
        <v>1792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1793</v>
      </c>
      <c r="D914">
        <v>820004457</v>
      </c>
      <c r="E914" t="s">
        <v>1794</v>
      </c>
      <c r="G914" t="s">
        <v>1795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1796</v>
      </c>
      <c r="D915">
        <v>820004456</v>
      </c>
      <c r="E915" t="s">
        <v>1797</v>
      </c>
      <c r="G915" t="s">
        <v>1798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1799</v>
      </c>
      <c r="D916">
        <v>820004455</v>
      </c>
      <c r="E916" t="s">
        <v>1800</v>
      </c>
      <c r="G916" t="s">
        <v>1801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1802</v>
      </c>
      <c r="D917">
        <v>820004454</v>
      </c>
      <c r="E917" t="s">
        <v>1803</v>
      </c>
      <c r="G917" t="s">
        <v>1804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1805</v>
      </c>
      <c r="D918">
        <v>820004453</v>
      </c>
      <c r="E918" t="s">
        <v>1806</v>
      </c>
      <c r="G918" t="s">
        <v>1807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1808</v>
      </c>
      <c r="D919">
        <v>820004452</v>
      </c>
      <c r="E919" t="s">
        <v>1809</v>
      </c>
      <c r="F919" t="s">
        <v>1810</v>
      </c>
      <c r="G919" t="s">
        <v>1811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1812</v>
      </c>
      <c r="D920">
        <v>820004451</v>
      </c>
      <c r="E920" t="s">
        <v>1813</v>
      </c>
      <c r="F920" t="s">
        <v>1814</v>
      </c>
      <c r="G920" t="s">
        <v>1815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1816</v>
      </c>
      <c r="D921">
        <v>820004450</v>
      </c>
      <c r="E921" t="s">
        <v>1817</v>
      </c>
      <c r="F921" t="s">
        <v>961</v>
      </c>
      <c r="G921" t="s">
        <v>1818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1819</v>
      </c>
      <c r="D922">
        <v>820004449</v>
      </c>
      <c r="E922" t="s">
        <v>1820</v>
      </c>
      <c r="F922" t="s">
        <v>1821</v>
      </c>
      <c r="G922" t="s">
        <v>1822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1823</v>
      </c>
      <c r="D923">
        <v>820004448</v>
      </c>
      <c r="E923" t="s">
        <v>1824</v>
      </c>
      <c r="F923" t="s">
        <v>1825</v>
      </c>
      <c r="G923" t="s">
        <v>1826</v>
      </c>
      <c r="H923" t="s">
        <v>1827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1828</v>
      </c>
      <c r="D924">
        <v>820004447</v>
      </c>
      <c r="E924" t="s">
        <v>1829</v>
      </c>
      <c r="F924" t="s">
        <v>1830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1831</v>
      </c>
      <c r="D925">
        <v>820004446</v>
      </c>
      <c r="E925" t="s">
        <v>1832</v>
      </c>
      <c r="F925" t="s">
        <v>1833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5</v>
      </c>
      <c r="D926">
        <v>820004445</v>
      </c>
      <c r="E926" t="s">
        <v>1834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5</v>
      </c>
      <c r="D927">
        <v>820004444</v>
      </c>
      <c r="E927" t="s">
        <v>6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1835</v>
      </c>
      <c r="D928">
        <v>820004443</v>
      </c>
      <c r="E928" t="s">
        <v>1836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5</v>
      </c>
      <c r="D929">
        <v>820004442</v>
      </c>
      <c r="E929" t="s">
        <v>1837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1838</v>
      </c>
      <c r="D930">
        <v>820004441</v>
      </c>
      <c r="E930" t="s">
        <v>1839</v>
      </c>
      <c r="G930" t="s">
        <v>1456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5</v>
      </c>
      <c r="D931">
        <v>820004440</v>
      </c>
      <c r="E931" t="s">
        <v>1840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5</v>
      </c>
      <c r="D932">
        <v>820004439</v>
      </c>
      <c r="E932" t="s">
        <v>1841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5</v>
      </c>
      <c r="D933">
        <v>820004438</v>
      </c>
      <c r="E933" t="s">
        <v>1842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5</v>
      </c>
      <c r="D934">
        <v>820004437</v>
      </c>
      <c r="E934" t="s">
        <v>1843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1844</v>
      </c>
      <c r="D935">
        <v>820004436</v>
      </c>
      <c r="E935" t="s">
        <v>1845</v>
      </c>
      <c r="G935" t="s">
        <v>1846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5</v>
      </c>
      <c r="D936">
        <v>820004435</v>
      </c>
      <c r="E936" t="s">
        <v>1847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5</v>
      </c>
      <c r="D937">
        <v>820004434</v>
      </c>
      <c r="E937" t="s">
        <v>1848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5</v>
      </c>
      <c r="D938">
        <v>820004433</v>
      </c>
      <c r="E938" t="s">
        <v>1849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1850</v>
      </c>
      <c r="D939">
        <v>820004432</v>
      </c>
      <c r="E939" t="s">
        <v>1851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5</v>
      </c>
      <c r="D940">
        <v>820004431</v>
      </c>
      <c r="E940" t="s">
        <v>1852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5</v>
      </c>
      <c r="D941">
        <v>820004430</v>
      </c>
      <c r="E941" t="s">
        <v>1853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5</v>
      </c>
      <c r="D942">
        <v>820004429</v>
      </c>
      <c r="E942" t="s">
        <v>1854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5</v>
      </c>
      <c r="D943">
        <v>820004428</v>
      </c>
      <c r="E943" t="s">
        <v>1855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5</v>
      </c>
      <c r="D944">
        <v>820004427</v>
      </c>
      <c r="E944" t="s">
        <v>1856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5</v>
      </c>
      <c r="D945">
        <v>820004426</v>
      </c>
      <c r="E945" t="s">
        <v>1857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1858</v>
      </c>
      <c r="D946">
        <v>820004425</v>
      </c>
      <c r="E946" t="s">
        <v>1859</v>
      </c>
      <c r="G946" t="s">
        <v>1860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5</v>
      </c>
      <c r="D947">
        <v>820004424</v>
      </c>
      <c r="E947" t="s">
        <v>1861</v>
      </c>
      <c r="G947" t="s">
        <v>1862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5</v>
      </c>
      <c r="D948">
        <v>820004423</v>
      </c>
      <c r="E948" t="s">
        <v>1863</v>
      </c>
      <c r="G948" t="s">
        <v>1864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5</v>
      </c>
      <c r="D949">
        <v>820004422</v>
      </c>
      <c r="E949" t="s">
        <v>1865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5</v>
      </c>
      <c r="D950">
        <v>820004421</v>
      </c>
      <c r="E950" t="s">
        <v>1866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5</v>
      </c>
      <c r="D951">
        <v>820004420</v>
      </c>
      <c r="E951" t="s">
        <v>1867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5</v>
      </c>
      <c r="D952">
        <v>820004419</v>
      </c>
      <c r="E952" t="s">
        <v>1868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5</v>
      </c>
      <c r="D953">
        <v>820004418</v>
      </c>
      <c r="E953" t="s">
        <v>1869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5</v>
      </c>
      <c r="D954">
        <v>820004416</v>
      </c>
      <c r="E954" t="s">
        <v>1870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5</v>
      </c>
      <c r="D955">
        <v>820004415</v>
      </c>
      <c r="E955" t="s">
        <v>1871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5</v>
      </c>
      <c r="D956">
        <v>820004414</v>
      </c>
      <c r="E956" t="s">
        <v>1872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1873</v>
      </c>
      <c r="D957">
        <v>820004413</v>
      </c>
      <c r="E957" t="s">
        <v>1874</v>
      </c>
      <c r="G957" t="s">
        <v>1875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1876</v>
      </c>
      <c r="D958">
        <v>820004412</v>
      </c>
      <c r="E958" t="s">
        <v>1877</v>
      </c>
      <c r="G958" t="s">
        <v>1878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1879</v>
      </c>
      <c r="D959">
        <v>820004411</v>
      </c>
      <c r="E959" t="s">
        <v>1880</v>
      </c>
      <c r="G959" t="s">
        <v>1881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1882</v>
      </c>
      <c r="D960">
        <v>820004410</v>
      </c>
      <c r="E960" t="s">
        <v>1883</v>
      </c>
      <c r="G960" t="s">
        <v>1884</v>
      </c>
      <c r="H960" t="s">
        <v>1885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1886</v>
      </c>
      <c r="D961">
        <v>820004409</v>
      </c>
      <c r="E961" t="s">
        <v>1887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1888</v>
      </c>
      <c r="D962">
        <v>820004408</v>
      </c>
      <c r="E962" t="s">
        <v>1889</v>
      </c>
      <c r="G962" t="s">
        <v>1890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1891</v>
      </c>
      <c r="D963">
        <v>820004407</v>
      </c>
      <c r="E963" t="s">
        <v>1892</v>
      </c>
      <c r="G963" t="s">
        <v>1893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1894</v>
      </c>
      <c r="D964">
        <v>820004406</v>
      </c>
      <c r="E964" t="s">
        <v>1895</v>
      </c>
      <c r="G964" t="s">
        <v>1896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1897</v>
      </c>
      <c r="D965">
        <v>820004405</v>
      </c>
      <c r="E965" t="s">
        <v>1898</v>
      </c>
      <c r="G965" t="s">
        <v>1899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1900</v>
      </c>
      <c r="D966">
        <v>820004404</v>
      </c>
      <c r="E966" t="s">
        <v>1901</v>
      </c>
      <c r="G966" t="s">
        <v>1902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1903</v>
      </c>
      <c r="D967">
        <v>820004403</v>
      </c>
      <c r="E967" t="s">
        <v>1904</v>
      </c>
      <c r="G967" t="s">
        <v>1905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1906</v>
      </c>
      <c r="D968">
        <v>820004402</v>
      </c>
      <c r="E968" t="s">
        <v>1907</v>
      </c>
      <c r="G968" t="s">
        <v>1908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1909</v>
      </c>
      <c r="D969">
        <v>820004401</v>
      </c>
      <c r="E969" t="s">
        <v>1910</v>
      </c>
      <c r="G969" t="s">
        <v>1911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1912</v>
      </c>
      <c r="D970">
        <v>820004400</v>
      </c>
      <c r="E970" t="s">
        <v>1913</v>
      </c>
      <c r="G970" t="s">
        <v>1914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1504</v>
      </c>
      <c r="D971">
        <v>820004399</v>
      </c>
      <c r="E971" t="s">
        <v>1915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1916</v>
      </c>
      <c r="D972">
        <v>820004398</v>
      </c>
      <c r="E972" t="s">
        <v>1917</v>
      </c>
      <c r="G972" t="s">
        <v>1918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5</v>
      </c>
      <c r="D973">
        <v>820004397</v>
      </c>
      <c r="E973" t="s">
        <v>1919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1920</v>
      </c>
      <c r="D974">
        <v>820004396</v>
      </c>
      <c r="E974" t="s">
        <v>1921</v>
      </c>
      <c r="G974">
        <v>32063703</v>
      </c>
      <c r="H974" t="s">
        <v>1922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5</v>
      </c>
      <c r="D975">
        <v>820004395</v>
      </c>
      <c r="E975" t="s">
        <v>1923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5</v>
      </c>
      <c r="D976">
        <v>820004394</v>
      </c>
      <c r="E976" t="s">
        <v>1924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5</v>
      </c>
      <c r="D977">
        <v>820004393</v>
      </c>
      <c r="E977" t="s">
        <v>1925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1926</v>
      </c>
      <c r="D978">
        <v>820004392</v>
      </c>
      <c r="E978" t="s">
        <v>1927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1928</v>
      </c>
      <c r="D979">
        <v>820004391</v>
      </c>
      <c r="E979" t="s">
        <v>1929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5</v>
      </c>
      <c r="D980">
        <v>820004390</v>
      </c>
      <c r="E980" t="s">
        <v>1930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1931</v>
      </c>
      <c r="D981">
        <v>820004389</v>
      </c>
      <c r="E981" t="s">
        <v>1932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1933</v>
      </c>
      <c r="D982">
        <v>820004388</v>
      </c>
      <c r="E982" t="s">
        <v>1934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5</v>
      </c>
      <c r="D983">
        <v>820004387</v>
      </c>
      <c r="E983" t="s">
        <v>1935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5</v>
      </c>
      <c r="D984">
        <v>820004386</v>
      </c>
      <c r="E984" t="s">
        <v>1936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5</v>
      </c>
      <c r="D985">
        <v>820004385</v>
      </c>
      <c r="E985" t="s">
        <v>1937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17</v>
      </c>
      <c r="D986">
        <v>820004384</v>
      </c>
      <c r="E986" t="s">
        <v>18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1938</v>
      </c>
      <c r="D987">
        <v>820004383</v>
      </c>
      <c r="E987" t="s">
        <v>1939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1858</v>
      </c>
      <c r="D988">
        <v>820004382</v>
      </c>
      <c r="E988" t="s">
        <v>1940</v>
      </c>
      <c r="G988" t="s">
        <v>1941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1942</v>
      </c>
      <c r="D989">
        <v>820004381</v>
      </c>
      <c r="E989" t="s">
        <v>1943</v>
      </c>
      <c r="G989" t="s">
        <v>1944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1945</v>
      </c>
      <c r="D990">
        <v>820004380</v>
      </c>
      <c r="E990" t="s">
        <v>1946</v>
      </c>
      <c r="G990" t="s">
        <v>1947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1948</v>
      </c>
      <c r="D991">
        <v>820004379</v>
      </c>
      <c r="E991" t="s">
        <v>1949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1950</v>
      </c>
      <c r="D992">
        <v>820004378</v>
      </c>
      <c r="E992" t="s">
        <v>1951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1952</v>
      </c>
      <c r="D993">
        <v>820004377</v>
      </c>
      <c r="E993" t="s">
        <v>1953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5</v>
      </c>
      <c r="D994">
        <v>820004376</v>
      </c>
      <c r="E994" t="s">
        <v>1954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5</v>
      </c>
      <c r="D995">
        <v>820004375</v>
      </c>
      <c r="E995" t="s">
        <v>1955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5</v>
      </c>
      <c r="D996">
        <v>820004374</v>
      </c>
      <c r="E996" t="s">
        <v>1956</v>
      </c>
      <c r="G996" t="s">
        <v>1957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5</v>
      </c>
      <c r="D997">
        <v>820004373</v>
      </c>
      <c r="E997" t="s">
        <v>1958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5</v>
      </c>
      <c r="D998">
        <v>820004372</v>
      </c>
      <c r="E998" t="s">
        <v>1959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5</v>
      </c>
      <c r="D999">
        <v>820004371</v>
      </c>
      <c r="E999" t="s">
        <v>1960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5</v>
      </c>
      <c r="D1000">
        <v>820004370</v>
      </c>
      <c r="E1000" t="s">
        <v>1961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5</v>
      </c>
      <c r="D1001">
        <v>820004369</v>
      </c>
      <c r="E1001" t="s">
        <v>1962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5</v>
      </c>
      <c r="D1002">
        <v>820004368</v>
      </c>
      <c r="E1002" t="s">
        <v>1963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5</v>
      </c>
      <c r="D1003">
        <v>820004367</v>
      </c>
      <c r="E1003" t="s">
        <v>1964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5</v>
      </c>
      <c r="D1004">
        <v>820004366</v>
      </c>
      <c r="E1004" t="s">
        <v>1965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5</v>
      </c>
      <c r="D1005">
        <v>820004365</v>
      </c>
      <c r="E1005" t="s">
        <v>1966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5</v>
      </c>
      <c r="D1006">
        <v>820004364</v>
      </c>
      <c r="E1006" t="s">
        <v>1967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5</v>
      </c>
      <c r="D1007">
        <v>820004363</v>
      </c>
      <c r="E1007" t="s">
        <v>1968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5</v>
      </c>
      <c r="D1008">
        <v>820004362</v>
      </c>
      <c r="E1008" t="s">
        <v>1969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5</v>
      </c>
      <c r="D1009">
        <v>820004361</v>
      </c>
      <c r="E1009" t="s">
        <v>1970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5</v>
      </c>
      <c r="D1010">
        <v>820004360</v>
      </c>
      <c r="E1010" t="s">
        <v>1971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5</v>
      </c>
      <c r="D1011">
        <v>820004359</v>
      </c>
      <c r="E1011" t="s">
        <v>1972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5</v>
      </c>
      <c r="D1012">
        <v>820004358</v>
      </c>
      <c r="E1012" t="s">
        <v>1973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5</v>
      </c>
      <c r="D1013">
        <v>820004357</v>
      </c>
      <c r="E1013" t="s">
        <v>1974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5</v>
      </c>
      <c r="D1014">
        <v>820004356</v>
      </c>
      <c r="E1014" t="s">
        <v>1975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5</v>
      </c>
      <c r="D1015">
        <v>820004355</v>
      </c>
      <c r="E1015" t="s">
        <v>1976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5</v>
      </c>
      <c r="D1016">
        <v>820004354</v>
      </c>
      <c r="E1016" t="s">
        <v>1977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5</v>
      </c>
      <c r="D1017">
        <v>820004353</v>
      </c>
      <c r="E1017" t="s">
        <v>1978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5</v>
      </c>
      <c r="D1018">
        <v>820004352</v>
      </c>
      <c r="E1018" t="s">
        <v>1979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5</v>
      </c>
      <c r="D1019">
        <v>820004351</v>
      </c>
      <c r="E1019" t="s">
        <v>1980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5</v>
      </c>
      <c r="D1020">
        <v>820004350</v>
      </c>
      <c r="E1020" t="s">
        <v>1981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5</v>
      </c>
      <c r="D1021">
        <v>820004349</v>
      </c>
      <c r="E1021" t="s">
        <v>1982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5</v>
      </c>
      <c r="D1022">
        <v>820004348</v>
      </c>
      <c r="E1022" t="s">
        <v>1983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5</v>
      </c>
      <c r="D1023">
        <v>820004347</v>
      </c>
      <c r="E1023" t="s">
        <v>1984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1985</v>
      </c>
      <c r="D1024">
        <v>820004346</v>
      </c>
      <c r="E1024" t="s">
        <v>1986</v>
      </c>
      <c r="G1024" t="s">
        <v>1987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1988</v>
      </c>
      <c r="D1025">
        <v>820004345</v>
      </c>
      <c r="E1025" t="s">
        <v>1989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5</v>
      </c>
      <c r="D1026">
        <v>820004343</v>
      </c>
      <c r="E1026" t="s">
        <v>1990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5</v>
      </c>
      <c r="D1027">
        <v>820004342</v>
      </c>
      <c r="E1027" t="s">
        <v>1991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5</v>
      </c>
      <c r="D1028">
        <v>820004341</v>
      </c>
      <c r="E1028" t="s">
        <v>1992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5</v>
      </c>
      <c r="D1029">
        <v>820004340</v>
      </c>
      <c r="E1029" t="s">
        <v>1993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1994</v>
      </c>
      <c r="D1030">
        <v>820004339</v>
      </c>
      <c r="E1030" t="s">
        <v>1995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1996</v>
      </c>
      <c r="D1031">
        <v>820004338</v>
      </c>
      <c r="E1031" t="s">
        <v>1997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1998</v>
      </c>
      <c r="D1032">
        <v>820004337</v>
      </c>
      <c r="E1032" t="s">
        <v>1999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2000</v>
      </c>
      <c r="D1033">
        <v>820004336</v>
      </c>
      <c r="E1033" t="s">
        <v>2001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2002</v>
      </c>
      <c r="D1034">
        <v>820004335</v>
      </c>
      <c r="E1034" t="s">
        <v>2003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2004</v>
      </c>
      <c r="D1035">
        <v>820004334</v>
      </c>
      <c r="E1035" t="s">
        <v>2005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2006</v>
      </c>
      <c r="D1036">
        <v>820004333</v>
      </c>
      <c r="E1036" t="s">
        <v>2007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2008</v>
      </c>
      <c r="D1037">
        <v>820004332</v>
      </c>
      <c r="E1037" t="s">
        <v>2009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2010</v>
      </c>
      <c r="D1038">
        <v>820004331</v>
      </c>
      <c r="E1038" t="s">
        <v>2011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2012</v>
      </c>
      <c r="D1039">
        <v>820004330</v>
      </c>
      <c r="E1039" t="s">
        <v>2013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2014</v>
      </c>
      <c r="D1040">
        <v>820004329</v>
      </c>
      <c r="E1040" t="s">
        <v>2015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2016</v>
      </c>
      <c r="D1041">
        <v>820004328</v>
      </c>
      <c r="E1041" t="s">
        <v>2017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2018</v>
      </c>
      <c r="D1042">
        <v>820004327</v>
      </c>
      <c r="E1042" t="s">
        <v>2019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2020</v>
      </c>
      <c r="D1043">
        <v>820004326</v>
      </c>
      <c r="E1043" t="s">
        <v>2021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2022</v>
      </c>
      <c r="D1044">
        <v>820004325</v>
      </c>
      <c r="E1044" t="s">
        <v>2023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2024</v>
      </c>
      <c r="D1045">
        <v>820004324</v>
      </c>
      <c r="E1045" t="s">
        <v>2025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2026</v>
      </c>
      <c r="D1046">
        <v>820004323</v>
      </c>
      <c r="E1046" t="s">
        <v>2027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2028</v>
      </c>
      <c r="D1047">
        <v>820004322</v>
      </c>
      <c r="E1047" t="s">
        <v>2029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2030</v>
      </c>
      <c r="D1048">
        <v>820004321</v>
      </c>
      <c r="E1048" t="s">
        <v>2031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2032</v>
      </c>
      <c r="D1049">
        <v>820004320</v>
      </c>
      <c r="E1049" t="s">
        <v>2033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2034</v>
      </c>
      <c r="D1050">
        <v>820004319</v>
      </c>
      <c r="E1050" t="s">
        <v>2035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2036</v>
      </c>
      <c r="D1051">
        <v>820004318</v>
      </c>
      <c r="E1051" t="s">
        <v>2037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5</v>
      </c>
      <c r="D1052">
        <v>820004317</v>
      </c>
      <c r="E1052" t="s">
        <v>2038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2039</v>
      </c>
      <c r="D1053">
        <v>820004316</v>
      </c>
      <c r="E1053" t="s">
        <v>2040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2041</v>
      </c>
      <c r="D1054">
        <v>820004315</v>
      </c>
      <c r="E1054" t="s">
        <v>2042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2043</v>
      </c>
      <c r="D1055">
        <v>820004314</v>
      </c>
      <c r="E1055" t="s">
        <v>2044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2045</v>
      </c>
      <c r="D1056">
        <v>820004313</v>
      </c>
      <c r="E1056" t="s">
        <v>2046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2047</v>
      </c>
      <c r="D1057">
        <v>820004312</v>
      </c>
      <c r="E1057" t="s">
        <v>2048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2049</v>
      </c>
      <c r="D1058">
        <v>820004311</v>
      </c>
      <c r="E1058" t="s">
        <v>2050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2051</v>
      </c>
      <c r="D1059">
        <v>820004310</v>
      </c>
      <c r="E1059" t="s">
        <v>2052</v>
      </c>
      <c r="G1059" t="s">
        <v>2053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2054</v>
      </c>
      <c r="D1060">
        <v>820004309</v>
      </c>
      <c r="E1060" t="s">
        <v>2055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2056</v>
      </c>
      <c r="D1061">
        <v>820004308</v>
      </c>
      <c r="E1061" t="s">
        <v>2057</v>
      </c>
      <c r="G1061" t="s">
        <v>2058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2059</v>
      </c>
      <c r="D1062">
        <v>820004307</v>
      </c>
      <c r="E1062" t="s">
        <v>2060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2061</v>
      </c>
      <c r="D1063">
        <v>820004306</v>
      </c>
      <c r="E1063" t="s">
        <v>2062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2063</v>
      </c>
      <c r="D1064">
        <v>820004305</v>
      </c>
      <c r="E1064" t="s">
        <v>2064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2065</v>
      </c>
      <c r="D1065">
        <v>820004304</v>
      </c>
      <c r="E1065" t="s">
        <v>2066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2067</v>
      </c>
      <c r="D1066">
        <v>820004303</v>
      </c>
      <c r="E1066" t="s">
        <v>2068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2069</v>
      </c>
      <c r="D1067">
        <v>820004302</v>
      </c>
      <c r="E1067" t="s">
        <v>2070</v>
      </c>
      <c r="F1067" t="s">
        <v>2071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2072</v>
      </c>
      <c r="D1068">
        <v>820004301</v>
      </c>
      <c r="E1068" t="s">
        <v>2073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2074</v>
      </c>
      <c r="D1069">
        <v>820004300</v>
      </c>
      <c r="E1069" t="s">
        <v>2075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2076</v>
      </c>
      <c r="D1070">
        <v>820004299</v>
      </c>
      <c r="E1070" t="s">
        <v>2077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5</v>
      </c>
      <c r="D1071">
        <v>820004298</v>
      </c>
      <c r="E1071" t="s">
        <v>2078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5</v>
      </c>
      <c r="D1072">
        <v>820004297</v>
      </c>
      <c r="E1072" t="s">
        <v>2079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5</v>
      </c>
      <c r="D1073">
        <v>820004296</v>
      </c>
      <c r="E1073" t="s">
        <v>2080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5</v>
      </c>
      <c r="D1074">
        <v>820004295</v>
      </c>
      <c r="E1074" t="s">
        <v>2081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5</v>
      </c>
      <c r="D1075">
        <v>820004294</v>
      </c>
      <c r="E1075" t="s">
        <v>2082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5</v>
      </c>
      <c r="D1076">
        <v>820004293</v>
      </c>
      <c r="E1076" t="s">
        <v>2083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2084</v>
      </c>
      <c r="D1077">
        <v>820004292</v>
      </c>
      <c r="E1077" t="s">
        <v>2085</v>
      </c>
      <c r="G1077" t="s">
        <v>2086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5</v>
      </c>
      <c r="D1078">
        <v>820004291</v>
      </c>
      <c r="E1078" t="s">
        <v>2087</v>
      </c>
      <c r="G1078" t="s">
        <v>2088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2089</v>
      </c>
      <c r="D1079">
        <v>820004290</v>
      </c>
      <c r="E1079" t="s">
        <v>2090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2091</v>
      </c>
      <c r="D1080">
        <v>820004289</v>
      </c>
      <c r="E1080" t="s">
        <v>2092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2093</v>
      </c>
      <c r="D1081">
        <v>820004288</v>
      </c>
      <c r="E1081" t="s">
        <v>2094</v>
      </c>
      <c r="G1081" t="s">
        <v>2095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2096</v>
      </c>
      <c r="D1082">
        <v>820004287</v>
      </c>
      <c r="E1082" t="s">
        <v>2097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5</v>
      </c>
      <c r="D1083">
        <v>820004286</v>
      </c>
      <c r="E1083" t="s">
        <v>2098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2099</v>
      </c>
      <c r="D1084">
        <v>820004285</v>
      </c>
      <c r="E1084" t="s">
        <v>2100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2101</v>
      </c>
      <c r="D1085">
        <v>820004284</v>
      </c>
      <c r="E1085" t="s">
        <v>2102</v>
      </c>
      <c r="G1085" t="s">
        <v>2103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2104</v>
      </c>
      <c r="D1086">
        <v>820004283</v>
      </c>
      <c r="E1086" t="s">
        <v>2105</v>
      </c>
      <c r="G1086" t="s">
        <v>2106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5</v>
      </c>
      <c r="D1087">
        <v>820004282</v>
      </c>
      <c r="E1087" t="s">
        <v>2107</v>
      </c>
      <c r="G1087" t="s">
        <v>2108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2109</v>
      </c>
      <c r="D1088">
        <v>820004281</v>
      </c>
      <c r="E1088" t="s">
        <v>2110</v>
      </c>
      <c r="G1088" t="s">
        <v>2111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2112</v>
      </c>
      <c r="D1089">
        <v>820004280</v>
      </c>
      <c r="E1089" t="s">
        <v>2113</v>
      </c>
      <c r="G1089" t="s">
        <v>2114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2115</v>
      </c>
      <c r="D1090">
        <v>820004279</v>
      </c>
      <c r="E1090" t="s">
        <v>2116</v>
      </c>
      <c r="G1090" t="s">
        <v>2117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2118</v>
      </c>
      <c r="D1091">
        <v>820004278</v>
      </c>
      <c r="E1091" t="s">
        <v>2119</v>
      </c>
      <c r="G1091" t="s">
        <v>2120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2121</v>
      </c>
      <c r="D1092">
        <v>820004277</v>
      </c>
      <c r="E1092" t="s">
        <v>2122</v>
      </c>
      <c r="G1092" t="s">
        <v>2123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5</v>
      </c>
      <c r="D1093">
        <v>820004276</v>
      </c>
      <c r="E1093" t="s">
        <v>2124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2125</v>
      </c>
      <c r="D1094">
        <v>820004275</v>
      </c>
      <c r="E1094" t="s">
        <v>2126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5</v>
      </c>
      <c r="D1095">
        <v>820004274</v>
      </c>
      <c r="E1095" t="s">
        <v>2127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5</v>
      </c>
      <c r="E1096" t="s">
        <v>2128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2129</v>
      </c>
      <c r="E1097" t="s">
        <v>2130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2131</v>
      </c>
      <c r="E1098" t="s">
        <v>2132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2133</v>
      </c>
      <c r="E1099" t="s">
        <v>2134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2135</v>
      </c>
      <c r="E1100" t="s">
        <v>2136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2137</v>
      </c>
      <c r="E1101" t="s">
        <v>2138</v>
      </c>
      <c r="F1101" t="s">
        <v>2139</v>
      </c>
      <c r="G1101" t="s">
        <v>2140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5</v>
      </c>
      <c r="D1102">
        <v>820004260</v>
      </c>
      <c r="E1102" t="s">
        <v>2141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2142</v>
      </c>
      <c r="D1103">
        <v>820004229</v>
      </c>
      <c r="E1103" t="s">
        <v>2143</v>
      </c>
      <c r="F1103" t="s">
        <v>2144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2145</v>
      </c>
      <c r="D1104">
        <v>820004226</v>
      </c>
      <c r="E1104" t="s">
        <v>2146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2147</v>
      </c>
      <c r="D1105">
        <v>820004224</v>
      </c>
      <c r="E1105" t="s">
        <v>2148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5</v>
      </c>
      <c r="D1106">
        <v>820004211</v>
      </c>
      <c r="E1106" t="s">
        <v>2149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5</v>
      </c>
      <c r="D1107">
        <v>820004210</v>
      </c>
      <c r="E1107" t="s">
        <v>2150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2151</v>
      </c>
      <c r="D1108">
        <v>820004208</v>
      </c>
      <c r="E1108" t="s">
        <v>2152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5</v>
      </c>
      <c r="D1109">
        <v>820004207</v>
      </c>
      <c r="E1109" t="s">
        <v>2153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5</v>
      </c>
      <c r="D1110">
        <v>820004205</v>
      </c>
      <c r="E1110" t="s">
        <v>2154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5</v>
      </c>
      <c r="D1111">
        <v>820004203</v>
      </c>
      <c r="E1111" t="s">
        <v>2155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5</v>
      </c>
      <c r="D1112">
        <v>820004201</v>
      </c>
      <c r="E1112" t="s">
        <v>2156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5</v>
      </c>
      <c r="D1113">
        <v>820004200</v>
      </c>
      <c r="E1113" t="s">
        <v>2157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5</v>
      </c>
      <c r="D1114">
        <v>820004199</v>
      </c>
      <c r="E1114" t="s">
        <v>2158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5</v>
      </c>
      <c r="D1115">
        <v>820004198</v>
      </c>
      <c r="E1115" t="s">
        <v>2159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5</v>
      </c>
      <c r="D1116">
        <v>820004197</v>
      </c>
      <c r="E1116" t="s">
        <v>2160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5</v>
      </c>
      <c r="D1117">
        <v>820004181</v>
      </c>
      <c r="E1117" t="s">
        <v>2161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5</v>
      </c>
      <c r="D1118">
        <v>820004180</v>
      </c>
      <c r="E1118" t="s">
        <v>2162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2163</v>
      </c>
      <c r="D1119">
        <v>820004179</v>
      </c>
      <c r="E1119" t="s">
        <v>2164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5</v>
      </c>
      <c r="D1120">
        <v>820004178</v>
      </c>
      <c r="E1120" t="s">
        <v>2165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5</v>
      </c>
      <c r="D1121">
        <v>820004177</v>
      </c>
      <c r="E1121" t="s">
        <v>2166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5</v>
      </c>
      <c r="D1122">
        <v>820004176</v>
      </c>
      <c r="E1122" t="s">
        <v>2167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5</v>
      </c>
      <c r="D1123">
        <v>820004175</v>
      </c>
      <c r="E1123" t="s">
        <v>2168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5</v>
      </c>
      <c r="D1124">
        <v>820004174</v>
      </c>
      <c r="E1124" t="s">
        <v>2169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5</v>
      </c>
      <c r="D1125">
        <v>820004173</v>
      </c>
      <c r="E1125" t="s">
        <v>2170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5</v>
      </c>
      <c r="D1126">
        <v>820004172</v>
      </c>
      <c r="E1126" t="s">
        <v>2171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5</v>
      </c>
      <c r="D1127">
        <v>820004171</v>
      </c>
      <c r="E1127" t="s">
        <v>2172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5</v>
      </c>
      <c r="D1128">
        <v>820004170</v>
      </c>
      <c r="E1128" t="s">
        <v>2173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5</v>
      </c>
      <c r="D1129">
        <v>820004169</v>
      </c>
      <c r="E1129" t="s">
        <v>2174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5</v>
      </c>
      <c r="D1130">
        <v>820004168</v>
      </c>
      <c r="E1130" t="s">
        <v>2175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2176</v>
      </c>
      <c r="D1131">
        <v>820000010</v>
      </c>
      <c r="E1131" t="s">
        <v>2177</v>
      </c>
      <c r="J1131">
        <v>1</v>
      </c>
      <c r="K1131">
        <v>9</v>
      </c>
      <c r="L1131" t="s">
        <v>2178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5</v>
      </c>
      <c r="E1132" t="s">
        <v>2179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5</v>
      </c>
      <c r="D1133">
        <v>820004167</v>
      </c>
      <c r="E1133" t="s">
        <v>2180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5</v>
      </c>
      <c r="E1134" t="s">
        <v>2181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5</v>
      </c>
      <c r="E1135" t="s">
        <v>2182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5</v>
      </c>
      <c r="D1136">
        <v>820004166</v>
      </c>
      <c r="E1136" t="s">
        <v>2183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5</v>
      </c>
      <c r="D1137">
        <v>820004165</v>
      </c>
      <c r="E1137" t="s">
        <v>2184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5</v>
      </c>
      <c r="D1138">
        <v>820004164</v>
      </c>
      <c r="E1138" t="s">
        <v>2185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5</v>
      </c>
      <c r="D1139">
        <v>820004163</v>
      </c>
      <c r="E1139" t="s">
        <v>2186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5</v>
      </c>
      <c r="D1140">
        <v>820004162</v>
      </c>
      <c r="E1140" t="s">
        <v>2187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5</v>
      </c>
      <c r="D1141">
        <v>820004161</v>
      </c>
      <c r="E1141" t="s">
        <v>2188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5</v>
      </c>
      <c r="D1142">
        <v>820004160</v>
      </c>
      <c r="E1142" t="s">
        <v>2189</v>
      </c>
      <c r="G1142">
        <v>92642004</v>
      </c>
      <c r="H1142" t="s">
        <v>2190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2191</v>
      </c>
      <c r="D1143">
        <v>820004159</v>
      </c>
      <c r="E1143" t="s">
        <v>2192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5</v>
      </c>
      <c r="D1144">
        <v>820004158</v>
      </c>
      <c r="E1144" t="s">
        <v>2193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2194</v>
      </c>
      <c r="D1145">
        <v>820004157</v>
      </c>
      <c r="E1145" t="s">
        <v>2195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2196</v>
      </c>
      <c r="D1146">
        <v>820004156</v>
      </c>
      <c r="E1146" t="s">
        <v>2197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2198</v>
      </c>
      <c r="D1147">
        <v>820004154</v>
      </c>
      <c r="E1147" t="s">
        <v>2199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2200</v>
      </c>
      <c r="D1148">
        <v>820004153</v>
      </c>
      <c r="E1148" t="s">
        <v>2201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2202</v>
      </c>
      <c r="D1149">
        <v>820004152</v>
      </c>
      <c r="E1149" t="s">
        <v>2203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2204</v>
      </c>
      <c r="D1150">
        <v>820004151</v>
      </c>
      <c r="E1150" t="s">
        <v>2205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5</v>
      </c>
      <c r="D1151">
        <v>820004150</v>
      </c>
      <c r="E1151" t="s">
        <v>2206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2207</v>
      </c>
      <c r="D1152">
        <v>820004149</v>
      </c>
      <c r="E1152" t="s">
        <v>2208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2209</v>
      </c>
      <c r="D1153">
        <v>820004148</v>
      </c>
      <c r="E1153" t="s">
        <v>2210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2211</v>
      </c>
      <c r="D1154">
        <v>820004147</v>
      </c>
      <c r="E1154" t="s">
        <v>2212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5</v>
      </c>
      <c r="D1155">
        <v>820004146</v>
      </c>
      <c r="E1155" t="s">
        <v>2213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5</v>
      </c>
      <c r="D1156">
        <v>820004145</v>
      </c>
      <c r="E1156" t="s">
        <v>2214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5</v>
      </c>
      <c r="D1157">
        <v>820004144</v>
      </c>
      <c r="E1157" t="s">
        <v>2215</v>
      </c>
      <c r="G1157" t="s">
        <v>2216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2217</v>
      </c>
      <c r="D1158">
        <v>820004143</v>
      </c>
      <c r="E1158" t="s">
        <v>2218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2219</v>
      </c>
      <c r="D1159">
        <v>820004142</v>
      </c>
      <c r="E1159" t="s">
        <v>2220</v>
      </c>
      <c r="G1159" t="s">
        <v>2221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2222</v>
      </c>
      <c r="D1160">
        <v>820004141</v>
      </c>
      <c r="E1160" t="s">
        <v>2223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2224</v>
      </c>
      <c r="D1161">
        <v>820004140</v>
      </c>
      <c r="E1161" t="s">
        <v>2225</v>
      </c>
      <c r="G1161" t="s">
        <v>2226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2227</v>
      </c>
      <c r="D1162">
        <v>820004139</v>
      </c>
      <c r="E1162" t="s">
        <v>2225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2228</v>
      </c>
      <c r="D1163">
        <v>820004138</v>
      </c>
      <c r="E1163" t="s">
        <v>2229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5</v>
      </c>
      <c r="D1164">
        <v>820004137</v>
      </c>
      <c r="E1164" t="s">
        <v>2230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5</v>
      </c>
      <c r="D1165">
        <v>820004136</v>
      </c>
      <c r="E1165" t="s">
        <v>2231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5</v>
      </c>
      <c r="D1166">
        <v>820004135</v>
      </c>
      <c r="E1166" t="s">
        <v>2232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5</v>
      </c>
      <c r="D1167">
        <v>820004134</v>
      </c>
      <c r="E1167" t="s">
        <v>2233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5</v>
      </c>
      <c r="D1168">
        <v>820004133</v>
      </c>
      <c r="E1168" t="s">
        <v>2234</v>
      </c>
      <c r="G1168" t="s">
        <v>2235</v>
      </c>
      <c r="H1168" t="s">
        <v>2236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5</v>
      </c>
      <c r="D1169">
        <v>820004132</v>
      </c>
      <c r="E1169" t="s">
        <v>2237</v>
      </c>
      <c r="G1169" t="s">
        <v>2238</v>
      </c>
      <c r="H1169" t="s">
        <v>2236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5</v>
      </c>
      <c r="D1170">
        <v>820004131</v>
      </c>
      <c r="E1170" t="s">
        <v>2239</v>
      </c>
      <c r="G1170" t="s">
        <v>2240</v>
      </c>
      <c r="H1170" t="s">
        <v>2236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5</v>
      </c>
      <c r="D1171">
        <v>820004130</v>
      </c>
      <c r="E1171" t="s">
        <v>2241</v>
      </c>
      <c r="G1171" t="s">
        <v>2242</v>
      </c>
      <c r="H1171" t="s">
        <v>2236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5</v>
      </c>
      <c r="D1172">
        <v>820004129</v>
      </c>
      <c r="E1172" t="s">
        <v>2243</v>
      </c>
      <c r="G1172" t="s">
        <v>2244</v>
      </c>
      <c r="H1172" t="s">
        <v>2236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5</v>
      </c>
      <c r="D1173">
        <v>820004128</v>
      </c>
      <c r="E1173" t="s">
        <v>2245</v>
      </c>
      <c r="G1173" t="s">
        <v>2246</v>
      </c>
      <c r="H1173" t="s">
        <v>2236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5</v>
      </c>
      <c r="D1174">
        <v>820004127</v>
      </c>
      <c r="E1174" t="s">
        <v>2247</v>
      </c>
      <c r="G1174" t="s">
        <v>2248</v>
      </c>
      <c r="H1174" t="s">
        <v>2236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2249</v>
      </c>
      <c r="D1175">
        <v>820004126</v>
      </c>
      <c r="E1175" t="s">
        <v>2250</v>
      </c>
      <c r="F1175" t="s">
        <v>2251</v>
      </c>
      <c r="G1175" t="s">
        <v>2252</v>
      </c>
      <c r="H1175" t="s">
        <v>2236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5</v>
      </c>
      <c r="D1176">
        <v>820004125</v>
      </c>
      <c r="E1176" t="s">
        <v>2253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5</v>
      </c>
      <c r="D1177">
        <v>820004124</v>
      </c>
      <c r="E1177" t="s">
        <v>2254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5</v>
      </c>
      <c r="D1178">
        <v>820004123</v>
      </c>
      <c r="E1178" t="s">
        <v>2255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5</v>
      </c>
      <c r="D1179">
        <v>820004122</v>
      </c>
      <c r="E1179" t="s">
        <v>2256</v>
      </c>
      <c r="F1179" t="s">
        <v>2257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5</v>
      </c>
      <c r="D1180">
        <v>820004121</v>
      </c>
      <c r="E1180" t="s">
        <v>2258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5</v>
      </c>
      <c r="D1181">
        <v>820004120</v>
      </c>
      <c r="E1181" t="s">
        <v>2259</v>
      </c>
      <c r="G1181" t="s">
        <v>2260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5</v>
      </c>
      <c r="D1182">
        <v>820004119</v>
      </c>
      <c r="E1182" t="s">
        <v>2261</v>
      </c>
      <c r="G1182" t="s">
        <v>2262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5</v>
      </c>
      <c r="D1183">
        <v>820004118</v>
      </c>
      <c r="E1183" t="s">
        <v>2263</v>
      </c>
      <c r="G1183" t="s">
        <v>2264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5</v>
      </c>
      <c r="D1184">
        <v>820004117</v>
      </c>
      <c r="E1184" t="s">
        <v>2265</v>
      </c>
      <c r="G1184" t="s">
        <v>2266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5</v>
      </c>
      <c r="D1185">
        <v>820004116</v>
      </c>
      <c r="E1185" t="s">
        <v>2267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5</v>
      </c>
      <c r="D1186">
        <v>820004115</v>
      </c>
      <c r="E1186" t="s">
        <v>2268</v>
      </c>
      <c r="G1186" t="s">
        <v>2269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5</v>
      </c>
      <c r="D1187">
        <v>820004114</v>
      </c>
      <c r="E1187" t="s">
        <v>2270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5</v>
      </c>
      <c r="D1188">
        <v>820004113</v>
      </c>
      <c r="E1188" t="s">
        <v>2271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5</v>
      </c>
      <c r="D1189">
        <v>820004112</v>
      </c>
      <c r="E1189" t="s">
        <v>2272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5</v>
      </c>
      <c r="D1190">
        <v>820004111</v>
      </c>
      <c r="E1190" t="s">
        <v>2273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5</v>
      </c>
      <c r="D1191">
        <v>820004110</v>
      </c>
      <c r="E1191" t="s">
        <v>2274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5</v>
      </c>
      <c r="D1192">
        <v>820004109</v>
      </c>
      <c r="E1192" t="s">
        <v>2275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5</v>
      </c>
      <c r="D1193">
        <v>820004108</v>
      </c>
      <c r="E1193" t="s">
        <v>2276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5</v>
      </c>
      <c r="D1194">
        <v>820004107</v>
      </c>
      <c r="E1194" t="s">
        <v>2277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2278</v>
      </c>
      <c r="D1195">
        <v>820004106</v>
      </c>
      <c r="E1195" t="s">
        <v>2279</v>
      </c>
      <c r="F1195" t="s">
        <v>2280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5</v>
      </c>
      <c r="D1196">
        <v>820004105</v>
      </c>
      <c r="E1196" t="s">
        <v>2281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2282</v>
      </c>
      <c r="D1197">
        <v>820004104</v>
      </c>
      <c r="E1197" t="s">
        <v>2283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5</v>
      </c>
      <c r="D1198">
        <v>820004103</v>
      </c>
      <c r="E1198" t="s">
        <v>2284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5</v>
      </c>
      <c r="D1199">
        <v>820004102</v>
      </c>
      <c r="E1199" t="s">
        <v>2285</v>
      </c>
      <c r="G1199" t="s">
        <v>2286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5</v>
      </c>
      <c r="D1200">
        <v>820004101</v>
      </c>
      <c r="E1200" t="s">
        <v>2287</v>
      </c>
      <c r="G1200" t="s">
        <v>2288</v>
      </c>
      <c r="H1200" t="s">
        <v>2288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5</v>
      </c>
      <c r="D1201">
        <v>820004100</v>
      </c>
      <c r="E1201" t="s">
        <v>2289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5</v>
      </c>
      <c r="D1202">
        <v>820004099</v>
      </c>
      <c r="E1202" t="s">
        <v>2290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5</v>
      </c>
      <c r="D1203">
        <v>820004098</v>
      </c>
      <c r="E1203" t="s">
        <v>2291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5</v>
      </c>
      <c r="D1204">
        <v>820004097</v>
      </c>
      <c r="E1204" t="s">
        <v>2292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5</v>
      </c>
      <c r="D1205">
        <v>820004096</v>
      </c>
      <c r="E1205" t="s">
        <v>2293</v>
      </c>
      <c r="G1205" t="s">
        <v>2294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5</v>
      </c>
      <c r="D1206">
        <v>820004095</v>
      </c>
      <c r="E1206" t="s">
        <v>2295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5</v>
      </c>
      <c r="D1207">
        <v>820004094</v>
      </c>
      <c r="E1207" t="s">
        <v>2296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5</v>
      </c>
      <c r="D1208">
        <v>820004093</v>
      </c>
      <c r="E1208" t="s">
        <v>2297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5</v>
      </c>
      <c r="D1209">
        <v>820004092</v>
      </c>
      <c r="E1209" t="s">
        <v>2298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5</v>
      </c>
      <c r="D1210">
        <v>820004091</v>
      </c>
      <c r="E1210" t="s">
        <v>2299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5</v>
      </c>
      <c r="D1211">
        <v>820004090</v>
      </c>
      <c r="E1211" t="s">
        <v>2300</v>
      </c>
      <c r="F1211" t="s">
        <v>2301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2302</v>
      </c>
      <c r="D1212">
        <v>820004089</v>
      </c>
      <c r="E1212" t="s">
        <v>2303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5</v>
      </c>
      <c r="D1213">
        <v>820004088</v>
      </c>
      <c r="E1213" t="s">
        <v>2304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5</v>
      </c>
      <c r="D1214">
        <v>820004087</v>
      </c>
      <c r="E1214" t="s">
        <v>2305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5</v>
      </c>
      <c r="D1215">
        <v>820004086</v>
      </c>
      <c r="E1215" t="s">
        <v>2306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5</v>
      </c>
      <c r="D1216">
        <v>820004085</v>
      </c>
      <c r="E1216" t="s">
        <v>2307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5</v>
      </c>
      <c r="D1217">
        <v>820004084</v>
      </c>
      <c r="E1217" t="s">
        <v>2308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5</v>
      </c>
      <c r="D1218">
        <v>820004083</v>
      </c>
      <c r="E1218" t="s">
        <v>2309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5</v>
      </c>
      <c r="D1219">
        <v>820004082</v>
      </c>
      <c r="E1219" t="s">
        <v>2310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5</v>
      </c>
      <c r="D1220">
        <v>820004081</v>
      </c>
      <c r="E1220" t="s">
        <v>2311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5</v>
      </c>
      <c r="D1221">
        <v>820004080</v>
      </c>
      <c r="E1221" t="s">
        <v>2312</v>
      </c>
      <c r="G1221" t="s">
        <v>2313</v>
      </c>
      <c r="H1221" t="s">
        <v>2314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5</v>
      </c>
      <c r="D1222">
        <v>820004079</v>
      </c>
      <c r="E1222" t="s">
        <v>2315</v>
      </c>
      <c r="G1222" t="s">
        <v>2314</v>
      </c>
      <c r="H1222" t="s">
        <v>2314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5</v>
      </c>
      <c r="D1223">
        <v>820004078</v>
      </c>
      <c r="E1223" t="s">
        <v>2316</v>
      </c>
      <c r="G1223" t="s">
        <v>2317</v>
      </c>
      <c r="H1223" t="s">
        <v>2317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5</v>
      </c>
      <c r="D1224">
        <v>820004077</v>
      </c>
      <c r="E1224" t="s">
        <v>2318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5</v>
      </c>
      <c r="D1225">
        <v>820004076</v>
      </c>
      <c r="E1225" t="s">
        <v>2319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5</v>
      </c>
      <c r="D1226">
        <v>820004075</v>
      </c>
      <c r="E1226" t="s">
        <v>2320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5</v>
      </c>
      <c r="D1227">
        <v>820004074</v>
      </c>
      <c r="E1227" t="s">
        <v>2321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5</v>
      </c>
      <c r="D1228">
        <v>820004073</v>
      </c>
      <c r="E1228" t="s">
        <v>2322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5</v>
      </c>
      <c r="D1229">
        <v>820004072</v>
      </c>
      <c r="E1229" t="s">
        <v>2323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5</v>
      </c>
      <c r="D1230">
        <v>820004071</v>
      </c>
      <c r="E1230" t="s">
        <v>2324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5</v>
      </c>
      <c r="D1231">
        <v>820004070</v>
      </c>
      <c r="E1231" t="s">
        <v>2325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2326</v>
      </c>
      <c r="D1232">
        <v>820004069</v>
      </c>
      <c r="E1232" t="s">
        <v>2327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2328</v>
      </c>
      <c r="D1233">
        <v>820004068</v>
      </c>
      <c r="E1233" t="s">
        <v>2329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2330</v>
      </c>
      <c r="D1234">
        <v>820004067</v>
      </c>
      <c r="E1234" t="s">
        <v>2331</v>
      </c>
      <c r="G1234" t="s">
        <v>2332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2333</v>
      </c>
      <c r="D1235">
        <v>820004066</v>
      </c>
      <c r="E1235" t="s">
        <v>2334</v>
      </c>
      <c r="H1235" t="s">
        <v>2335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2336</v>
      </c>
      <c r="D1236">
        <v>820004065</v>
      </c>
      <c r="E1236" t="s">
        <v>2337</v>
      </c>
      <c r="G1236" t="s">
        <v>2338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2339</v>
      </c>
      <c r="D1237">
        <v>820004064</v>
      </c>
      <c r="E1237" t="s">
        <v>2340</v>
      </c>
      <c r="G1237" t="s">
        <v>2341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2342</v>
      </c>
      <c r="D1238">
        <v>820004063</v>
      </c>
      <c r="E1238" t="s">
        <v>2343</v>
      </c>
      <c r="G1238" t="s">
        <v>2344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2345</v>
      </c>
      <c r="D1239">
        <v>820004062</v>
      </c>
      <c r="E1239" t="s">
        <v>2346</v>
      </c>
      <c r="G1239" t="s">
        <v>2347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2348</v>
      </c>
      <c r="D1240">
        <v>820004061</v>
      </c>
      <c r="E1240" t="s">
        <v>2349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5</v>
      </c>
      <c r="D1241">
        <v>820004060</v>
      </c>
      <c r="E1241" t="s">
        <v>2350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2351</v>
      </c>
      <c r="D1242">
        <v>820004059</v>
      </c>
      <c r="E1242" t="s">
        <v>2352</v>
      </c>
      <c r="G1242" t="s">
        <v>2353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2354</v>
      </c>
      <c r="D1243">
        <v>820004058</v>
      </c>
      <c r="E1243" t="s">
        <v>2355</v>
      </c>
      <c r="G1243" t="s">
        <v>2356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2357</v>
      </c>
      <c r="D1244">
        <v>820004057</v>
      </c>
      <c r="E1244" t="s">
        <v>2358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2359</v>
      </c>
      <c r="D1245">
        <v>820004056</v>
      </c>
      <c r="E1245" t="s">
        <v>2360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2361</v>
      </c>
      <c r="D1246">
        <v>820004055</v>
      </c>
      <c r="E1246" t="s">
        <v>2362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2363</v>
      </c>
      <c r="D1247">
        <v>820004054</v>
      </c>
      <c r="E1247" t="s">
        <v>2364</v>
      </c>
      <c r="G1247" t="s">
        <v>2365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2366</v>
      </c>
      <c r="D1248">
        <v>820004053</v>
      </c>
      <c r="E1248" t="s">
        <v>2367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2368</v>
      </c>
      <c r="D1249">
        <v>820004052</v>
      </c>
      <c r="E1249" t="s">
        <v>2369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2370</v>
      </c>
      <c r="D1250">
        <v>820004051</v>
      </c>
      <c r="E1250" t="s">
        <v>2371</v>
      </c>
      <c r="G1250" t="s">
        <v>2372</v>
      </c>
      <c r="H1250" t="s">
        <v>2373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2374</v>
      </c>
      <c r="D1251">
        <v>820004050</v>
      </c>
      <c r="E1251" t="s">
        <v>2375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2376</v>
      </c>
      <c r="D1252">
        <v>820004049</v>
      </c>
      <c r="E1252" t="s">
        <v>2377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2378</v>
      </c>
      <c r="D1253">
        <v>820004048</v>
      </c>
      <c r="E1253" t="s">
        <v>2379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2380</v>
      </c>
      <c r="D1254">
        <v>820004047</v>
      </c>
      <c r="E1254" t="s">
        <v>2381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5</v>
      </c>
      <c r="D1255">
        <v>820004046</v>
      </c>
      <c r="E1255" t="s">
        <v>2382</v>
      </c>
      <c r="G1255" t="s">
        <v>2383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5</v>
      </c>
      <c r="D1256">
        <v>820004045</v>
      </c>
      <c r="E1256" t="s">
        <v>2384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5</v>
      </c>
      <c r="D1257">
        <v>820004044</v>
      </c>
      <c r="E1257" t="s">
        <v>2385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5</v>
      </c>
      <c r="D1258">
        <v>820004043</v>
      </c>
      <c r="E1258" t="s">
        <v>2386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5</v>
      </c>
      <c r="D1259">
        <v>820004042</v>
      </c>
      <c r="E1259" t="s">
        <v>2387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5</v>
      </c>
      <c r="D1260">
        <v>820004041</v>
      </c>
      <c r="E1260" t="s">
        <v>2388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5</v>
      </c>
      <c r="D1261">
        <v>820004040</v>
      </c>
      <c r="E1261" t="s">
        <v>2389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5</v>
      </c>
      <c r="D1262">
        <v>820004039</v>
      </c>
      <c r="E1262" t="s">
        <v>2390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5</v>
      </c>
      <c r="D1263">
        <v>820004038</v>
      </c>
      <c r="E1263" t="s">
        <v>2391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5</v>
      </c>
      <c r="D1264">
        <v>820004037</v>
      </c>
      <c r="E1264" t="s">
        <v>2392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5</v>
      </c>
      <c r="D1265">
        <v>820004036</v>
      </c>
      <c r="E1265" t="s">
        <v>2393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5</v>
      </c>
      <c r="D1266">
        <v>820004035</v>
      </c>
      <c r="E1266" t="s">
        <v>2394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5</v>
      </c>
      <c r="D1267">
        <v>820004034</v>
      </c>
      <c r="E1267" t="s">
        <v>2395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5</v>
      </c>
      <c r="D1268">
        <v>820004033</v>
      </c>
      <c r="E1268" t="s">
        <v>2396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5</v>
      </c>
      <c r="D1269">
        <v>820004032</v>
      </c>
      <c r="E1269" t="s">
        <v>2397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5</v>
      </c>
      <c r="D1270">
        <v>820004031</v>
      </c>
      <c r="E1270" t="s">
        <v>2398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5</v>
      </c>
      <c r="D1271">
        <v>820004029</v>
      </c>
      <c r="E1271" t="s">
        <v>2399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5</v>
      </c>
      <c r="D1272">
        <v>820004028</v>
      </c>
      <c r="E1272" t="s">
        <v>2400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5</v>
      </c>
      <c r="D1273">
        <v>820004027</v>
      </c>
      <c r="E1273" t="s">
        <v>2401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5</v>
      </c>
      <c r="D1274">
        <v>820004026</v>
      </c>
      <c r="E1274" t="s">
        <v>2402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5</v>
      </c>
      <c r="D1275">
        <v>820004025</v>
      </c>
      <c r="E1275" t="s">
        <v>2403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2404</v>
      </c>
      <c r="D1276">
        <v>820004024</v>
      </c>
      <c r="E1276" t="s">
        <v>2405</v>
      </c>
      <c r="G1276">
        <v>40059787</v>
      </c>
      <c r="H1276" t="s">
        <v>2406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5</v>
      </c>
      <c r="D1277">
        <v>820004023</v>
      </c>
      <c r="E1277" t="s">
        <v>2407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5</v>
      </c>
      <c r="D1278">
        <v>820004022</v>
      </c>
      <c r="E1278" t="s">
        <v>2408</v>
      </c>
      <c r="H1278" t="s">
        <v>2409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5</v>
      </c>
      <c r="D1279">
        <v>820004021</v>
      </c>
      <c r="E1279" t="s">
        <v>2410</v>
      </c>
      <c r="G1279" t="s">
        <v>2411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5</v>
      </c>
      <c r="D1280">
        <v>820004020</v>
      </c>
      <c r="E1280" t="s">
        <v>2412</v>
      </c>
      <c r="G1280" t="s">
        <v>2413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5</v>
      </c>
      <c r="D1281">
        <v>820004019</v>
      </c>
      <c r="E1281" t="s">
        <v>2414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1404</v>
      </c>
      <c r="D1282">
        <v>820004018</v>
      </c>
      <c r="E1282" t="s">
        <v>2415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5</v>
      </c>
      <c r="D1283">
        <v>820004017</v>
      </c>
      <c r="E1283" t="s">
        <v>2416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5</v>
      </c>
      <c r="D1284">
        <v>820004016</v>
      </c>
      <c r="E1284" t="s">
        <v>2417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5</v>
      </c>
      <c r="D1285">
        <v>820004015</v>
      </c>
      <c r="E1285" t="s">
        <v>2418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5</v>
      </c>
      <c r="D1286">
        <v>820004014</v>
      </c>
      <c r="E1286" t="s">
        <v>2419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5</v>
      </c>
      <c r="D1287">
        <v>820004013</v>
      </c>
      <c r="E1287" t="s">
        <v>2420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5</v>
      </c>
      <c r="D1288">
        <v>820004012</v>
      </c>
      <c r="E1288" t="s">
        <v>2421</v>
      </c>
      <c r="G1288" t="s">
        <v>2422</v>
      </c>
      <c r="H1288" t="s">
        <v>2423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5</v>
      </c>
      <c r="D1289">
        <v>820004011</v>
      </c>
      <c r="E1289" t="s">
        <v>2424</v>
      </c>
      <c r="G1289" t="s">
        <v>2425</v>
      </c>
      <c r="H1289" t="s">
        <v>2426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2427</v>
      </c>
      <c r="D1290">
        <v>820004010</v>
      </c>
      <c r="E1290" t="s">
        <v>2428</v>
      </c>
      <c r="G1290" t="s">
        <v>2429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2430</v>
      </c>
      <c r="D1291">
        <v>820004009</v>
      </c>
      <c r="E1291" t="s">
        <v>2431</v>
      </c>
      <c r="G1291" t="s">
        <v>2431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2432</v>
      </c>
      <c r="D1292">
        <v>820004008</v>
      </c>
      <c r="E1292" t="s">
        <v>2433</v>
      </c>
      <c r="G1292" t="s">
        <v>2434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5</v>
      </c>
      <c r="D1293">
        <v>820004007</v>
      </c>
      <c r="E1293" t="s">
        <v>2435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5</v>
      </c>
      <c r="D1294">
        <v>820004006</v>
      </c>
      <c r="E1294" t="s">
        <v>2436</v>
      </c>
      <c r="G1294" t="s">
        <v>1322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5</v>
      </c>
      <c r="D1295">
        <v>820004005</v>
      </c>
      <c r="E1295" t="s">
        <v>2437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5</v>
      </c>
      <c r="D1296">
        <v>820004004</v>
      </c>
      <c r="E1296" t="s">
        <v>2438</v>
      </c>
      <c r="G1296" t="s">
        <v>2439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5</v>
      </c>
      <c r="D1297">
        <v>820004003</v>
      </c>
      <c r="E1297" t="s">
        <v>2440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5</v>
      </c>
      <c r="D1298">
        <v>820004002</v>
      </c>
      <c r="E1298" t="s">
        <v>2441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5</v>
      </c>
      <c r="D1299">
        <v>820004001</v>
      </c>
      <c r="E1299" t="s">
        <v>2442</v>
      </c>
      <c r="G1299" t="s">
        <v>2443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5</v>
      </c>
      <c r="D1300">
        <v>820004000</v>
      </c>
      <c r="E1300" t="s">
        <v>2444</v>
      </c>
      <c r="G1300" t="s">
        <v>2445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5</v>
      </c>
      <c r="D1301">
        <v>820003999</v>
      </c>
      <c r="E1301" t="s">
        <v>2446</v>
      </c>
      <c r="G1301" t="s">
        <v>2447</v>
      </c>
      <c r="H1301" t="s">
        <v>2448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5</v>
      </c>
      <c r="D1302">
        <v>820003998</v>
      </c>
      <c r="E1302" t="s">
        <v>2449</v>
      </c>
      <c r="G1302" t="s">
        <v>2450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5</v>
      </c>
      <c r="D1303">
        <v>820003997</v>
      </c>
      <c r="E1303" t="s">
        <v>2451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5</v>
      </c>
      <c r="D1304">
        <v>820003995</v>
      </c>
      <c r="E1304" t="s">
        <v>2452</v>
      </c>
      <c r="G1304" t="s">
        <v>2453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5</v>
      </c>
      <c r="D1305">
        <v>820003994</v>
      </c>
      <c r="E1305" t="s">
        <v>2454</v>
      </c>
      <c r="G1305" t="s">
        <v>2455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5</v>
      </c>
      <c r="D1306">
        <v>820003993</v>
      </c>
      <c r="E1306" t="s">
        <v>2456</v>
      </c>
      <c r="G1306" t="s">
        <v>2457</v>
      </c>
      <c r="H1306" t="s">
        <v>1019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5</v>
      </c>
      <c r="D1307">
        <v>820003992</v>
      </c>
      <c r="E1307" t="s">
        <v>2458</v>
      </c>
      <c r="G1307" t="s">
        <v>2459</v>
      </c>
      <c r="H1307" t="s">
        <v>2459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5</v>
      </c>
      <c r="D1308">
        <v>820003991</v>
      </c>
      <c r="E1308" t="s">
        <v>2460</v>
      </c>
      <c r="G1308" t="s">
        <v>2461</v>
      </c>
      <c r="H1308" t="s">
        <v>2461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5</v>
      </c>
      <c r="D1309">
        <v>820003990</v>
      </c>
      <c r="E1309" t="s">
        <v>2462</v>
      </c>
      <c r="G1309" t="s">
        <v>2463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5</v>
      </c>
      <c r="D1310">
        <v>820003989</v>
      </c>
      <c r="E1310" t="s">
        <v>2464</v>
      </c>
      <c r="G1310" t="s">
        <v>2465</v>
      </c>
      <c r="H1310" t="s">
        <v>2465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5</v>
      </c>
      <c r="D1311">
        <v>820003988</v>
      </c>
      <c r="E1311" t="s">
        <v>2466</v>
      </c>
      <c r="G1311" t="s">
        <v>2467</v>
      </c>
      <c r="H1311" t="s">
        <v>2467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5</v>
      </c>
      <c r="D1312">
        <v>820003987</v>
      </c>
      <c r="E1312" t="s">
        <v>2468</v>
      </c>
      <c r="H1312" t="s">
        <v>2469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5</v>
      </c>
      <c r="D1313">
        <v>820003986</v>
      </c>
      <c r="E1313" t="s">
        <v>2470</v>
      </c>
      <c r="G1313" t="s">
        <v>2471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5</v>
      </c>
      <c r="D1314">
        <v>820003985</v>
      </c>
      <c r="E1314" t="s">
        <v>2472</v>
      </c>
      <c r="G1314" t="s">
        <v>2473</v>
      </c>
      <c r="H1314" t="s">
        <v>2474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5</v>
      </c>
      <c r="D1315">
        <v>820003984</v>
      </c>
      <c r="E1315" t="s">
        <v>2475</v>
      </c>
      <c r="H1315" t="s">
        <v>2476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5</v>
      </c>
      <c r="D1316">
        <v>820003983</v>
      </c>
      <c r="E1316" t="s">
        <v>2477</v>
      </c>
      <c r="G1316" t="s">
        <v>2478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5</v>
      </c>
      <c r="D1317">
        <v>820003982</v>
      </c>
      <c r="E1317" t="s">
        <v>2479</v>
      </c>
      <c r="G1317" t="s">
        <v>2480</v>
      </c>
      <c r="H1317" t="s">
        <v>2481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5</v>
      </c>
      <c r="D1318">
        <v>820003981</v>
      </c>
      <c r="E1318" t="s">
        <v>2482</v>
      </c>
      <c r="G1318" t="s">
        <v>2483</v>
      </c>
      <c r="H1318" t="s">
        <v>2484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5</v>
      </c>
      <c r="D1319">
        <v>820003980</v>
      </c>
      <c r="E1319" t="s">
        <v>2485</v>
      </c>
      <c r="G1319" t="s">
        <v>2486</v>
      </c>
      <c r="H1319" t="s">
        <v>2487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5</v>
      </c>
      <c r="D1320">
        <v>820003979</v>
      </c>
      <c r="E1320" t="s">
        <v>2488</v>
      </c>
      <c r="G1320" t="s">
        <v>2489</v>
      </c>
      <c r="H1320" t="s">
        <v>2490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5</v>
      </c>
      <c r="D1321">
        <v>820003978</v>
      </c>
      <c r="E1321" t="s">
        <v>2491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5</v>
      </c>
      <c r="D1322">
        <v>820003977</v>
      </c>
      <c r="E1322" t="s">
        <v>2492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5</v>
      </c>
      <c r="D1323">
        <v>820003976</v>
      </c>
      <c r="E1323" t="s">
        <v>2493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5</v>
      </c>
      <c r="D1324">
        <v>820003975</v>
      </c>
      <c r="E1324" t="s">
        <v>2494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5</v>
      </c>
      <c r="D1325">
        <v>820003974</v>
      </c>
      <c r="E1325" t="s">
        <v>2495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2496</v>
      </c>
      <c r="D1326">
        <v>820003973</v>
      </c>
      <c r="E1326" t="s">
        <v>2497</v>
      </c>
      <c r="G1326" t="s">
        <v>2498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2499</v>
      </c>
      <c r="D1327">
        <v>820003972</v>
      </c>
      <c r="E1327" t="s">
        <v>2500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2501</v>
      </c>
      <c r="D1328">
        <v>820003971</v>
      </c>
      <c r="E1328" t="s">
        <v>2502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5</v>
      </c>
      <c r="D1329">
        <v>820003969</v>
      </c>
      <c r="E1329" t="s">
        <v>2503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5</v>
      </c>
      <c r="D1330">
        <v>820003968</v>
      </c>
      <c r="E1330" t="s">
        <v>2504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5</v>
      </c>
      <c r="D1331">
        <v>820003967</v>
      </c>
      <c r="E1331" t="s">
        <v>2505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5</v>
      </c>
      <c r="D1332">
        <v>820003966</v>
      </c>
      <c r="E1332" t="s">
        <v>2506</v>
      </c>
      <c r="G1332" t="s">
        <v>2507</v>
      </c>
      <c r="H1332" t="s">
        <v>2508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2509</v>
      </c>
      <c r="D1333">
        <v>820003965</v>
      </c>
      <c r="E1333" t="s">
        <v>2510</v>
      </c>
      <c r="G1333" t="s">
        <v>2511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2512</v>
      </c>
      <c r="D1334">
        <v>820003964</v>
      </c>
      <c r="E1334" t="s">
        <v>2513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5</v>
      </c>
      <c r="D1335">
        <v>820003963</v>
      </c>
      <c r="E1335" t="s">
        <v>2514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5</v>
      </c>
      <c r="D1336">
        <v>820003962</v>
      </c>
      <c r="E1336" t="s">
        <v>2515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5</v>
      </c>
      <c r="D1337">
        <v>820003961</v>
      </c>
      <c r="E1337" t="s">
        <v>2516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5</v>
      </c>
      <c r="D1338">
        <v>820003959</v>
      </c>
      <c r="E1338" t="s">
        <v>2517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5</v>
      </c>
      <c r="D1339">
        <v>820003958</v>
      </c>
      <c r="E1339" t="s">
        <v>2518</v>
      </c>
      <c r="F1339" t="s">
        <v>2519</v>
      </c>
      <c r="G1339" t="s">
        <v>2520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5</v>
      </c>
      <c r="D1340">
        <v>820003957</v>
      </c>
      <c r="E1340" t="s">
        <v>2521</v>
      </c>
      <c r="G1340" t="s">
        <v>2522</v>
      </c>
      <c r="H1340" t="s">
        <v>2523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5</v>
      </c>
      <c r="D1341">
        <v>820003956</v>
      </c>
      <c r="E1341" t="s">
        <v>2524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5</v>
      </c>
      <c r="D1342">
        <v>820003955</v>
      </c>
      <c r="E1342" t="s">
        <v>2525</v>
      </c>
      <c r="H1342" t="s">
        <v>2526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5</v>
      </c>
      <c r="D1343">
        <v>820003954</v>
      </c>
      <c r="E1343" t="s">
        <v>2527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5</v>
      </c>
      <c r="D1344">
        <v>820003953</v>
      </c>
      <c r="E1344" t="s">
        <v>2528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5</v>
      </c>
      <c r="D1345">
        <v>820003952</v>
      </c>
      <c r="E1345" t="s">
        <v>2529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5</v>
      </c>
      <c r="D1346">
        <v>820003951</v>
      </c>
      <c r="E1346" t="s">
        <v>2530</v>
      </c>
      <c r="H1346" t="s">
        <v>2531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2532</v>
      </c>
      <c r="D1347">
        <v>820003950</v>
      </c>
      <c r="E1347" t="s">
        <v>2533</v>
      </c>
      <c r="G1347" t="s">
        <v>2534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2535</v>
      </c>
      <c r="D1348">
        <v>820003949</v>
      </c>
      <c r="E1348" t="s">
        <v>2536</v>
      </c>
      <c r="G1348" t="s">
        <v>2537</v>
      </c>
      <c r="H1348" t="s">
        <v>2538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2539</v>
      </c>
      <c r="D1349">
        <v>820003948</v>
      </c>
      <c r="E1349" t="s">
        <v>2540</v>
      </c>
      <c r="G1349" t="s">
        <v>2541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5</v>
      </c>
      <c r="D1350">
        <v>820003947</v>
      </c>
      <c r="E1350" t="s">
        <v>2542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5</v>
      </c>
      <c r="D1351">
        <v>820003946</v>
      </c>
      <c r="E1351" t="s">
        <v>2543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5</v>
      </c>
      <c r="D1352">
        <v>820003945</v>
      </c>
      <c r="E1352" t="s">
        <v>2544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5</v>
      </c>
      <c r="D1353">
        <v>820003944</v>
      </c>
      <c r="E1353" t="s">
        <v>2545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5</v>
      </c>
      <c r="D1354">
        <v>820003943</v>
      </c>
      <c r="E1354" t="s">
        <v>2546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5</v>
      </c>
      <c r="D1355">
        <v>820003942</v>
      </c>
      <c r="E1355" t="s">
        <v>2547</v>
      </c>
      <c r="G1355" t="s">
        <v>2548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5</v>
      </c>
      <c r="D1356">
        <v>820003941</v>
      </c>
      <c r="E1356" t="s">
        <v>2549</v>
      </c>
      <c r="G1356" t="s">
        <v>2550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2551</v>
      </c>
      <c r="D1357">
        <v>820003940</v>
      </c>
      <c r="E1357" t="s">
        <v>2552</v>
      </c>
      <c r="G1357" t="s">
        <v>2553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2554</v>
      </c>
      <c r="D1358">
        <v>820003939</v>
      </c>
      <c r="E1358" t="s">
        <v>2555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2556</v>
      </c>
      <c r="D1359">
        <v>820003938</v>
      </c>
      <c r="E1359" t="s">
        <v>2557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2558</v>
      </c>
      <c r="D1360">
        <v>820003937</v>
      </c>
      <c r="E1360" t="s">
        <v>2559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2560</v>
      </c>
      <c r="D1361">
        <v>820003936</v>
      </c>
      <c r="E1361" t="s">
        <v>2561</v>
      </c>
      <c r="F1361" t="s">
        <v>2562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2563</v>
      </c>
      <c r="D1362">
        <v>820003935</v>
      </c>
      <c r="E1362" t="s">
        <v>2564</v>
      </c>
      <c r="F1362" t="s">
        <v>2565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2566</v>
      </c>
      <c r="D1363">
        <v>820003934</v>
      </c>
      <c r="E1363" t="s">
        <v>2567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2568</v>
      </c>
      <c r="D1364">
        <v>820003933</v>
      </c>
      <c r="E1364" t="s">
        <v>2569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53</v>
      </c>
      <c r="D1365">
        <v>820003932</v>
      </c>
      <c r="E1365" t="s">
        <v>54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2570</v>
      </c>
      <c r="D1366">
        <v>820003931</v>
      </c>
      <c r="E1366" t="s">
        <v>2571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2572</v>
      </c>
      <c r="D1367">
        <v>820003930</v>
      </c>
      <c r="E1367" t="s">
        <v>2573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2574</v>
      </c>
      <c r="D1368">
        <v>820003929</v>
      </c>
      <c r="E1368" t="s">
        <v>2575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2576</v>
      </c>
      <c r="D1369">
        <v>820003928</v>
      </c>
      <c r="E1369" t="s">
        <v>2577</v>
      </c>
      <c r="G1369" t="s">
        <v>2578</v>
      </c>
      <c r="H1369" t="s">
        <v>2579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2580</v>
      </c>
      <c r="D1370">
        <v>820003927</v>
      </c>
      <c r="E1370" t="s">
        <v>2581</v>
      </c>
      <c r="G1370" t="s">
        <v>2548</v>
      </c>
      <c r="H1370" t="s">
        <v>2579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2582</v>
      </c>
      <c r="D1371">
        <v>820003926</v>
      </c>
      <c r="E1371" t="s">
        <v>2583</v>
      </c>
      <c r="H1371" t="s">
        <v>2584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5</v>
      </c>
      <c r="D1372">
        <v>820003920</v>
      </c>
      <c r="E1372" t="s">
        <v>2585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2586</v>
      </c>
      <c r="D1373">
        <v>820003919</v>
      </c>
      <c r="E1373" t="s">
        <v>2587</v>
      </c>
      <c r="F1373" t="s">
        <v>2588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5</v>
      </c>
      <c r="D1374">
        <v>820003918</v>
      </c>
      <c r="E1374" t="s">
        <v>2589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5</v>
      </c>
      <c r="D1375">
        <v>820003917</v>
      </c>
      <c r="E1375" t="s">
        <v>2590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5</v>
      </c>
      <c r="D1376">
        <v>820003916</v>
      </c>
      <c r="E1376" t="s">
        <v>2591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5</v>
      </c>
      <c r="D1377">
        <v>820003915</v>
      </c>
      <c r="E1377" t="s">
        <v>2592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5</v>
      </c>
      <c r="D1378">
        <v>820003914</v>
      </c>
      <c r="E1378" t="s">
        <v>2593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5</v>
      </c>
      <c r="D1379">
        <v>820003913</v>
      </c>
      <c r="E1379" t="s">
        <v>2594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5</v>
      </c>
      <c r="D1380">
        <v>820003912</v>
      </c>
      <c r="E1380" t="s">
        <v>2595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5</v>
      </c>
      <c r="D1381">
        <v>820003911</v>
      </c>
      <c r="E1381" t="s">
        <v>2596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5</v>
      </c>
      <c r="D1382">
        <v>820003910</v>
      </c>
      <c r="E1382" t="s">
        <v>2597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5</v>
      </c>
      <c r="D1383">
        <v>820003909</v>
      </c>
      <c r="E1383" t="s">
        <v>2598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5</v>
      </c>
      <c r="D1384">
        <v>820003908</v>
      </c>
      <c r="E1384" t="s">
        <v>2599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2600</v>
      </c>
      <c r="D1385">
        <v>820003907</v>
      </c>
      <c r="E1385" t="s">
        <v>2601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5</v>
      </c>
      <c r="D1386">
        <v>820003906</v>
      </c>
      <c r="E1386" t="s">
        <v>2602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5</v>
      </c>
      <c r="D1387">
        <v>820003905</v>
      </c>
      <c r="E1387" t="s">
        <v>2603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5</v>
      </c>
      <c r="D1388">
        <v>820003904</v>
      </c>
      <c r="E1388" t="s">
        <v>2604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2605</v>
      </c>
      <c r="D1389">
        <v>820003903</v>
      </c>
      <c r="E1389" t="s">
        <v>2606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2607</v>
      </c>
      <c r="D1390">
        <v>820003902</v>
      </c>
      <c r="E1390" t="s">
        <v>2608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2609</v>
      </c>
      <c r="D1391">
        <v>820003901</v>
      </c>
      <c r="E1391" t="s">
        <v>2610</v>
      </c>
      <c r="F1391" t="s">
        <v>2611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2612</v>
      </c>
      <c r="D1392">
        <v>820003900</v>
      </c>
      <c r="E1392" t="s">
        <v>2613</v>
      </c>
      <c r="G1392">
        <v>22895908</v>
      </c>
      <c r="H1392" t="s">
        <v>2614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5</v>
      </c>
      <c r="D1393">
        <v>820003899</v>
      </c>
      <c r="E1393" t="s">
        <v>2615</v>
      </c>
      <c r="H1393" t="s">
        <v>2616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5</v>
      </c>
      <c r="D1394">
        <v>820003898</v>
      </c>
      <c r="E1394" t="s">
        <v>2617</v>
      </c>
      <c r="G1394" t="s">
        <v>2618</v>
      </c>
      <c r="H1394" t="s">
        <v>2619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5</v>
      </c>
      <c r="D1395">
        <v>820003897</v>
      </c>
      <c r="E1395" t="s">
        <v>2620</v>
      </c>
      <c r="H1395" t="s">
        <v>2621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5</v>
      </c>
      <c r="D1396">
        <v>820003896</v>
      </c>
      <c r="E1396" t="s">
        <v>2622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5</v>
      </c>
      <c r="D1397">
        <v>820003895</v>
      </c>
      <c r="E1397" t="s">
        <v>2623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5</v>
      </c>
      <c r="D1398">
        <v>820003894</v>
      </c>
      <c r="E1398" t="s">
        <v>2624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5</v>
      </c>
      <c r="D1399">
        <v>820003893</v>
      </c>
      <c r="E1399" t="s">
        <v>2625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5</v>
      </c>
      <c r="D1400">
        <v>820003892</v>
      </c>
      <c r="E1400" t="s">
        <v>2626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5</v>
      </c>
      <c r="D1401">
        <v>820003891</v>
      </c>
      <c r="E1401" t="s">
        <v>2627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5</v>
      </c>
      <c r="D1402">
        <v>820003890</v>
      </c>
      <c r="E1402" t="s">
        <v>2628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5</v>
      </c>
      <c r="D1403">
        <v>820003889</v>
      </c>
      <c r="E1403" t="s">
        <v>2629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2630</v>
      </c>
      <c r="D1404">
        <v>820003888</v>
      </c>
      <c r="E1404" t="s">
        <v>2631</v>
      </c>
      <c r="G1404">
        <v>12118204</v>
      </c>
      <c r="H1404" t="s">
        <v>2632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2633</v>
      </c>
      <c r="D1405">
        <v>820003887</v>
      </c>
      <c r="E1405" t="s">
        <v>2634</v>
      </c>
      <c r="G1405" t="s">
        <v>2635</v>
      </c>
      <c r="H1405" t="s">
        <v>2636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2637</v>
      </c>
      <c r="D1406">
        <v>820003886</v>
      </c>
      <c r="E1406" t="s">
        <v>2638</v>
      </c>
      <c r="H1406" t="s">
        <v>2636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2639</v>
      </c>
      <c r="D1407">
        <v>820003885</v>
      </c>
      <c r="E1407" t="s">
        <v>2640</v>
      </c>
      <c r="G1407" t="s">
        <v>2641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2642</v>
      </c>
      <c r="D1408">
        <v>820003884</v>
      </c>
      <c r="E1408" t="s">
        <v>2643</v>
      </c>
      <c r="G1408" t="s">
        <v>2644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2645</v>
      </c>
      <c r="D1409">
        <v>820003883</v>
      </c>
      <c r="E1409" t="s">
        <v>2646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2647</v>
      </c>
      <c r="D1410">
        <v>820003882</v>
      </c>
      <c r="E1410" t="s">
        <v>2648</v>
      </c>
      <c r="F1410" t="s">
        <v>1377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2649</v>
      </c>
      <c r="D1411">
        <v>820003881</v>
      </c>
      <c r="E1411" t="s">
        <v>2650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2651</v>
      </c>
      <c r="D1412">
        <v>820003880</v>
      </c>
      <c r="E1412" t="s">
        <v>2652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2653</v>
      </c>
      <c r="D1413">
        <v>820003879</v>
      </c>
      <c r="E1413" t="s">
        <v>2654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2655</v>
      </c>
      <c r="D1414">
        <v>820003878</v>
      </c>
      <c r="E1414" t="s">
        <v>2656</v>
      </c>
      <c r="H1414" t="s">
        <v>2579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2657</v>
      </c>
      <c r="D1415">
        <v>820003877</v>
      </c>
      <c r="E1415" t="s">
        <v>2658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2659</v>
      </c>
      <c r="D1416">
        <v>820003876</v>
      </c>
      <c r="E1416" t="s">
        <v>2660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2661</v>
      </c>
      <c r="D1417">
        <v>820003875</v>
      </c>
      <c r="E1417" t="s">
        <v>2662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2663</v>
      </c>
      <c r="D1418">
        <v>820003874</v>
      </c>
      <c r="E1418" t="s">
        <v>2664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2665</v>
      </c>
      <c r="D1419">
        <v>820003873</v>
      </c>
      <c r="E1419" t="s">
        <v>2666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2667</v>
      </c>
      <c r="D1420">
        <v>820003872</v>
      </c>
      <c r="E1420" t="s">
        <v>2668</v>
      </c>
      <c r="H1420" t="s">
        <v>2669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5</v>
      </c>
      <c r="D1421">
        <v>820003871</v>
      </c>
      <c r="E1421" t="s">
        <v>2670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5</v>
      </c>
      <c r="D1422">
        <v>820003870</v>
      </c>
      <c r="E1422" t="s">
        <v>2671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5</v>
      </c>
      <c r="D1423">
        <v>820003869</v>
      </c>
      <c r="E1423" t="s">
        <v>2672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5</v>
      </c>
      <c r="D1424">
        <v>820003868</v>
      </c>
      <c r="E1424" t="s">
        <v>2673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5</v>
      </c>
      <c r="D1425">
        <v>820003867</v>
      </c>
      <c r="E1425" t="s">
        <v>2674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5</v>
      </c>
      <c r="D1426">
        <v>820003866</v>
      </c>
      <c r="E1426" t="s">
        <v>2675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5</v>
      </c>
      <c r="D1427">
        <v>820003865</v>
      </c>
      <c r="E1427" t="s">
        <v>2676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5</v>
      </c>
      <c r="D1428">
        <v>820003864</v>
      </c>
      <c r="E1428" t="s">
        <v>2677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5</v>
      </c>
      <c r="D1429">
        <v>820003863</v>
      </c>
      <c r="E1429" t="s">
        <v>2678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5</v>
      </c>
      <c r="D1430">
        <v>820003862</v>
      </c>
      <c r="E1430" t="s">
        <v>2679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5</v>
      </c>
      <c r="D1431">
        <v>820003861</v>
      </c>
      <c r="E1431" t="s">
        <v>2680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2681</v>
      </c>
      <c r="D1432">
        <v>820003860</v>
      </c>
      <c r="E1432" t="s">
        <v>2682</v>
      </c>
      <c r="G1432" t="s">
        <v>2683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5</v>
      </c>
      <c r="D1433">
        <v>820003859</v>
      </c>
      <c r="E1433" t="s">
        <v>2684</v>
      </c>
      <c r="F1433" t="s">
        <v>2685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5</v>
      </c>
      <c r="D1434">
        <v>820003858</v>
      </c>
      <c r="E1434" t="s">
        <v>2686</v>
      </c>
      <c r="G1434" t="s">
        <v>2687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5</v>
      </c>
      <c r="D1435">
        <v>820003857</v>
      </c>
      <c r="E1435" t="s">
        <v>2688</v>
      </c>
      <c r="G1435" t="s">
        <v>2689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5</v>
      </c>
      <c r="D1436">
        <v>820003856</v>
      </c>
      <c r="E1436" t="s">
        <v>2690</v>
      </c>
      <c r="G1436" t="s">
        <v>2691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5</v>
      </c>
      <c r="D1437">
        <v>820003855</v>
      </c>
      <c r="E1437" t="s">
        <v>2692</v>
      </c>
      <c r="F1437" t="s">
        <v>2693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5</v>
      </c>
      <c r="D1438">
        <v>820003854</v>
      </c>
      <c r="E1438" t="s">
        <v>2694</v>
      </c>
      <c r="F1438" t="s">
        <v>2695</v>
      </c>
      <c r="G1438" t="s">
        <v>2696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5</v>
      </c>
      <c r="D1439">
        <v>820003853</v>
      </c>
      <c r="E1439" t="s">
        <v>2697</v>
      </c>
      <c r="F1439" t="s">
        <v>2698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5</v>
      </c>
      <c r="D1440">
        <v>820003852</v>
      </c>
      <c r="E1440" t="s">
        <v>2699</v>
      </c>
      <c r="F1440" t="s">
        <v>2700</v>
      </c>
      <c r="G1440" t="s">
        <v>2701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5</v>
      </c>
      <c r="D1441">
        <v>820003851</v>
      </c>
      <c r="E1441" t="s">
        <v>2702</v>
      </c>
      <c r="F1441" t="s">
        <v>2703</v>
      </c>
      <c r="G1441" t="s">
        <v>2704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5</v>
      </c>
      <c r="D1442">
        <v>820003850</v>
      </c>
      <c r="E1442" t="s">
        <v>2705</v>
      </c>
      <c r="F1442" t="s">
        <v>2706</v>
      </c>
      <c r="G1442" t="s">
        <v>2707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5</v>
      </c>
      <c r="D1443">
        <v>820003849</v>
      </c>
      <c r="E1443" t="s">
        <v>2708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5</v>
      </c>
      <c r="D1444">
        <v>820003848</v>
      </c>
      <c r="E1444" t="s">
        <v>2709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5</v>
      </c>
      <c r="D1445">
        <v>820003847</v>
      </c>
      <c r="E1445" t="s">
        <v>2710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5</v>
      </c>
      <c r="D1446">
        <v>820003846</v>
      </c>
      <c r="E1446" t="s">
        <v>2711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5</v>
      </c>
      <c r="D1447">
        <v>820003845</v>
      </c>
      <c r="E1447" t="s">
        <v>2712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5</v>
      </c>
      <c r="D1448">
        <v>820003844</v>
      </c>
      <c r="E1448" t="s">
        <v>2713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5</v>
      </c>
      <c r="D1449">
        <v>820003843</v>
      </c>
      <c r="E1449" t="s">
        <v>2714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5</v>
      </c>
      <c r="D1450">
        <v>820003842</v>
      </c>
      <c r="E1450" t="s">
        <v>2715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5</v>
      </c>
      <c r="D1451">
        <v>820003841</v>
      </c>
      <c r="E1451" t="s">
        <v>2716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5</v>
      </c>
      <c r="D1452">
        <v>820003840</v>
      </c>
      <c r="E1452" t="s">
        <v>2717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5</v>
      </c>
      <c r="D1453">
        <v>820003839</v>
      </c>
      <c r="E1453" t="s">
        <v>2718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5</v>
      </c>
      <c r="D1454">
        <v>820003838</v>
      </c>
      <c r="E1454" t="s">
        <v>2719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5</v>
      </c>
      <c r="D1455">
        <v>820003837</v>
      </c>
      <c r="E1455" t="s">
        <v>2720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5</v>
      </c>
      <c r="D1456">
        <v>820003836</v>
      </c>
      <c r="E1456" t="s">
        <v>2721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5</v>
      </c>
      <c r="D1457">
        <v>820003835</v>
      </c>
      <c r="E1457" t="s">
        <v>2722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5</v>
      </c>
      <c r="D1458">
        <v>820003834</v>
      </c>
      <c r="E1458" t="s">
        <v>2723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5</v>
      </c>
      <c r="D1459">
        <v>820003833</v>
      </c>
      <c r="E1459" t="s">
        <v>2724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5</v>
      </c>
      <c r="D1460">
        <v>820003832</v>
      </c>
      <c r="E1460" t="s">
        <v>2725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5</v>
      </c>
      <c r="D1461">
        <v>820003831</v>
      </c>
      <c r="E1461" t="s">
        <v>2726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5</v>
      </c>
      <c r="D1462">
        <v>820003830</v>
      </c>
      <c r="E1462" t="s">
        <v>2727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5</v>
      </c>
      <c r="D1463">
        <v>820003829</v>
      </c>
      <c r="E1463" t="s">
        <v>2728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5</v>
      </c>
      <c r="D1464">
        <v>820003828</v>
      </c>
      <c r="E1464" t="s">
        <v>2729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5</v>
      </c>
      <c r="D1465">
        <v>820003827</v>
      </c>
      <c r="E1465" t="s">
        <v>2730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5</v>
      </c>
      <c r="D1466">
        <v>820003826</v>
      </c>
      <c r="E1466" t="s">
        <v>2731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5</v>
      </c>
      <c r="D1467">
        <v>820003825</v>
      </c>
      <c r="E1467" t="s">
        <v>2732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5</v>
      </c>
      <c r="D1468">
        <v>820003824</v>
      </c>
      <c r="E1468" t="s">
        <v>2733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2734</v>
      </c>
      <c r="D1469">
        <v>820003823</v>
      </c>
      <c r="E1469" t="s">
        <v>2735</v>
      </c>
      <c r="G1469" t="s">
        <v>2736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2737</v>
      </c>
      <c r="D1470">
        <v>820003822</v>
      </c>
      <c r="E1470" t="s">
        <v>2738</v>
      </c>
      <c r="G1470" t="s">
        <v>2739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5</v>
      </c>
      <c r="D1471">
        <v>820003821</v>
      </c>
      <c r="E1471" t="s">
        <v>2740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5</v>
      </c>
      <c r="D1472">
        <v>820003820</v>
      </c>
      <c r="E1472" t="s">
        <v>2741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5</v>
      </c>
      <c r="D1473">
        <v>820003819</v>
      </c>
      <c r="E1473" t="s">
        <v>2742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5</v>
      </c>
      <c r="D1474">
        <v>820003818</v>
      </c>
      <c r="E1474" t="s">
        <v>2743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5</v>
      </c>
      <c r="D1475">
        <v>820003817</v>
      </c>
      <c r="E1475" t="s">
        <v>2744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5</v>
      </c>
      <c r="D1476">
        <v>820003816</v>
      </c>
      <c r="E1476" t="s">
        <v>2745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2746</v>
      </c>
      <c r="D1477">
        <v>820003815</v>
      </c>
      <c r="E1477" t="s">
        <v>2747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5</v>
      </c>
      <c r="D1478">
        <v>820003814</v>
      </c>
      <c r="E1478" t="s">
        <v>2748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5</v>
      </c>
      <c r="D1479">
        <v>820003813</v>
      </c>
      <c r="E1479" t="s">
        <v>2749</v>
      </c>
      <c r="H1479" t="s">
        <v>2750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5</v>
      </c>
      <c r="D1480">
        <v>820003812</v>
      </c>
      <c r="E1480" t="s">
        <v>2751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5</v>
      </c>
      <c r="D1481">
        <v>820003811</v>
      </c>
      <c r="E1481" t="s">
        <v>2752</v>
      </c>
      <c r="G1481">
        <v>12153763</v>
      </c>
      <c r="H1481" t="s">
        <v>2753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2754</v>
      </c>
      <c r="D1482">
        <v>820003810</v>
      </c>
      <c r="E1482" t="s">
        <v>2755</v>
      </c>
      <c r="G1482">
        <v>11991189</v>
      </c>
      <c r="H1482" t="s">
        <v>2632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2756</v>
      </c>
      <c r="D1483">
        <v>820003809</v>
      </c>
      <c r="E1483" t="s">
        <v>2757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2758</v>
      </c>
      <c r="D1484">
        <v>820003808</v>
      </c>
      <c r="E1484" t="s">
        <v>2759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2760</v>
      </c>
      <c r="D1485">
        <v>820003807</v>
      </c>
      <c r="E1485" t="s">
        <v>2761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5</v>
      </c>
      <c r="D1486">
        <v>820003806</v>
      </c>
      <c r="E1486" t="s">
        <v>2762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5</v>
      </c>
      <c r="D1487">
        <v>820003805</v>
      </c>
      <c r="E1487" t="s">
        <v>2763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5</v>
      </c>
      <c r="D1488">
        <v>820003804</v>
      </c>
      <c r="E1488" t="s">
        <v>2764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5</v>
      </c>
      <c r="D1489">
        <v>820003803</v>
      </c>
      <c r="E1489" t="s">
        <v>2765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5</v>
      </c>
      <c r="D1490">
        <v>820003802</v>
      </c>
      <c r="E1490" t="s">
        <v>2766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2767</v>
      </c>
      <c r="D1491">
        <v>820003801</v>
      </c>
      <c r="E1491" t="s">
        <v>2768</v>
      </c>
      <c r="G1491" t="s">
        <v>2769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5</v>
      </c>
      <c r="D1492">
        <v>820003800</v>
      </c>
      <c r="E1492" t="s">
        <v>2770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5</v>
      </c>
      <c r="D1493">
        <v>820003799</v>
      </c>
      <c r="E1493" t="s">
        <v>2771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5</v>
      </c>
      <c r="D1494">
        <v>820003798</v>
      </c>
      <c r="E1494" t="s">
        <v>2772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5</v>
      </c>
      <c r="D1495">
        <v>820003797</v>
      </c>
      <c r="E1495" t="s">
        <v>2773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5</v>
      </c>
      <c r="D1496">
        <v>820003796</v>
      </c>
      <c r="E1496" t="s">
        <v>2774</v>
      </c>
      <c r="H1496" t="s">
        <v>2775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5</v>
      </c>
      <c r="D1497">
        <v>820003795</v>
      </c>
      <c r="E1497" t="s">
        <v>2776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5</v>
      </c>
      <c r="D1498">
        <v>820003794</v>
      </c>
      <c r="E1498" t="s">
        <v>2777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5</v>
      </c>
      <c r="D1499">
        <v>820003793</v>
      </c>
      <c r="E1499" t="s">
        <v>2778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5</v>
      </c>
      <c r="D1500">
        <v>820003792</v>
      </c>
      <c r="E1500" t="s">
        <v>2779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5</v>
      </c>
      <c r="D1501">
        <v>820003791</v>
      </c>
      <c r="E1501" t="s">
        <v>2780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5</v>
      </c>
      <c r="D1502">
        <v>820003790</v>
      </c>
      <c r="E1502" t="s">
        <v>2781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5</v>
      </c>
      <c r="D1503">
        <v>820003789</v>
      </c>
      <c r="E1503" t="s">
        <v>2782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2783</v>
      </c>
      <c r="D1504">
        <v>820003788</v>
      </c>
      <c r="E1504" t="s">
        <v>2784</v>
      </c>
      <c r="G1504" t="s">
        <v>2785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2786</v>
      </c>
      <c r="D1505">
        <v>820003787</v>
      </c>
      <c r="E1505" t="s">
        <v>2787</v>
      </c>
      <c r="G1505" t="s">
        <v>2788</v>
      </c>
      <c r="H1505" t="s">
        <v>2789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2790</v>
      </c>
      <c r="D1506">
        <v>820003786</v>
      </c>
      <c r="E1506" t="s">
        <v>2791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5</v>
      </c>
      <c r="D1507">
        <v>820003785</v>
      </c>
      <c r="E1507" t="s">
        <v>2792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5</v>
      </c>
      <c r="D1508">
        <v>820003784</v>
      </c>
      <c r="E1508" t="s">
        <v>2793</v>
      </c>
      <c r="G1508" t="s">
        <v>2794</v>
      </c>
      <c r="H1508" t="s">
        <v>2795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5</v>
      </c>
      <c r="D1509">
        <v>820003783</v>
      </c>
      <c r="E1509" t="s">
        <v>2796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2797</v>
      </c>
      <c r="D1510">
        <v>820003782</v>
      </c>
      <c r="E1510" t="s">
        <v>2798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2799</v>
      </c>
      <c r="D1511">
        <v>820003781</v>
      </c>
      <c r="E1511" t="s">
        <v>2800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5</v>
      </c>
      <c r="D1512">
        <v>820003780</v>
      </c>
      <c r="E1512" t="s">
        <v>2801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5</v>
      </c>
      <c r="D1513">
        <v>820003779</v>
      </c>
      <c r="E1513" t="s">
        <v>2802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5</v>
      </c>
      <c r="D1514">
        <v>820003778</v>
      </c>
      <c r="E1514" t="s">
        <v>2803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5</v>
      </c>
      <c r="D1515">
        <v>820003777</v>
      </c>
      <c r="E1515" t="s">
        <v>2804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5</v>
      </c>
      <c r="D1516">
        <v>820003776</v>
      </c>
      <c r="E1516" t="s">
        <v>2805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5</v>
      </c>
      <c r="D1517">
        <v>820003775</v>
      </c>
      <c r="E1517" t="s">
        <v>2806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2807</v>
      </c>
      <c r="D1518">
        <v>820003774</v>
      </c>
      <c r="E1518" t="s">
        <v>2808</v>
      </c>
      <c r="G1518" t="s">
        <v>2809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2810</v>
      </c>
      <c r="D1519">
        <v>820003773</v>
      </c>
      <c r="E1519" t="s">
        <v>2811</v>
      </c>
      <c r="G1519" t="s">
        <v>2812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2813</v>
      </c>
      <c r="D1520">
        <v>820003772</v>
      </c>
      <c r="E1520" t="s">
        <v>2814</v>
      </c>
      <c r="G1520" t="s">
        <v>2815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2816</v>
      </c>
      <c r="D1521">
        <v>820003771</v>
      </c>
      <c r="E1521" t="s">
        <v>2817</v>
      </c>
      <c r="G1521" t="s">
        <v>2818</v>
      </c>
      <c r="H1521" t="s">
        <v>2819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2820</v>
      </c>
      <c r="D1522">
        <v>820003770</v>
      </c>
      <c r="E1522" t="s">
        <v>2821</v>
      </c>
      <c r="G1522">
        <v>40003832</v>
      </c>
      <c r="H1522" t="s">
        <v>2819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2822</v>
      </c>
      <c r="D1523">
        <v>820003769</v>
      </c>
      <c r="E1523" t="s">
        <v>2823</v>
      </c>
      <c r="G1523" t="s">
        <v>2824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2825</v>
      </c>
      <c r="D1524">
        <v>820003768</v>
      </c>
      <c r="E1524" t="s">
        <v>2826</v>
      </c>
      <c r="G1524" t="s">
        <v>2827</v>
      </c>
      <c r="H1524" t="s">
        <v>2828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2829</v>
      </c>
      <c r="D1525">
        <v>820003767</v>
      </c>
      <c r="E1525" t="s">
        <v>2830</v>
      </c>
      <c r="G1525" t="s">
        <v>2831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2832</v>
      </c>
      <c r="D1526">
        <v>820003766</v>
      </c>
      <c r="E1526" t="s">
        <v>2833</v>
      </c>
      <c r="G1526" t="s">
        <v>2834</v>
      </c>
      <c r="H1526" t="s">
        <v>2835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2836</v>
      </c>
      <c r="D1527">
        <v>820003765</v>
      </c>
      <c r="E1527" t="s">
        <v>2837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2838</v>
      </c>
      <c r="D1528">
        <v>820003764</v>
      </c>
      <c r="E1528" t="s">
        <v>2839</v>
      </c>
      <c r="G1528" t="s">
        <v>2840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2841</v>
      </c>
      <c r="D1529">
        <v>820003763</v>
      </c>
      <c r="E1529" t="s">
        <v>2842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2843</v>
      </c>
      <c r="D1530">
        <v>820003762</v>
      </c>
      <c r="E1530" t="s">
        <v>2844</v>
      </c>
      <c r="G1530" t="s">
        <v>2845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2846</v>
      </c>
      <c r="D1531">
        <v>820003761</v>
      </c>
      <c r="E1531" t="s">
        <v>2847</v>
      </c>
      <c r="G1531" t="s">
        <v>2848</v>
      </c>
      <c r="H1531" t="s">
        <v>813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2849</v>
      </c>
      <c r="D1532">
        <v>820003760</v>
      </c>
      <c r="E1532" t="s">
        <v>2850</v>
      </c>
      <c r="G1532" t="s">
        <v>2851</v>
      </c>
      <c r="H1532" t="s">
        <v>2852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2853</v>
      </c>
      <c r="D1533">
        <v>820003759</v>
      </c>
      <c r="E1533" t="s">
        <v>2854</v>
      </c>
      <c r="G1533" t="s">
        <v>2855</v>
      </c>
      <c r="H1533" t="s">
        <v>2445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2856</v>
      </c>
      <c r="D1534">
        <v>820003758</v>
      </c>
      <c r="E1534" t="s">
        <v>2857</v>
      </c>
      <c r="G1534" t="s">
        <v>2858</v>
      </c>
      <c r="H1534" t="s">
        <v>2445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2859</v>
      </c>
      <c r="D1535">
        <v>820003757</v>
      </c>
      <c r="E1535" t="s">
        <v>2860</v>
      </c>
      <c r="G1535">
        <v>32040917</v>
      </c>
      <c r="H1535" t="s">
        <v>2508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2861</v>
      </c>
      <c r="D1536">
        <v>820003756</v>
      </c>
      <c r="E1536" t="s">
        <v>2862</v>
      </c>
      <c r="G1536" t="s">
        <v>2863</v>
      </c>
      <c r="H1536" t="s">
        <v>2864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5</v>
      </c>
      <c r="D1537">
        <v>820003755</v>
      </c>
      <c r="E1537" t="s">
        <v>2865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5</v>
      </c>
      <c r="D1538">
        <v>820003754</v>
      </c>
      <c r="E1538" t="s">
        <v>2866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5</v>
      </c>
      <c r="D1539">
        <v>820003753</v>
      </c>
      <c r="E1539" t="s">
        <v>2867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5</v>
      </c>
      <c r="D1540">
        <v>820003752</v>
      </c>
      <c r="E1540" t="s">
        <v>2868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5</v>
      </c>
      <c r="D1541">
        <v>820003751</v>
      </c>
      <c r="E1541" t="s">
        <v>2869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5</v>
      </c>
      <c r="D1542">
        <v>820003750</v>
      </c>
      <c r="E1542" t="s">
        <v>2870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5</v>
      </c>
      <c r="D1543">
        <v>820003749</v>
      </c>
      <c r="E1543" t="s">
        <v>2871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5</v>
      </c>
      <c r="D1544">
        <v>820003748</v>
      </c>
      <c r="E1544" t="s">
        <v>2872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5</v>
      </c>
      <c r="D1545">
        <v>820003747</v>
      </c>
      <c r="E1545" t="s">
        <v>2873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5</v>
      </c>
      <c r="D1546">
        <v>820003746</v>
      </c>
      <c r="E1546" t="s">
        <v>2874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5</v>
      </c>
      <c r="D1547">
        <v>820003745</v>
      </c>
      <c r="E1547" t="s">
        <v>2875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5</v>
      </c>
      <c r="D1548">
        <v>820003744</v>
      </c>
      <c r="E1548" t="s">
        <v>2876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5</v>
      </c>
      <c r="D1549">
        <v>820003742</v>
      </c>
      <c r="E1549" t="s">
        <v>2877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5</v>
      </c>
      <c r="D1550">
        <v>820003741</v>
      </c>
      <c r="E1550" t="s">
        <v>2878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5</v>
      </c>
      <c r="D1551">
        <v>820003740</v>
      </c>
      <c r="E1551" t="s">
        <v>2879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5</v>
      </c>
      <c r="D1552">
        <v>820003739</v>
      </c>
      <c r="E1552" t="s">
        <v>2880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5</v>
      </c>
      <c r="D1553">
        <v>820003738</v>
      </c>
      <c r="E1553" t="s">
        <v>2881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5</v>
      </c>
      <c r="D1554">
        <v>820003737</v>
      </c>
      <c r="E1554" t="s">
        <v>2882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5</v>
      </c>
      <c r="D1555">
        <v>820003736</v>
      </c>
      <c r="E1555" t="s">
        <v>2883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5</v>
      </c>
      <c r="D1556">
        <v>820003735</v>
      </c>
      <c r="E1556" t="s">
        <v>2884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5</v>
      </c>
      <c r="D1557">
        <v>820003734</v>
      </c>
      <c r="E1557" t="s">
        <v>2885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5</v>
      </c>
      <c r="D1558">
        <v>820003733</v>
      </c>
      <c r="E1558" t="s">
        <v>2886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5</v>
      </c>
      <c r="D1559">
        <v>820003732</v>
      </c>
      <c r="E1559" t="s">
        <v>2887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5</v>
      </c>
      <c r="D1560">
        <v>820003731</v>
      </c>
      <c r="E1560" t="s">
        <v>2888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5</v>
      </c>
      <c r="D1561">
        <v>820003730</v>
      </c>
      <c r="E1561" t="s">
        <v>2889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2890</v>
      </c>
      <c r="D1562">
        <v>820003729</v>
      </c>
      <c r="E1562" t="s">
        <v>2891</v>
      </c>
      <c r="H1562" t="s">
        <v>2892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5</v>
      </c>
      <c r="D1563">
        <v>820003728</v>
      </c>
      <c r="E1563" t="s">
        <v>2893</v>
      </c>
      <c r="G1563" t="s">
        <v>2894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5</v>
      </c>
      <c r="D1564">
        <v>820003727</v>
      </c>
      <c r="E1564" t="s">
        <v>2895</v>
      </c>
      <c r="G1564" t="s">
        <v>2896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5</v>
      </c>
      <c r="D1565">
        <v>820003726</v>
      </c>
      <c r="E1565" t="s">
        <v>2897</v>
      </c>
      <c r="G1565" t="s">
        <v>2898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5</v>
      </c>
      <c r="D1566">
        <v>820003725</v>
      </c>
      <c r="E1566" t="s">
        <v>2899</v>
      </c>
      <c r="G1566" t="s">
        <v>2900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5</v>
      </c>
      <c r="D1567">
        <v>820003724</v>
      </c>
      <c r="E1567" t="s">
        <v>2901</v>
      </c>
      <c r="G1567" t="s">
        <v>2902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5</v>
      </c>
      <c r="D1568">
        <v>820003723</v>
      </c>
      <c r="E1568" t="s">
        <v>2903</v>
      </c>
      <c r="G1568" t="s">
        <v>2904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5</v>
      </c>
      <c r="D1569">
        <v>820003722</v>
      </c>
      <c r="E1569" t="s">
        <v>2905</v>
      </c>
      <c r="G1569" t="s">
        <v>2906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5</v>
      </c>
      <c r="D1570">
        <v>820003721</v>
      </c>
      <c r="E1570" t="s">
        <v>2907</v>
      </c>
      <c r="G1570" t="s">
        <v>2908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5</v>
      </c>
      <c r="D1571">
        <v>820003720</v>
      </c>
      <c r="E1571" t="s">
        <v>2909</v>
      </c>
      <c r="G1571" t="s">
        <v>2910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5</v>
      </c>
      <c r="D1572">
        <v>820003719</v>
      </c>
      <c r="E1572" t="s">
        <v>2911</v>
      </c>
      <c r="G1572" t="s">
        <v>2912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5</v>
      </c>
      <c r="D1573">
        <v>820003718</v>
      </c>
      <c r="E1573" t="s">
        <v>2913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5</v>
      </c>
      <c r="D1574">
        <v>820003717</v>
      </c>
      <c r="E1574" t="s">
        <v>2914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5</v>
      </c>
      <c r="D1575">
        <v>820003716</v>
      </c>
      <c r="E1575" t="s">
        <v>2915</v>
      </c>
      <c r="G1575" t="s">
        <v>2916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5</v>
      </c>
      <c r="D1576">
        <v>820003715</v>
      </c>
      <c r="E1576" t="s">
        <v>2917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5</v>
      </c>
      <c r="D1577">
        <v>820003714</v>
      </c>
      <c r="E1577" t="s">
        <v>2918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5</v>
      </c>
      <c r="D1578">
        <v>820003713</v>
      </c>
      <c r="E1578" t="s">
        <v>2919</v>
      </c>
      <c r="G1578" t="s">
        <v>2920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5</v>
      </c>
      <c r="D1579">
        <v>820003712</v>
      </c>
      <c r="E1579" t="s">
        <v>2921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5</v>
      </c>
      <c r="D1580">
        <v>820003711</v>
      </c>
      <c r="E1580" t="s">
        <v>2922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5</v>
      </c>
      <c r="D1581">
        <v>820003710</v>
      </c>
      <c r="E1581" t="s">
        <v>2923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5</v>
      </c>
      <c r="D1582">
        <v>820003709</v>
      </c>
      <c r="E1582" t="s">
        <v>2924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5</v>
      </c>
      <c r="D1583">
        <v>820003708</v>
      </c>
      <c r="E1583" t="s">
        <v>2925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5</v>
      </c>
      <c r="D1584">
        <v>820003707</v>
      </c>
      <c r="E1584" t="s">
        <v>2926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5</v>
      </c>
      <c r="D1585">
        <v>820003706</v>
      </c>
      <c r="E1585" t="s">
        <v>2927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5</v>
      </c>
      <c r="D1586">
        <v>820003705</v>
      </c>
      <c r="E1586" t="s">
        <v>2928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5</v>
      </c>
      <c r="D1587">
        <v>820003704</v>
      </c>
      <c r="E1587" t="s">
        <v>2929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5</v>
      </c>
      <c r="D1588">
        <v>820003703</v>
      </c>
      <c r="E1588" t="s">
        <v>2930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5</v>
      </c>
      <c r="D1589">
        <v>820003702</v>
      </c>
      <c r="E1589" t="s">
        <v>2931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5</v>
      </c>
      <c r="D1590">
        <v>820003701</v>
      </c>
      <c r="E1590" t="s">
        <v>2932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5</v>
      </c>
      <c r="D1591">
        <v>820003700</v>
      </c>
      <c r="E1591" t="s">
        <v>2933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5</v>
      </c>
      <c r="D1592">
        <v>820003699</v>
      </c>
      <c r="E1592" t="s">
        <v>2934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5</v>
      </c>
      <c r="D1593">
        <v>820003698</v>
      </c>
      <c r="E1593" t="s">
        <v>2935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5</v>
      </c>
      <c r="D1594">
        <v>820003697</v>
      </c>
      <c r="E1594" t="s">
        <v>2936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5</v>
      </c>
      <c r="D1595">
        <v>820003696</v>
      </c>
      <c r="E1595" t="s">
        <v>2937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5</v>
      </c>
      <c r="D1596">
        <v>820003695</v>
      </c>
      <c r="E1596" t="s">
        <v>2938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5</v>
      </c>
      <c r="D1597">
        <v>820003694</v>
      </c>
      <c r="E1597" t="s">
        <v>2939</v>
      </c>
      <c r="H1597" t="s">
        <v>2314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5</v>
      </c>
      <c r="D1598">
        <v>820003693</v>
      </c>
      <c r="E1598" t="s">
        <v>2940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5</v>
      </c>
      <c r="D1599">
        <v>820003692</v>
      </c>
      <c r="E1599" t="s">
        <v>2941</v>
      </c>
      <c r="G1599">
        <v>52043871</v>
      </c>
      <c r="H1599" t="s">
        <v>2942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5</v>
      </c>
      <c r="D1600">
        <v>820003691</v>
      </c>
      <c r="E1600" t="s">
        <v>2943</v>
      </c>
      <c r="G1600">
        <v>51097121</v>
      </c>
      <c r="H1600" t="s">
        <v>2942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5</v>
      </c>
      <c r="D1601">
        <v>820003690</v>
      </c>
      <c r="E1601" t="s">
        <v>2944</v>
      </c>
      <c r="G1601" t="s">
        <v>2945</v>
      </c>
      <c r="H1601" t="s">
        <v>2942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5</v>
      </c>
      <c r="D1602">
        <v>820003689</v>
      </c>
      <c r="E1602" t="s">
        <v>2946</v>
      </c>
      <c r="G1602" t="s">
        <v>2947</v>
      </c>
      <c r="H1602" t="s">
        <v>2942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5</v>
      </c>
      <c r="D1603">
        <v>820003688</v>
      </c>
      <c r="E1603" t="s">
        <v>2948</v>
      </c>
      <c r="G1603">
        <v>51571535</v>
      </c>
      <c r="H1603" t="s">
        <v>2942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5</v>
      </c>
      <c r="D1604">
        <v>820003686</v>
      </c>
      <c r="E1604" t="s">
        <v>2949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5</v>
      </c>
      <c r="D1605">
        <v>820003685</v>
      </c>
      <c r="E1605" t="s">
        <v>2950</v>
      </c>
      <c r="G1605" t="s">
        <v>2951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5</v>
      </c>
      <c r="D1606">
        <v>820003684</v>
      </c>
      <c r="E1606" t="s">
        <v>2952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5</v>
      </c>
      <c r="D1607">
        <v>820003683</v>
      </c>
      <c r="E1607" t="s">
        <v>2953</v>
      </c>
      <c r="G1607">
        <v>50432647</v>
      </c>
      <c r="H1607" t="s">
        <v>2954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5</v>
      </c>
      <c r="D1608">
        <v>820003682</v>
      </c>
      <c r="E1608" t="s">
        <v>2955</v>
      </c>
      <c r="G1608">
        <v>51363064</v>
      </c>
      <c r="I1608" t="s">
        <v>2954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5</v>
      </c>
      <c r="D1609">
        <v>820003681</v>
      </c>
      <c r="E1609" t="s">
        <v>2956</v>
      </c>
      <c r="F1609" t="s">
        <v>1377</v>
      </c>
      <c r="H1609" t="s">
        <v>2954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5</v>
      </c>
      <c r="D1610">
        <v>820003680</v>
      </c>
      <c r="E1610" t="s">
        <v>2957</v>
      </c>
      <c r="H1610" t="s">
        <v>2954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5</v>
      </c>
      <c r="D1611">
        <v>820003679</v>
      </c>
      <c r="E1611" t="s">
        <v>2958</v>
      </c>
      <c r="G1611" t="s">
        <v>2959</v>
      </c>
      <c r="H1611" t="s">
        <v>2954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5</v>
      </c>
      <c r="D1612">
        <v>820003678</v>
      </c>
      <c r="E1612" t="s">
        <v>2960</v>
      </c>
      <c r="G1612" t="s">
        <v>2961</v>
      </c>
      <c r="H1612" t="s">
        <v>2954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5</v>
      </c>
      <c r="D1613">
        <v>820003677</v>
      </c>
      <c r="E1613" t="s">
        <v>2962</v>
      </c>
      <c r="F1613" t="s">
        <v>1377</v>
      </c>
      <c r="H1613" t="s">
        <v>2954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5</v>
      </c>
      <c r="D1614">
        <v>820003676</v>
      </c>
      <c r="E1614" t="s">
        <v>2963</v>
      </c>
      <c r="G1614">
        <v>51571537</v>
      </c>
      <c r="H1614" t="s">
        <v>2954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5</v>
      </c>
      <c r="D1615">
        <v>820003675</v>
      </c>
      <c r="E1615" t="s">
        <v>2964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5</v>
      </c>
      <c r="D1616">
        <v>820003674</v>
      </c>
      <c r="E1616" t="s">
        <v>2965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5</v>
      </c>
      <c r="D1617">
        <v>820003673</v>
      </c>
      <c r="E1617" t="s">
        <v>2966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5</v>
      </c>
      <c r="D1618">
        <v>820003672</v>
      </c>
      <c r="E1618" t="s">
        <v>2967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5</v>
      </c>
      <c r="D1619">
        <v>820003671</v>
      </c>
      <c r="E1619" t="s">
        <v>2968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5</v>
      </c>
      <c r="D1620">
        <v>820003670</v>
      </c>
      <c r="E1620" t="s">
        <v>2969</v>
      </c>
      <c r="G1620">
        <v>40004070</v>
      </c>
      <c r="H1620" t="s">
        <v>2970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5</v>
      </c>
      <c r="D1621">
        <v>820003669</v>
      </c>
      <c r="E1621" t="s">
        <v>2971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5</v>
      </c>
      <c r="D1622">
        <v>820003668</v>
      </c>
      <c r="E1622" t="s">
        <v>2972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5</v>
      </c>
      <c r="D1623">
        <v>820003667</v>
      </c>
      <c r="E1623" t="s">
        <v>2973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5</v>
      </c>
      <c r="D1624">
        <v>820003666</v>
      </c>
      <c r="E1624" t="s">
        <v>2974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5</v>
      </c>
      <c r="D1625">
        <v>820003665</v>
      </c>
      <c r="E1625" t="s">
        <v>2975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5</v>
      </c>
      <c r="D1626">
        <v>820003664</v>
      </c>
      <c r="E1626" t="s">
        <v>2976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5</v>
      </c>
      <c r="D1627">
        <v>820003663</v>
      </c>
      <c r="E1627" t="s">
        <v>2977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5</v>
      </c>
      <c r="D1628">
        <v>820003662</v>
      </c>
      <c r="E1628" t="s">
        <v>2978</v>
      </c>
      <c r="G1628" t="s">
        <v>2979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5</v>
      </c>
      <c r="D1629">
        <v>820003660</v>
      </c>
      <c r="E1629" t="s">
        <v>2980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5</v>
      </c>
      <c r="D1630">
        <v>820003659</v>
      </c>
      <c r="E1630" t="s">
        <v>2981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5</v>
      </c>
      <c r="D1631">
        <v>820003658</v>
      </c>
      <c r="E1631" t="s">
        <v>2982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5</v>
      </c>
      <c r="D1632">
        <v>820003657</v>
      </c>
      <c r="E1632" t="s">
        <v>2983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5</v>
      </c>
      <c r="D1633">
        <v>820003656</v>
      </c>
      <c r="E1633" t="s">
        <v>2984</v>
      </c>
      <c r="G1633" t="s">
        <v>2985</v>
      </c>
      <c r="H1633" t="s">
        <v>2986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5</v>
      </c>
      <c r="D1634">
        <v>820003655</v>
      </c>
      <c r="E1634" t="s">
        <v>2987</v>
      </c>
      <c r="G1634" t="s">
        <v>2988</v>
      </c>
      <c r="H1634" t="s">
        <v>2989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5</v>
      </c>
      <c r="D1635">
        <v>820003654</v>
      </c>
      <c r="E1635" t="s">
        <v>2990</v>
      </c>
      <c r="G1635" t="s">
        <v>2991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5</v>
      </c>
      <c r="D1636">
        <v>820003651</v>
      </c>
      <c r="E1636" t="s">
        <v>2992</v>
      </c>
      <c r="G1636" t="s">
        <v>2993</v>
      </c>
      <c r="H1636" t="s">
        <v>2970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5</v>
      </c>
      <c r="D1637">
        <v>820003649</v>
      </c>
      <c r="E1637" t="s">
        <v>2994</v>
      </c>
      <c r="G1637" t="s">
        <v>2995</v>
      </c>
      <c r="H1637" t="s">
        <v>2996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5</v>
      </c>
      <c r="D1638">
        <v>820003648</v>
      </c>
      <c r="E1638" t="s">
        <v>2997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5</v>
      </c>
      <c r="D1639">
        <v>820003647</v>
      </c>
      <c r="E1639" t="s">
        <v>2998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5</v>
      </c>
      <c r="D1640">
        <v>820003646</v>
      </c>
      <c r="E1640" t="s">
        <v>2999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5</v>
      </c>
      <c r="D1641">
        <v>820003645</v>
      </c>
      <c r="E1641" t="s">
        <v>3000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5</v>
      </c>
      <c r="D1642">
        <v>820003644</v>
      </c>
      <c r="E1642" t="s">
        <v>3001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5</v>
      </c>
      <c r="D1643">
        <v>820003643</v>
      </c>
      <c r="E1643" t="s">
        <v>3002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5</v>
      </c>
      <c r="D1644">
        <v>820003642</v>
      </c>
      <c r="E1644" t="s">
        <v>3003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5</v>
      </c>
      <c r="D1645">
        <v>820003641</v>
      </c>
      <c r="E1645" t="s">
        <v>3004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5</v>
      </c>
      <c r="D1646">
        <v>820003640</v>
      </c>
      <c r="E1646" t="s">
        <v>3005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5</v>
      </c>
      <c r="D1647">
        <v>820003639</v>
      </c>
      <c r="E1647" t="s">
        <v>3006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5</v>
      </c>
      <c r="D1648">
        <v>820003638</v>
      </c>
      <c r="E1648" t="s">
        <v>3007</v>
      </c>
      <c r="F1648" t="s">
        <v>3008</v>
      </c>
      <c r="G1648" t="s">
        <v>3009</v>
      </c>
      <c r="H1648" t="s">
        <v>3010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5</v>
      </c>
      <c r="D1649">
        <v>820003637</v>
      </c>
      <c r="E1649" t="s">
        <v>3011</v>
      </c>
      <c r="F1649" t="s">
        <v>3012</v>
      </c>
      <c r="G1649" t="s">
        <v>3013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5</v>
      </c>
      <c r="D1650">
        <v>820003636</v>
      </c>
      <c r="E1650" t="s">
        <v>3014</v>
      </c>
      <c r="F1650" t="s">
        <v>3015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5</v>
      </c>
      <c r="D1651">
        <v>820003635</v>
      </c>
      <c r="E1651" t="s">
        <v>3016</v>
      </c>
      <c r="F1651" t="s">
        <v>3017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5</v>
      </c>
      <c r="D1652">
        <v>820003634</v>
      </c>
      <c r="E1652" t="s">
        <v>3018</v>
      </c>
      <c r="F1652" t="s">
        <v>3019</v>
      </c>
      <c r="G1652" t="s">
        <v>3020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5</v>
      </c>
      <c r="D1653">
        <v>820003633</v>
      </c>
      <c r="E1653" t="s">
        <v>3021</v>
      </c>
      <c r="F1653" t="s">
        <v>3022</v>
      </c>
      <c r="G1653" t="s">
        <v>3023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5</v>
      </c>
      <c r="D1654">
        <v>820003632</v>
      </c>
      <c r="E1654" t="s">
        <v>3024</v>
      </c>
      <c r="F1654" t="s">
        <v>3025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5</v>
      </c>
      <c r="D1655">
        <v>820003631</v>
      </c>
      <c r="E1655" t="s">
        <v>3026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5</v>
      </c>
      <c r="D1656">
        <v>820003630</v>
      </c>
      <c r="E1656" t="s">
        <v>3027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5</v>
      </c>
      <c r="D1657">
        <v>820003629</v>
      </c>
      <c r="E1657" t="s">
        <v>3028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3029</v>
      </c>
      <c r="D1658">
        <v>820003628</v>
      </c>
      <c r="E1658" t="s">
        <v>3030</v>
      </c>
      <c r="G1658" t="s">
        <v>3031</v>
      </c>
      <c r="H1658" t="s">
        <v>3032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5</v>
      </c>
      <c r="D1659">
        <v>820003627</v>
      </c>
      <c r="E1659" t="s">
        <v>3033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5</v>
      </c>
      <c r="D1660">
        <v>820003626</v>
      </c>
      <c r="E1660" t="s">
        <v>3034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5</v>
      </c>
      <c r="D1661">
        <v>820003625</v>
      </c>
      <c r="E1661" t="s">
        <v>3035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5</v>
      </c>
      <c r="D1662">
        <v>820003624</v>
      </c>
      <c r="E1662" t="s">
        <v>3036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5</v>
      </c>
      <c r="D1663">
        <v>820003623</v>
      </c>
      <c r="E1663" t="s">
        <v>3037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5</v>
      </c>
      <c r="D1664">
        <v>820003622</v>
      </c>
      <c r="E1664" t="s">
        <v>3038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5</v>
      </c>
      <c r="D1665">
        <v>820003621</v>
      </c>
      <c r="E1665" t="s">
        <v>3039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5</v>
      </c>
      <c r="D1666">
        <v>820003620</v>
      </c>
      <c r="E1666" t="s">
        <v>3040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5</v>
      </c>
      <c r="D1667">
        <v>820003619</v>
      </c>
      <c r="E1667" t="s">
        <v>3041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5</v>
      </c>
      <c r="D1668">
        <v>820003618</v>
      </c>
      <c r="E1668" t="s">
        <v>3042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5</v>
      </c>
      <c r="D1669">
        <v>820003617</v>
      </c>
      <c r="E1669" t="s">
        <v>3043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5</v>
      </c>
      <c r="D1670">
        <v>820003616</v>
      </c>
      <c r="E1670" t="s">
        <v>3044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5</v>
      </c>
      <c r="D1671">
        <v>820003615</v>
      </c>
      <c r="E1671" t="s">
        <v>3045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5</v>
      </c>
      <c r="D1672">
        <v>820003614</v>
      </c>
      <c r="E1672" t="s">
        <v>3046</v>
      </c>
      <c r="G1672" t="s">
        <v>3047</v>
      </c>
      <c r="H1672" t="s">
        <v>2970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5</v>
      </c>
      <c r="D1673">
        <v>820003613</v>
      </c>
      <c r="E1673" t="s">
        <v>3048</v>
      </c>
      <c r="G1673" t="s">
        <v>3049</v>
      </c>
      <c r="H1673" t="s">
        <v>3050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5</v>
      </c>
      <c r="D1674">
        <v>820003612</v>
      </c>
      <c r="E1674" t="s">
        <v>3051</v>
      </c>
      <c r="G1674">
        <v>70001582</v>
      </c>
      <c r="H1674" t="s">
        <v>3052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5</v>
      </c>
      <c r="D1675">
        <v>820003611</v>
      </c>
      <c r="E1675" t="s">
        <v>3053</v>
      </c>
      <c r="G1675">
        <v>70001583</v>
      </c>
      <c r="H1675" t="s">
        <v>3052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5</v>
      </c>
      <c r="D1676">
        <v>820003610</v>
      </c>
      <c r="E1676" t="s">
        <v>3054</v>
      </c>
      <c r="H1676" t="s">
        <v>3052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5</v>
      </c>
      <c r="D1677">
        <v>820003609</v>
      </c>
      <c r="E1677" t="s">
        <v>3055</v>
      </c>
      <c r="G1677" t="s">
        <v>3056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5</v>
      </c>
      <c r="D1678">
        <v>820003608</v>
      </c>
      <c r="E1678" t="s">
        <v>3057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5</v>
      </c>
      <c r="D1679">
        <v>820003607</v>
      </c>
      <c r="E1679" t="s">
        <v>3058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5</v>
      </c>
      <c r="D1680">
        <v>820003606</v>
      </c>
      <c r="E1680" t="s">
        <v>3059</v>
      </c>
      <c r="G1680" t="s">
        <v>3060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3061</v>
      </c>
      <c r="D1681">
        <v>820003605</v>
      </c>
      <c r="E1681" t="s">
        <v>3062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5</v>
      </c>
      <c r="D1682">
        <v>820003604</v>
      </c>
      <c r="E1682" t="s">
        <v>3063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5</v>
      </c>
      <c r="D1683">
        <v>820003603</v>
      </c>
      <c r="E1683" t="s">
        <v>3064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5</v>
      </c>
      <c r="D1684">
        <v>820003602</v>
      </c>
      <c r="E1684" t="s">
        <v>3065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5</v>
      </c>
      <c r="D1685">
        <v>820003601</v>
      </c>
      <c r="E1685" t="s">
        <v>3066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5</v>
      </c>
      <c r="D1686">
        <v>820003600</v>
      </c>
      <c r="E1686" t="s">
        <v>3067</v>
      </c>
      <c r="G1686" t="s">
        <v>3068</v>
      </c>
      <c r="H1686" t="s">
        <v>3069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5</v>
      </c>
      <c r="D1687">
        <v>820003599</v>
      </c>
      <c r="E1687" t="s">
        <v>3070</v>
      </c>
      <c r="G1687" t="s">
        <v>3071</v>
      </c>
      <c r="H1687" t="s">
        <v>3069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5</v>
      </c>
      <c r="D1688">
        <v>820003598</v>
      </c>
      <c r="E1688" t="s">
        <v>3072</v>
      </c>
      <c r="G1688" t="s">
        <v>3073</v>
      </c>
      <c r="H1688" t="s">
        <v>3069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3074</v>
      </c>
      <c r="D1689">
        <v>820003597</v>
      </c>
      <c r="E1689" t="s">
        <v>3075</v>
      </c>
      <c r="G1689" t="s">
        <v>3076</v>
      </c>
      <c r="H1689" t="s">
        <v>3069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5</v>
      </c>
      <c r="D1690">
        <v>820003596</v>
      </c>
      <c r="E1690" t="s">
        <v>3077</v>
      </c>
      <c r="G1690" t="s">
        <v>3078</v>
      </c>
      <c r="H1690" t="s">
        <v>3069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5</v>
      </c>
      <c r="D1691">
        <v>820003595</v>
      </c>
      <c r="E1691" t="s">
        <v>3079</v>
      </c>
      <c r="G1691" t="s">
        <v>3080</v>
      </c>
      <c r="H1691" t="s">
        <v>3069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5</v>
      </c>
      <c r="D1692">
        <v>820003594</v>
      </c>
      <c r="E1692" t="s">
        <v>3081</v>
      </c>
      <c r="G1692" t="s">
        <v>3082</v>
      </c>
      <c r="H1692" t="s">
        <v>3069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5</v>
      </c>
      <c r="D1693">
        <v>820003593</v>
      </c>
      <c r="E1693" t="s">
        <v>3083</v>
      </c>
      <c r="G1693" t="s">
        <v>3084</v>
      </c>
      <c r="H1693" t="s">
        <v>3069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5</v>
      </c>
      <c r="D1694">
        <v>820003592</v>
      </c>
      <c r="E1694" t="s">
        <v>3085</v>
      </c>
      <c r="G1694" t="s">
        <v>3086</v>
      </c>
      <c r="H1694" t="s">
        <v>3069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5</v>
      </c>
      <c r="D1695">
        <v>820003591</v>
      </c>
      <c r="E1695" t="s">
        <v>3087</v>
      </c>
      <c r="G1695" t="s">
        <v>3088</v>
      </c>
      <c r="H1695" t="s">
        <v>3069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5</v>
      </c>
      <c r="D1696">
        <v>820003590</v>
      </c>
      <c r="E1696" t="s">
        <v>3089</v>
      </c>
      <c r="G1696" t="s">
        <v>3090</v>
      </c>
      <c r="H1696" t="s">
        <v>302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3091</v>
      </c>
      <c r="D1697">
        <v>820003589</v>
      </c>
      <c r="E1697" t="s">
        <v>3092</v>
      </c>
      <c r="H1697" t="s">
        <v>3093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5</v>
      </c>
      <c r="D1698">
        <v>820003588</v>
      </c>
      <c r="E1698" t="s">
        <v>3094</v>
      </c>
      <c r="G1698" t="s">
        <v>3095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5</v>
      </c>
      <c r="D1699">
        <v>820003587</v>
      </c>
      <c r="E1699" t="s">
        <v>3096</v>
      </c>
      <c r="G1699" t="s">
        <v>3097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5</v>
      </c>
      <c r="D1700">
        <v>820003586</v>
      </c>
      <c r="E1700" t="s">
        <v>3098</v>
      </c>
      <c r="G1700" t="s">
        <v>3099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5</v>
      </c>
      <c r="D1701">
        <v>820003584</v>
      </c>
      <c r="E1701" t="s">
        <v>3100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5</v>
      </c>
      <c r="D1702">
        <v>820003583</v>
      </c>
      <c r="E1702" t="s">
        <v>3101</v>
      </c>
      <c r="G1702" t="s">
        <v>3102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3103</v>
      </c>
      <c r="D1703">
        <v>820003582</v>
      </c>
      <c r="E1703" t="s">
        <v>3104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5</v>
      </c>
      <c r="D1704">
        <v>820003581</v>
      </c>
      <c r="E1704" t="s">
        <v>3105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5</v>
      </c>
      <c r="D1705">
        <v>820003580</v>
      </c>
      <c r="E1705" t="s">
        <v>3106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5</v>
      </c>
      <c r="D1706">
        <v>820003579</v>
      </c>
      <c r="E1706" t="s">
        <v>3107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3108</v>
      </c>
      <c r="D1707">
        <v>820003578</v>
      </c>
      <c r="E1707" t="s">
        <v>3109</v>
      </c>
      <c r="G1707" t="s">
        <v>3110</v>
      </c>
      <c r="H1707" t="s">
        <v>3111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3112</v>
      </c>
      <c r="D1708">
        <v>820003577</v>
      </c>
      <c r="E1708" t="s">
        <v>3113</v>
      </c>
      <c r="G1708">
        <v>40098329</v>
      </c>
      <c r="H1708" t="s">
        <v>3114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3115</v>
      </c>
      <c r="D1709">
        <v>820003576</v>
      </c>
      <c r="E1709" t="s">
        <v>3116</v>
      </c>
      <c r="G1709">
        <v>40068717</v>
      </c>
      <c r="H1709" t="s">
        <v>3117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3118</v>
      </c>
      <c r="D1710">
        <v>820003575</v>
      </c>
      <c r="E1710" t="s">
        <v>3119</v>
      </c>
      <c r="G1710">
        <v>40068692</v>
      </c>
      <c r="H1710" t="s">
        <v>2970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5</v>
      </c>
      <c r="D1711">
        <v>820003574</v>
      </c>
      <c r="E1711" t="s">
        <v>3120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5</v>
      </c>
      <c r="D1712">
        <v>820003573</v>
      </c>
      <c r="E1712" t="s">
        <v>3121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5</v>
      </c>
      <c r="D1713">
        <v>820003572</v>
      </c>
      <c r="E1713" t="s">
        <v>3122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5</v>
      </c>
      <c r="D1714">
        <v>820003570</v>
      </c>
      <c r="E1714" t="s">
        <v>3123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5</v>
      </c>
      <c r="D1715">
        <v>820003569</v>
      </c>
      <c r="E1715" t="s">
        <v>3124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5</v>
      </c>
      <c r="D1716">
        <v>820003568</v>
      </c>
      <c r="E1716" t="s">
        <v>3125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5</v>
      </c>
      <c r="D1717">
        <v>820003567</v>
      </c>
      <c r="E1717" t="s">
        <v>3126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5</v>
      </c>
      <c r="D1718">
        <v>820003566</v>
      </c>
      <c r="E1718" t="s">
        <v>3127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5</v>
      </c>
      <c r="D1719">
        <v>820003565</v>
      </c>
      <c r="E1719" t="s">
        <v>3128</v>
      </c>
      <c r="G1719" t="s">
        <v>3129</v>
      </c>
      <c r="H1719" t="s">
        <v>3130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3131</v>
      </c>
      <c r="D1720">
        <v>820003564</v>
      </c>
      <c r="E1720" t="s">
        <v>3132</v>
      </c>
      <c r="G1720">
        <v>32020505</v>
      </c>
      <c r="H1720" t="s">
        <v>3133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5</v>
      </c>
      <c r="D1721">
        <v>820003563</v>
      </c>
      <c r="E1721" t="s">
        <v>3134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3135</v>
      </c>
      <c r="D1722">
        <v>820003562</v>
      </c>
      <c r="E1722" t="s">
        <v>3136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5</v>
      </c>
      <c r="D1723">
        <v>820003561</v>
      </c>
      <c r="E1723" t="s">
        <v>3137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5</v>
      </c>
      <c r="D1724">
        <v>820003560</v>
      </c>
      <c r="E1724" t="s">
        <v>3138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5</v>
      </c>
      <c r="D1725">
        <v>820003559</v>
      </c>
      <c r="E1725" t="s">
        <v>3139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5</v>
      </c>
      <c r="D1726">
        <v>820003558</v>
      </c>
      <c r="E1726" t="s">
        <v>3140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5</v>
      </c>
      <c r="D1727">
        <v>820003557</v>
      </c>
      <c r="E1727" t="s">
        <v>3141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5</v>
      </c>
      <c r="D1728">
        <v>820003556</v>
      </c>
      <c r="E1728" t="s">
        <v>3142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5</v>
      </c>
      <c r="D1729">
        <v>820003555</v>
      </c>
      <c r="E1729" t="s">
        <v>3143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5</v>
      </c>
      <c r="D1730">
        <v>820003554</v>
      </c>
      <c r="E1730" t="s">
        <v>3144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5</v>
      </c>
      <c r="D1731">
        <v>820003553</v>
      </c>
      <c r="E1731" t="s">
        <v>3145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5</v>
      </c>
      <c r="D1732">
        <v>820003552</v>
      </c>
      <c r="E1732" t="s">
        <v>3146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5</v>
      </c>
      <c r="D1733">
        <v>820003551</v>
      </c>
      <c r="E1733" t="s">
        <v>3147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3148</v>
      </c>
      <c r="D1734">
        <v>820003550</v>
      </c>
      <c r="E1734" t="s">
        <v>3149</v>
      </c>
      <c r="G1734">
        <v>40026984</v>
      </c>
      <c r="H1734" t="s">
        <v>3150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3151</v>
      </c>
      <c r="D1735">
        <v>820003549</v>
      </c>
      <c r="E1735" t="s">
        <v>3152</v>
      </c>
      <c r="G1735">
        <v>40026983</v>
      </c>
      <c r="H1735" t="s">
        <v>3153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5</v>
      </c>
      <c r="D1736">
        <v>820003548</v>
      </c>
      <c r="E1736" t="s">
        <v>3154</v>
      </c>
      <c r="G1736" t="s">
        <v>3155</v>
      </c>
      <c r="H1736" t="s">
        <v>3156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5</v>
      </c>
      <c r="D1737">
        <v>820003547</v>
      </c>
      <c r="E1737" t="s">
        <v>3157</v>
      </c>
      <c r="H1737" t="s">
        <v>3158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5</v>
      </c>
      <c r="D1738">
        <v>820003546</v>
      </c>
      <c r="E1738" t="s">
        <v>3159</v>
      </c>
      <c r="G1738" t="s">
        <v>3160</v>
      </c>
      <c r="H1738" t="s">
        <v>3161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5</v>
      </c>
      <c r="D1739">
        <v>820003545</v>
      </c>
      <c r="E1739" t="s">
        <v>3162</v>
      </c>
      <c r="G1739" t="s">
        <v>3163</v>
      </c>
      <c r="H1739" t="s">
        <v>3164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5</v>
      </c>
      <c r="D1740">
        <v>820003544</v>
      </c>
      <c r="E1740" t="s">
        <v>3165</v>
      </c>
      <c r="G1740" t="s">
        <v>3166</v>
      </c>
      <c r="H1740" t="s">
        <v>3166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5</v>
      </c>
      <c r="D1741">
        <v>820003543</v>
      </c>
      <c r="E1741" t="s">
        <v>3167</v>
      </c>
      <c r="G1741" t="s">
        <v>3168</v>
      </c>
      <c r="H1741" t="s">
        <v>2753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5</v>
      </c>
      <c r="D1742">
        <v>820003542</v>
      </c>
      <c r="E1742" t="s">
        <v>3169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5</v>
      </c>
      <c r="D1743">
        <v>820003541</v>
      </c>
      <c r="E1743" t="s">
        <v>3170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5</v>
      </c>
      <c r="D1744">
        <v>820003540</v>
      </c>
      <c r="E1744" t="s">
        <v>3171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5</v>
      </c>
      <c r="D1745">
        <v>820003539</v>
      </c>
      <c r="E1745" t="s">
        <v>3172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5</v>
      </c>
      <c r="D1746">
        <v>820003538</v>
      </c>
      <c r="E1746" t="s">
        <v>3173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5</v>
      </c>
      <c r="D1747">
        <v>820003537</v>
      </c>
      <c r="E1747" t="s">
        <v>3174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5</v>
      </c>
      <c r="D1748">
        <v>820003536</v>
      </c>
      <c r="E1748" t="s">
        <v>3175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5</v>
      </c>
      <c r="D1749">
        <v>820003535</v>
      </c>
      <c r="E1749" t="s">
        <v>3176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5</v>
      </c>
      <c r="D1750">
        <v>820003534</v>
      </c>
      <c r="E1750" t="s">
        <v>3177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5</v>
      </c>
      <c r="D1751">
        <v>820003533</v>
      </c>
      <c r="E1751" t="s">
        <v>3178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5</v>
      </c>
      <c r="D1752">
        <v>820003532</v>
      </c>
      <c r="E1752" t="s">
        <v>3179</v>
      </c>
      <c r="G1752" t="s">
        <v>3180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5</v>
      </c>
      <c r="D1753">
        <v>820003531</v>
      </c>
      <c r="E1753" t="s">
        <v>3181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5</v>
      </c>
      <c r="D1754">
        <v>820003530</v>
      </c>
      <c r="E1754" t="s">
        <v>3182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3183</v>
      </c>
      <c r="D1755">
        <v>820003529</v>
      </c>
      <c r="E1755" t="s">
        <v>3184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5</v>
      </c>
      <c r="D1756">
        <v>820003528</v>
      </c>
      <c r="E1756" t="s">
        <v>3185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5</v>
      </c>
      <c r="D1757">
        <v>820003527</v>
      </c>
      <c r="E1757" t="s">
        <v>3186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5</v>
      </c>
      <c r="D1758">
        <v>820003526</v>
      </c>
      <c r="E1758" t="s">
        <v>3187</v>
      </c>
      <c r="G1758" t="s">
        <v>3188</v>
      </c>
      <c r="I1758" t="s">
        <v>3189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5</v>
      </c>
      <c r="D1759">
        <v>820003525</v>
      </c>
      <c r="E1759" t="s">
        <v>3190</v>
      </c>
      <c r="F1759" t="s">
        <v>3191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5</v>
      </c>
      <c r="D1760">
        <v>820003524</v>
      </c>
      <c r="E1760" t="s">
        <v>3192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5</v>
      </c>
      <c r="D1761">
        <v>820003523</v>
      </c>
      <c r="E1761" t="s">
        <v>3193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5</v>
      </c>
      <c r="D1762">
        <v>820003522</v>
      </c>
      <c r="E1762" t="s">
        <v>3194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5</v>
      </c>
      <c r="D1763">
        <v>820003521</v>
      </c>
      <c r="E1763" t="s">
        <v>3195</v>
      </c>
      <c r="F1763" t="s">
        <v>3196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5</v>
      </c>
      <c r="D1764">
        <v>820003520</v>
      </c>
      <c r="E1764" t="s">
        <v>3197</v>
      </c>
      <c r="G1764" t="s">
        <v>3198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5</v>
      </c>
      <c r="D1765">
        <v>820003519</v>
      </c>
      <c r="E1765" t="s">
        <v>3199</v>
      </c>
      <c r="G1765" t="s">
        <v>3200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5</v>
      </c>
      <c r="D1766">
        <v>820003518</v>
      </c>
      <c r="E1766" t="s">
        <v>3201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5</v>
      </c>
      <c r="D1767">
        <v>820003517</v>
      </c>
      <c r="E1767" t="s">
        <v>3202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5</v>
      </c>
      <c r="D1768">
        <v>820003516</v>
      </c>
      <c r="E1768" t="s">
        <v>3203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5</v>
      </c>
      <c r="D1769">
        <v>820003515</v>
      </c>
      <c r="E1769" t="s">
        <v>3204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5</v>
      </c>
      <c r="D1770">
        <v>820003514</v>
      </c>
      <c r="E1770" t="s">
        <v>3205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5</v>
      </c>
      <c r="D1771">
        <v>820003513</v>
      </c>
      <c r="E1771" t="s">
        <v>3206</v>
      </c>
      <c r="G1771" t="s">
        <v>3207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5</v>
      </c>
      <c r="D1772">
        <v>820003512</v>
      </c>
      <c r="E1772" t="s">
        <v>3208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3209</v>
      </c>
      <c r="D1773">
        <v>820003511</v>
      </c>
      <c r="E1773" t="s">
        <v>3210</v>
      </c>
      <c r="G1773" t="s">
        <v>3211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5</v>
      </c>
      <c r="D1774">
        <v>820003510</v>
      </c>
      <c r="E1774" t="s">
        <v>3212</v>
      </c>
      <c r="G1774" t="s">
        <v>3213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3214</v>
      </c>
      <c r="D1775">
        <v>820003509</v>
      </c>
      <c r="E1775" t="s">
        <v>3215</v>
      </c>
      <c r="G1775" t="s">
        <v>3216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5</v>
      </c>
      <c r="D1776">
        <v>820003508</v>
      </c>
      <c r="E1776" t="s">
        <v>3217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5</v>
      </c>
      <c r="D1777">
        <v>820003507</v>
      </c>
      <c r="E1777" t="s">
        <v>3218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5</v>
      </c>
      <c r="D1778">
        <v>820003506</v>
      </c>
      <c r="E1778" t="s">
        <v>3219</v>
      </c>
      <c r="H1778" t="s">
        <v>3220</v>
      </c>
      <c r="I1778" t="s">
        <v>3221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3222</v>
      </c>
      <c r="D1779">
        <v>820003505</v>
      </c>
      <c r="E1779" t="s">
        <v>3223</v>
      </c>
      <c r="G1779" t="s">
        <v>3224</v>
      </c>
      <c r="H1779" t="s">
        <v>3225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5</v>
      </c>
      <c r="D1780">
        <v>820003504</v>
      </c>
      <c r="E1780" t="s">
        <v>3226</v>
      </c>
      <c r="G1780" t="s">
        <v>3227</v>
      </c>
      <c r="H1780" t="s">
        <v>3228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3229</v>
      </c>
      <c r="D1781">
        <v>820003503</v>
      </c>
      <c r="E1781" t="s">
        <v>3230</v>
      </c>
      <c r="G1781" t="s">
        <v>3231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3232</v>
      </c>
      <c r="D1782">
        <v>820003502</v>
      </c>
      <c r="E1782" t="s">
        <v>3233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3234</v>
      </c>
      <c r="D1783">
        <v>820003501</v>
      </c>
      <c r="E1783" t="s">
        <v>3235</v>
      </c>
      <c r="G1783">
        <v>40006761</v>
      </c>
      <c r="H1783" t="s">
        <v>3236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3237</v>
      </c>
      <c r="D1784">
        <v>820003500</v>
      </c>
      <c r="E1784" t="s">
        <v>3238</v>
      </c>
      <c r="G1784" t="s">
        <v>3239</v>
      </c>
      <c r="H1784" t="s">
        <v>3240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5</v>
      </c>
      <c r="D1785">
        <v>820003499</v>
      </c>
      <c r="E1785" t="s">
        <v>3241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5</v>
      </c>
      <c r="D1786">
        <v>820003498</v>
      </c>
      <c r="E1786" t="s">
        <v>3242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5</v>
      </c>
      <c r="D1787">
        <v>820003497</v>
      </c>
      <c r="E1787" t="s">
        <v>3243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5</v>
      </c>
      <c r="D1788">
        <v>820003496</v>
      </c>
      <c r="E1788" t="s">
        <v>3244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5</v>
      </c>
      <c r="D1789">
        <v>820003495</v>
      </c>
      <c r="E1789" t="s">
        <v>3245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5</v>
      </c>
      <c r="D1790">
        <v>820003494</v>
      </c>
      <c r="E1790" t="s">
        <v>3246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5</v>
      </c>
      <c r="D1791">
        <v>820003493</v>
      </c>
      <c r="E1791" t="s">
        <v>3247</v>
      </c>
      <c r="F1791" t="s">
        <v>3248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5</v>
      </c>
      <c r="D1792">
        <v>820003492</v>
      </c>
      <c r="E1792" t="s">
        <v>3249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5</v>
      </c>
      <c r="D1793">
        <v>820003491</v>
      </c>
      <c r="E1793" t="s">
        <v>3250</v>
      </c>
      <c r="F1793" t="s">
        <v>3251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5</v>
      </c>
      <c r="D1794">
        <v>820003490</v>
      </c>
      <c r="E1794" t="s">
        <v>3252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5</v>
      </c>
      <c r="D1795">
        <v>820003489</v>
      </c>
      <c r="E1795" t="s">
        <v>3253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5</v>
      </c>
      <c r="D1796">
        <v>820003488</v>
      </c>
      <c r="E1796" t="s">
        <v>3254</v>
      </c>
      <c r="G1796" t="s">
        <v>3255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5</v>
      </c>
      <c r="D1797">
        <v>820003487</v>
      </c>
      <c r="E1797" t="s">
        <v>3256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5</v>
      </c>
      <c r="D1798">
        <v>820003486</v>
      </c>
      <c r="E1798" t="s">
        <v>3257</v>
      </c>
      <c r="G1798" t="s">
        <v>3258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5</v>
      </c>
      <c r="D1799">
        <v>820003485</v>
      </c>
      <c r="E1799" t="s">
        <v>3259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5</v>
      </c>
      <c r="D1800">
        <v>820003484</v>
      </c>
      <c r="E1800" t="s">
        <v>3260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5</v>
      </c>
      <c r="D1801">
        <v>820003483</v>
      </c>
      <c r="E1801" t="s">
        <v>3261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5</v>
      </c>
      <c r="D1802">
        <v>820003482</v>
      </c>
      <c r="E1802" t="s">
        <v>3262</v>
      </c>
      <c r="H1802" t="s">
        <v>3263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5</v>
      </c>
      <c r="D1803">
        <v>820003481</v>
      </c>
      <c r="E1803" t="s">
        <v>3264</v>
      </c>
      <c r="F1803" t="s">
        <v>3265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5</v>
      </c>
      <c r="D1804">
        <v>820003480</v>
      </c>
      <c r="E1804" t="s">
        <v>3266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5</v>
      </c>
      <c r="D1805">
        <v>820003479</v>
      </c>
      <c r="E1805" t="s">
        <v>3267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5</v>
      </c>
      <c r="D1806">
        <v>820003478</v>
      </c>
      <c r="E1806" t="s">
        <v>3268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5</v>
      </c>
      <c r="D1807">
        <v>820003477</v>
      </c>
      <c r="E1807" t="s">
        <v>3269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5</v>
      </c>
      <c r="D1808">
        <v>820003476</v>
      </c>
      <c r="E1808" t="s">
        <v>3270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5</v>
      </c>
      <c r="D1809">
        <v>820003475</v>
      </c>
      <c r="E1809" t="s">
        <v>3271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5</v>
      </c>
      <c r="D1810">
        <v>820003474</v>
      </c>
      <c r="E1810" t="s">
        <v>3272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3273</v>
      </c>
      <c r="D1811">
        <v>820003473</v>
      </c>
      <c r="E1811" t="s">
        <v>3274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3275</v>
      </c>
      <c r="D1812">
        <v>820003472</v>
      </c>
      <c r="E1812" t="s">
        <v>3276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3277</v>
      </c>
      <c r="D1813">
        <v>820003471</v>
      </c>
      <c r="E1813" t="s">
        <v>3278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5</v>
      </c>
      <c r="D1814">
        <v>820003470</v>
      </c>
      <c r="E1814" t="s">
        <v>3279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3280</v>
      </c>
      <c r="D1815">
        <v>820003469</v>
      </c>
      <c r="E1815" t="s">
        <v>3281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5</v>
      </c>
      <c r="D1816">
        <v>820003468</v>
      </c>
      <c r="E1816" t="s">
        <v>3282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5</v>
      </c>
      <c r="D1817">
        <v>820003467</v>
      </c>
      <c r="E1817" t="s">
        <v>3283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3284</v>
      </c>
      <c r="D1818">
        <v>820003466</v>
      </c>
      <c r="E1818" t="s">
        <v>3285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3286</v>
      </c>
      <c r="D1819">
        <v>820003465</v>
      </c>
      <c r="E1819" t="s">
        <v>3287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3288</v>
      </c>
      <c r="D1820">
        <v>820003464</v>
      </c>
      <c r="E1820" t="s">
        <v>3289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3290</v>
      </c>
      <c r="D1821">
        <v>820003463</v>
      </c>
      <c r="E1821" t="s">
        <v>3291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3292</v>
      </c>
      <c r="D1822">
        <v>820003462</v>
      </c>
      <c r="E1822" t="s">
        <v>3293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3294</v>
      </c>
      <c r="D1823">
        <v>820003461</v>
      </c>
      <c r="E1823" t="s">
        <v>3295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5</v>
      </c>
      <c r="D1824">
        <v>820003460</v>
      </c>
      <c r="E1824" t="s">
        <v>3296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5</v>
      </c>
      <c r="D1825">
        <v>820003459</v>
      </c>
      <c r="E1825" t="s">
        <v>3297</v>
      </c>
      <c r="H1825" t="s">
        <v>3298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3299</v>
      </c>
      <c r="D1826">
        <v>820003458</v>
      </c>
      <c r="E1826" t="s">
        <v>3300</v>
      </c>
      <c r="F1826" t="s">
        <v>3301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3302</v>
      </c>
      <c r="D1827">
        <v>820003457</v>
      </c>
      <c r="E1827" t="s">
        <v>3303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3304</v>
      </c>
      <c r="D1828">
        <v>820003456</v>
      </c>
      <c r="E1828" t="s">
        <v>3305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5</v>
      </c>
      <c r="D1829">
        <v>820003455</v>
      </c>
      <c r="E1829" t="s">
        <v>3306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3307</v>
      </c>
      <c r="D1830">
        <v>820003454</v>
      </c>
      <c r="E1830" t="s">
        <v>3308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5</v>
      </c>
      <c r="D1831">
        <v>820003453</v>
      </c>
      <c r="E1831" t="s">
        <v>3309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5</v>
      </c>
      <c r="D1832">
        <v>820003452</v>
      </c>
      <c r="E1832" t="s">
        <v>3310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5</v>
      </c>
      <c r="D1833">
        <v>820003451</v>
      </c>
      <c r="E1833" t="s">
        <v>3311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5</v>
      </c>
      <c r="D1834">
        <v>820003450</v>
      </c>
      <c r="E1834" t="s">
        <v>3312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5</v>
      </c>
      <c r="D1835">
        <v>820003449</v>
      </c>
      <c r="E1835" t="s">
        <v>3313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5</v>
      </c>
      <c r="D1836">
        <v>820003448</v>
      </c>
      <c r="E1836" t="s">
        <v>3314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3315</v>
      </c>
      <c r="D1837">
        <v>820003447</v>
      </c>
      <c r="E1837" t="s">
        <v>3316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5</v>
      </c>
      <c r="D1838">
        <v>820003446</v>
      </c>
      <c r="E1838" t="s">
        <v>3317</v>
      </c>
      <c r="F1838" t="s">
        <v>3318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3319</v>
      </c>
      <c r="D1839">
        <v>820003445</v>
      </c>
      <c r="E1839" t="s">
        <v>3320</v>
      </c>
      <c r="G1839" t="s">
        <v>3321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3322</v>
      </c>
      <c r="D1840">
        <v>820003444</v>
      </c>
      <c r="E1840" t="s">
        <v>3323</v>
      </c>
      <c r="G1840" t="s">
        <v>3324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5</v>
      </c>
      <c r="D1841">
        <v>820003443</v>
      </c>
      <c r="E1841" t="s">
        <v>3325</v>
      </c>
      <c r="G1841" t="s">
        <v>3326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3327</v>
      </c>
      <c r="D1842">
        <v>820003442</v>
      </c>
      <c r="E1842" t="s">
        <v>3328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3329</v>
      </c>
      <c r="D1843">
        <v>820003441</v>
      </c>
      <c r="E1843" t="s">
        <v>3330</v>
      </c>
      <c r="G1843">
        <v>40039013</v>
      </c>
      <c r="H1843" t="s">
        <v>3236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3331</v>
      </c>
      <c r="D1844">
        <v>820003440</v>
      </c>
      <c r="E1844" t="s">
        <v>3332</v>
      </c>
      <c r="G1844" t="s">
        <v>3333</v>
      </c>
      <c r="H1844" t="s">
        <v>3236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5</v>
      </c>
      <c r="D1845">
        <v>820003439</v>
      </c>
      <c r="E1845" t="s">
        <v>3334</v>
      </c>
      <c r="G1845" t="s">
        <v>3335</v>
      </c>
      <c r="H1845" t="s">
        <v>3336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3337</v>
      </c>
      <c r="D1846">
        <v>820003438</v>
      </c>
      <c r="E1846" t="s">
        <v>3338</v>
      </c>
      <c r="G1846">
        <v>23624257</v>
      </c>
      <c r="H1846" t="s">
        <v>3336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5</v>
      </c>
      <c r="D1847">
        <v>820003437</v>
      </c>
      <c r="E1847" t="s">
        <v>3339</v>
      </c>
      <c r="G1847">
        <v>40059335</v>
      </c>
      <c r="H1847" t="s">
        <v>3340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3341</v>
      </c>
      <c r="D1848">
        <v>820003436</v>
      </c>
      <c r="E1848" t="s">
        <v>3342</v>
      </c>
      <c r="G1848">
        <v>40012403</v>
      </c>
      <c r="H1848" t="s">
        <v>3150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3343</v>
      </c>
      <c r="D1849">
        <v>820003435</v>
      </c>
      <c r="E1849" t="s">
        <v>3344</v>
      </c>
      <c r="G1849">
        <v>40076709</v>
      </c>
      <c r="H1849" t="s">
        <v>3153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3345</v>
      </c>
      <c r="D1850">
        <v>820003434</v>
      </c>
      <c r="E1850" t="s">
        <v>3346</v>
      </c>
      <c r="G1850" t="s">
        <v>3347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3348</v>
      </c>
      <c r="D1851">
        <v>820003433</v>
      </c>
      <c r="E1851" t="s">
        <v>3349</v>
      </c>
      <c r="G1851" t="s">
        <v>3350</v>
      </c>
      <c r="H1851" t="s">
        <v>3228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3351</v>
      </c>
      <c r="D1852">
        <v>820003432</v>
      </c>
      <c r="E1852" t="s">
        <v>3352</v>
      </c>
      <c r="G1852" t="s">
        <v>3353</v>
      </c>
      <c r="H1852" t="s">
        <v>3225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3354</v>
      </c>
      <c r="D1853">
        <v>820003431</v>
      </c>
      <c r="E1853" t="s">
        <v>3355</v>
      </c>
      <c r="G1853" t="s">
        <v>3356</v>
      </c>
      <c r="H1853" t="s">
        <v>3225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3357</v>
      </c>
      <c r="D1854">
        <v>820003430</v>
      </c>
      <c r="E1854" t="s">
        <v>3358</v>
      </c>
      <c r="G1854" t="s">
        <v>3359</v>
      </c>
      <c r="H1854" t="s">
        <v>3225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3360</v>
      </c>
      <c r="D1855">
        <v>820003429</v>
      </c>
      <c r="E1855" t="s">
        <v>3361</v>
      </c>
      <c r="G1855" t="s">
        <v>3362</v>
      </c>
      <c r="H1855" t="s">
        <v>3225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3360</v>
      </c>
      <c r="D1856">
        <v>820003428</v>
      </c>
      <c r="E1856" t="s">
        <v>3363</v>
      </c>
      <c r="G1856" t="s">
        <v>3364</v>
      </c>
      <c r="H1856" t="s">
        <v>3225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3365</v>
      </c>
      <c r="D1857">
        <v>820003427</v>
      </c>
      <c r="E1857" t="s">
        <v>3366</v>
      </c>
      <c r="G1857" t="s">
        <v>3367</v>
      </c>
      <c r="H1857" t="s">
        <v>3225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3368</v>
      </c>
      <c r="D1858">
        <v>820003426</v>
      </c>
      <c r="E1858" t="s">
        <v>3369</v>
      </c>
      <c r="G1858" t="s">
        <v>3370</v>
      </c>
      <c r="H1858" t="s">
        <v>3225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5</v>
      </c>
      <c r="D1859">
        <v>820003425</v>
      </c>
      <c r="E1859" t="s">
        <v>3371</v>
      </c>
      <c r="G1859" t="s">
        <v>3372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5</v>
      </c>
      <c r="D1860">
        <v>820003424</v>
      </c>
      <c r="E1860" t="s">
        <v>3373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5</v>
      </c>
      <c r="D1861">
        <v>820003423</v>
      </c>
      <c r="E1861" t="s">
        <v>3374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5</v>
      </c>
      <c r="D1862">
        <v>820003422</v>
      </c>
      <c r="E1862" t="s">
        <v>3375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5</v>
      </c>
      <c r="D1863">
        <v>820003421</v>
      </c>
      <c r="E1863" t="s">
        <v>3376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5</v>
      </c>
      <c r="D1864">
        <v>820003420</v>
      </c>
      <c r="E1864" t="s">
        <v>3377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5</v>
      </c>
      <c r="D1865">
        <v>820003419</v>
      </c>
      <c r="E1865" t="s">
        <v>3378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5</v>
      </c>
      <c r="D1866">
        <v>820003418</v>
      </c>
      <c r="E1866" t="s">
        <v>3379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5</v>
      </c>
      <c r="D1867">
        <v>820003417</v>
      </c>
      <c r="E1867" t="s">
        <v>3380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5</v>
      </c>
      <c r="D1868">
        <v>820003416</v>
      </c>
      <c r="E1868" t="s">
        <v>3381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5</v>
      </c>
      <c r="D1869">
        <v>820003415</v>
      </c>
      <c r="E1869" t="s">
        <v>3382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5</v>
      </c>
      <c r="D1870">
        <v>820003414</v>
      </c>
      <c r="E1870" t="s">
        <v>3383</v>
      </c>
      <c r="G1870" t="s">
        <v>3384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3385</v>
      </c>
      <c r="D1871">
        <v>820003413</v>
      </c>
      <c r="E1871" t="s">
        <v>3386</v>
      </c>
      <c r="G1871" t="s">
        <v>3387</v>
      </c>
      <c r="H1871" t="s">
        <v>3388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3389</v>
      </c>
      <c r="D1872">
        <v>820003412</v>
      </c>
      <c r="E1872" t="s">
        <v>3390</v>
      </c>
      <c r="G1872">
        <v>12306353</v>
      </c>
      <c r="H1872" t="s">
        <v>3391</v>
      </c>
      <c r="I1872" t="s">
        <v>3392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3393</v>
      </c>
      <c r="D1873">
        <v>820003411</v>
      </c>
      <c r="E1873" t="s">
        <v>3394</v>
      </c>
      <c r="G1873">
        <v>11415908</v>
      </c>
      <c r="H1873" t="s">
        <v>3395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3396</v>
      </c>
      <c r="D1874">
        <v>820003410</v>
      </c>
      <c r="E1874" t="s">
        <v>3397</v>
      </c>
      <c r="G1874" t="s">
        <v>3398</v>
      </c>
      <c r="H1874" t="s">
        <v>3399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5</v>
      </c>
      <c r="D1875">
        <v>820003409</v>
      </c>
      <c r="E1875" t="s">
        <v>3400</v>
      </c>
      <c r="G1875">
        <v>14009807</v>
      </c>
      <c r="H1875" t="s">
        <v>3401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5</v>
      </c>
      <c r="D1876">
        <v>820003408</v>
      </c>
      <c r="E1876" t="s">
        <v>3402</v>
      </c>
      <c r="G1876">
        <v>14031116</v>
      </c>
      <c r="H1876" t="s">
        <v>3403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3404</v>
      </c>
      <c r="D1877">
        <v>820003407</v>
      </c>
      <c r="E1877" t="s">
        <v>3405</v>
      </c>
      <c r="G1877" t="s">
        <v>3406</v>
      </c>
      <c r="H1877" t="s">
        <v>3403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5</v>
      </c>
      <c r="D1878">
        <v>820003406</v>
      </c>
      <c r="E1878" t="s">
        <v>3407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5</v>
      </c>
      <c r="D1879">
        <v>820003405</v>
      </c>
      <c r="E1879" t="s">
        <v>3408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5</v>
      </c>
      <c r="D1880">
        <v>820003404</v>
      </c>
      <c r="E1880" t="s">
        <v>3409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5</v>
      </c>
      <c r="D1881">
        <v>820003403</v>
      </c>
      <c r="E1881" t="s">
        <v>3410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5</v>
      </c>
      <c r="D1882">
        <v>820003402</v>
      </c>
      <c r="E1882" t="s">
        <v>3411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5</v>
      </c>
      <c r="D1883">
        <v>820003401</v>
      </c>
      <c r="E1883" t="s">
        <v>3412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5</v>
      </c>
      <c r="D1884">
        <v>820003400</v>
      </c>
      <c r="E1884" t="s">
        <v>3413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5</v>
      </c>
      <c r="D1885">
        <v>820003399</v>
      </c>
      <c r="E1885" t="s">
        <v>3414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5</v>
      </c>
      <c r="D1886">
        <v>820003398</v>
      </c>
      <c r="E1886" t="s">
        <v>3415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5</v>
      </c>
      <c r="D1887">
        <v>820003397</v>
      </c>
      <c r="E1887" t="s">
        <v>3416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3417</v>
      </c>
      <c r="D1888">
        <v>820003396</v>
      </c>
      <c r="E1888" t="s">
        <v>3418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5</v>
      </c>
      <c r="D1889">
        <v>820003395</v>
      </c>
      <c r="E1889" t="s">
        <v>3419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5</v>
      </c>
      <c r="D1890">
        <v>820003394</v>
      </c>
      <c r="E1890" t="s">
        <v>3420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5</v>
      </c>
      <c r="D1891">
        <v>820003393</v>
      </c>
      <c r="E1891" t="s">
        <v>3421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5</v>
      </c>
      <c r="D1892">
        <v>820003392</v>
      </c>
      <c r="E1892" t="s">
        <v>3422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5</v>
      </c>
      <c r="D1893">
        <v>820003391</v>
      </c>
      <c r="E1893" t="s">
        <v>3423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5</v>
      </c>
      <c r="D1894">
        <v>820003390</v>
      </c>
      <c r="E1894" t="s">
        <v>3424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3425</v>
      </c>
      <c r="D1895">
        <v>820003389</v>
      </c>
      <c r="E1895" t="s">
        <v>3426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2600</v>
      </c>
      <c r="D1896">
        <v>820003388</v>
      </c>
      <c r="E1896" t="s">
        <v>3427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2600</v>
      </c>
      <c r="D1897">
        <v>820003387</v>
      </c>
      <c r="E1897" t="s">
        <v>3428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5</v>
      </c>
      <c r="D1898">
        <v>820003386</v>
      </c>
      <c r="E1898" t="s">
        <v>3429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5</v>
      </c>
      <c r="D1899">
        <v>820003385</v>
      </c>
      <c r="E1899" t="s">
        <v>3430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5</v>
      </c>
      <c r="D1900">
        <v>820003384</v>
      </c>
      <c r="E1900" t="s">
        <v>3431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5</v>
      </c>
      <c r="D1901">
        <v>820003383</v>
      </c>
      <c r="E1901" t="s">
        <v>3432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5</v>
      </c>
      <c r="D1902">
        <v>820003382</v>
      </c>
      <c r="E1902" t="s">
        <v>3433</v>
      </c>
      <c r="G1902" t="s">
        <v>3434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3435</v>
      </c>
      <c r="D1903">
        <v>820003381</v>
      </c>
      <c r="E1903" t="s">
        <v>3436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3437</v>
      </c>
      <c r="D1904">
        <v>820003380</v>
      </c>
      <c r="E1904" t="s">
        <v>3438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5</v>
      </c>
      <c r="D1905">
        <v>820003379</v>
      </c>
      <c r="E1905" t="s">
        <v>3439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3440</v>
      </c>
      <c r="D1906">
        <v>820003378</v>
      </c>
      <c r="E1906" t="s">
        <v>3441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3442</v>
      </c>
      <c r="D1907">
        <v>820003377</v>
      </c>
      <c r="E1907" t="s">
        <v>3443</v>
      </c>
      <c r="G1907" t="s">
        <v>3444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5</v>
      </c>
      <c r="D1908">
        <v>820003376</v>
      </c>
      <c r="E1908" t="s">
        <v>3445</v>
      </c>
      <c r="G1908" t="s">
        <v>3446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3447</v>
      </c>
      <c r="D1909">
        <v>820003375</v>
      </c>
      <c r="E1909" t="s">
        <v>3448</v>
      </c>
      <c r="G1909" t="s">
        <v>3449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5</v>
      </c>
      <c r="D1910">
        <v>820003374</v>
      </c>
      <c r="E1910" t="s">
        <v>3450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5</v>
      </c>
      <c r="D1911">
        <v>820003373</v>
      </c>
      <c r="E1911" t="s">
        <v>3451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3452</v>
      </c>
      <c r="D1912">
        <v>820003372</v>
      </c>
      <c r="E1912" t="s">
        <v>3453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5</v>
      </c>
      <c r="D1913">
        <v>820003371</v>
      </c>
      <c r="E1913" t="s">
        <v>3454</v>
      </c>
      <c r="F1913" t="s">
        <v>3455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5</v>
      </c>
      <c r="D1914">
        <v>820003370</v>
      </c>
      <c r="E1914" t="s">
        <v>3456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5</v>
      </c>
      <c r="D1915">
        <v>820003369</v>
      </c>
      <c r="E1915" t="s">
        <v>3457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5</v>
      </c>
      <c r="D1916">
        <v>820003368</v>
      </c>
      <c r="E1916" t="s">
        <v>3458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5</v>
      </c>
      <c r="D1917">
        <v>820003367</v>
      </c>
      <c r="E1917" t="s">
        <v>3459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2600</v>
      </c>
      <c r="D1918">
        <v>820003366</v>
      </c>
      <c r="E1918" t="s">
        <v>3460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5</v>
      </c>
      <c r="D1919">
        <v>820003365</v>
      </c>
      <c r="E1919" t="s">
        <v>3461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5</v>
      </c>
      <c r="D1920">
        <v>820003364</v>
      </c>
      <c r="E1920" t="s">
        <v>3462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3463</v>
      </c>
      <c r="D1921">
        <v>820003363</v>
      </c>
      <c r="E1921" t="s">
        <v>3464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5</v>
      </c>
      <c r="D1922">
        <v>820003362</v>
      </c>
      <c r="E1922" t="s">
        <v>3465</v>
      </c>
      <c r="F1922" t="s">
        <v>3466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5</v>
      </c>
      <c r="D1923">
        <v>820003361</v>
      </c>
      <c r="E1923" t="s">
        <v>3467</v>
      </c>
      <c r="G1923" t="s">
        <v>3468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5</v>
      </c>
      <c r="D1924">
        <v>820003360</v>
      </c>
      <c r="E1924" t="s">
        <v>3469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3470</v>
      </c>
      <c r="D1925">
        <v>820003359</v>
      </c>
      <c r="E1925" t="s">
        <v>3471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3472</v>
      </c>
      <c r="D1926">
        <v>820003356</v>
      </c>
      <c r="E1926" t="s">
        <v>3473</v>
      </c>
      <c r="G1926" t="s">
        <v>3474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5</v>
      </c>
      <c r="D1927">
        <v>820003355</v>
      </c>
      <c r="E1927" t="s">
        <v>3475</v>
      </c>
      <c r="F1927" t="b">
        <v>0</v>
      </c>
      <c r="G1927" t="s">
        <v>3476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2600</v>
      </c>
      <c r="D1928">
        <v>820003354</v>
      </c>
      <c r="E1928" t="s">
        <v>3477</v>
      </c>
      <c r="F1928" t="s">
        <v>3478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5</v>
      </c>
      <c r="D1929">
        <v>820003353</v>
      </c>
      <c r="E1929" t="s">
        <v>3479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5</v>
      </c>
      <c r="D1930">
        <v>820003352</v>
      </c>
      <c r="E1930" t="s">
        <v>3480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5</v>
      </c>
      <c r="D1931">
        <v>820003351</v>
      </c>
      <c r="E1931" t="s">
        <v>3481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5</v>
      </c>
      <c r="D1932">
        <v>820003350</v>
      </c>
      <c r="E1932" t="s">
        <v>3482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5</v>
      </c>
      <c r="D1933">
        <v>820003349</v>
      </c>
      <c r="E1933" t="s">
        <v>3483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5</v>
      </c>
      <c r="D1934">
        <v>820003348</v>
      </c>
      <c r="E1934" t="s">
        <v>3484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5</v>
      </c>
      <c r="D1935">
        <v>820003347</v>
      </c>
      <c r="E1935" t="s">
        <v>3485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5</v>
      </c>
      <c r="D1936">
        <v>820003346</v>
      </c>
      <c r="E1936" t="s">
        <v>3486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5</v>
      </c>
      <c r="D1937">
        <v>820003345</v>
      </c>
      <c r="E1937" t="s">
        <v>3487</v>
      </c>
      <c r="G1937" t="s">
        <v>3488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2600</v>
      </c>
      <c r="D1938">
        <v>820003344</v>
      </c>
      <c r="E1938" t="s">
        <v>3489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5</v>
      </c>
      <c r="D1939">
        <v>820003343</v>
      </c>
      <c r="E1939" t="s">
        <v>3490</v>
      </c>
      <c r="G1939" t="s">
        <v>3491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5</v>
      </c>
      <c r="D1940">
        <v>820003342</v>
      </c>
      <c r="E1940" t="s">
        <v>3492</v>
      </c>
      <c r="G1940" t="s">
        <v>3493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5</v>
      </c>
      <c r="D1941">
        <v>820003341</v>
      </c>
      <c r="E1941" t="s">
        <v>3494</v>
      </c>
      <c r="G1941" t="s">
        <v>3493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5</v>
      </c>
      <c r="D1942">
        <v>820003340</v>
      </c>
      <c r="E1942" t="s">
        <v>3495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5</v>
      </c>
      <c r="D1943">
        <v>820003339</v>
      </c>
      <c r="E1943" t="s">
        <v>3496</v>
      </c>
      <c r="G1943" t="s">
        <v>3497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5</v>
      </c>
      <c r="D1944">
        <v>820003338</v>
      </c>
      <c r="E1944" t="s">
        <v>3498</v>
      </c>
      <c r="G1944" t="s">
        <v>3499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5</v>
      </c>
      <c r="D1945">
        <v>820003337</v>
      </c>
      <c r="E1945" t="s">
        <v>3500</v>
      </c>
      <c r="G1945" t="s">
        <v>3501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3502</v>
      </c>
      <c r="D1946">
        <v>820003336</v>
      </c>
      <c r="E1946" t="s">
        <v>3503</v>
      </c>
      <c r="G1946" t="s">
        <v>3504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5</v>
      </c>
      <c r="D1947">
        <v>820003335</v>
      </c>
      <c r="E1947" t="s">
        <v>3505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5</v>
      </c>
      <c r="D1948">
        <v>820003334</v>
      </c>
      <c r="E1948" t="s">
        <v>3506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5</v>
      </c>
      <c r="D1949">
        <v>820003333</v>
      </c>
      <c r="E1949" t="s">
        <v>3507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3508</v>
      </c>
      <c r="D1950">
        <v>820003332</v>
      </c>
      <c r="E1950" t="s">
        <v>3509</v>
      </c>
      <c r="G1950" t="s">
        <v>3510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3511</v>
      </c>
      <c r="D1951">
        <v>820003331</v>
      </c>
      <c r="E1951" t="s">
        <v>3512</v>
      </c>
      <c r="G1951" t="s">
        <v>3513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3514</v>
      </c>
      <c r="D1952">
        <v>820003330</v>
      </c>
      <c r="E1952" t="s">
        <v>3515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3516</v>
      </c>
      <c r="D1953">
        <v>820003329</v>
      </c>
      <c r="E1953" t="s">
        <v>3517</v>
      </c>
      <c r="G1953" t="s">
        <v>3518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3519</v>
      </c>
      <c r="D1954">
        <v>820003328</v>
      </c>
      <c r="E1954" t="s">
        <v>3520</v>
      </c>
      <c r="G1954" t="s">
        <v>3521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3522</v>
      </c>
      <c r="D1955">
        <v>820003327</v>
      </c>
      <c r="E1955" t="s">
        <v>3523</v>
      </c>
      <c r="G1955" t="s">
        <v>3524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5</v>
      </c>
      <c r="D1956">
        <v>820003326</v>
      </c>
      <c r="E1956" t="s">
        <v>3525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5</v>
      </c>
      <c r="D1957">
        <v>820003325</v>
      </c>
      <c r="E1957" t="s">
        <v>3526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3527</v>
      </c>
      <c r="D1958">
        <v>820003324</v>
      </c>
      <c r="E1958" t="s">
        <v>3528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3529</v>
      </c>
      <c r="D1959">
        <v>820003323</v>
      </c>
      <c r="E1959" t="s">
        <v>3530</v>
      </c>
      <c r="G1959">
        <v>13142500</v>
      </c>
      <c r="H1959" t="s">
        <v>3531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3532</v>
      </c>
      <c r="D1960">
        <v>820003322</v>
      </c>
      <c r="E1960" t="s">
        <v>3533</v>
      </c>
      <c r="H1960" t="s">
        <v>3534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3535</v>
      </c>
      <c r="D1961">
        <v>820003321</v>
      </c>
      <c r="E1961" t="s">
        <v>3536</v>
      </c>
      <c r="G1961">
        <v>40028015</v>
      </c>
      <c r="H1961" t="s">
        <v>3537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3538</v>
      </c>
      <c r="D1962">
        <v>820003320</v>
      </c>
      <c r="E1962" t="s">
        <v>3539</v>
      </c>
      <c r="G1962">
        <v>40006475</v>
      </c>
      <c r="H1962" t="s">
        <v>3537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5</v>
      </c>
      <c r="D1963">
        <v>820003319</v>
      </c>
      <c r="E1963" t="s">
        <v>3540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5</v>
      </c>
      <c r="D1964">
        <v>820003318</v>
      </c>
      <c r="E1964" t="s">
        <v>3541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5</v>
      </c>
      <c r="D1965">
        <v>820003317</v>
      </c>
      <c r="E1965" t="s">
        <v>3542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5</v>
      </c>
      <c r="D1966">
        <v>820003316</v>
      </c>
      <c r="E1966" t="s">
        <v>3543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5</v>
      </c>
      <c r="D1967">
        <v>820003314</v>
      </c>
      <c r="E1967" t="s">
        <v>3544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5</v>
      </c>
      <c r="D1968">
        <v>820003313</v>
      </c>
      <c r="E1968" t="s">
        <v>3545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5</v>
      </c>
      <c r="D1969">
        <v>820003312</v>
      </c>
      <c r="E1969" t="s">
        <v>3546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5</v>
      </c>
      <c r="D1970">
        <v>820003311</v>
      </c>
      <c r="E1970" t="s">
        <v>3547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5</v>
      </c>
      <c r="D1971">
        <v>820003310</v>
      </c>
      <c r="E1971" t="s">
        <v>3548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5</v>
      </c>
      <c r="D1972">
        <v>820003309</v>
      </c>
      <c r="E1972" t="s">
        <v>3549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5</v>
      </c>
      <c r="D1973">
        <v>820003308</v>
      </c>
      <c r="E1973" t="s">
        <v>3550</v>
      </c>
      <c r="G1973">
        <v>51218970</v>
      </c>
      <c r="I1973" t="s">
        <v>3551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5</v>
      </c>
      <c r="D1974">
        <v>820003307</v>
      </c>
      <c r="E1974" t="s">
        <v>3552</v>
      </c>
      <c r="G1974">
        <v>51186954</v>
      </c>
      <c r="H1974" t="s">
        <v>3553</v>
      </c>
      <c r="I1974" t="s">
        <v>3554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5</v>
      </c>
      <c r="D1975">
        <v>820003306</v>
      </c>
      <c r="E1975" t="s">
        <v>3555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5</v>
      </c>
      <c r="D1976">
        <v>820003305</v>
      </c>
      <c r="E1976" t="s">
        <v>3556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5</v>
      </c>
      <c r="D1977">
        <v>820003304</v>
      </c>
      <c r="E1977" t="s">
        <v>3557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5</v>
      </c>
      <c r="D1978">
        <v>820003303</v>
      </c>
      <c r="E1978" t="s">
        <v>3558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2600</v>
      </c>
      <c r="D1979">
        <v>820003302</v>
      </c>
      <c r="E1979" t="s">
        <v>3559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5</v>
      </c>
      <c r="D1980">
        <v>820003301</v>
      </c>
      <c r="E1980" t="s">
        <v>3560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3561</v>
      </c>
      <c r="D1981">
        <v>820003300</v>
      </c>
      <c r="E1981" t="s">
        <v>3562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3563</v>
      </c>
      <c r="D1982">
        <v>820003299</v>
      </c>
      <c r="E1982" t="s">
        <v>3564</v>
      </c>
      <c r="I1982" t="s">
        <v>3565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3566</v>
      </c>
      <c r="D1983">
        <v>820003298</v>
      </c>
      <c r="E1983" t="s">
        <v>3567</v>
      </c>
      <c r="H1983" t="s">
        <v>3568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3569</v>
      </c>
      <c r="D1984">
        <v>820003297</v>
      </c>
      <c r="E1984" t="s">
        <v>3570</v>
      </c>
      <c r="H1984" t="s">
        <v>3571</v>
      </c>
      <c r="I1984" t="s">
        <v>3572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3573</v>
      </c>
      <c r="D1985">
        <v>820003296</v>
      </c>
      <c r="E1985" t="s">
        <v>3574</v>
      </c>
      <c r="H1985" t="s">
        <v>3571</v>
      </c>
      <c r="I1985" t="s">
        <v>3575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3576</v>
      </c>
      <c r="D1986">
        <v>820003295</v>
      </c>
      <c r="E1986" t="s">
        <v>3577</v>
      </c>
      <c r="H1986" t="s">
        <v>3578</v>
      </c>
      <c r="I1986" t="s">
        <v>3579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3580</v>
      </c>
      <c r="D1987">
        <v>820003294</v>
      </c>
      <c r="E1987" t="s">
        <v>3581</v>
      </c>
      <c r="H1987" t="s">
        <v>2445</v>
      </c>
      <c r="I1987" t="s">
        <v>3582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3583</v>
      </c>
      <c r="D1988">
        <v>820003293</v>
      </c>
      <c r="E1988" t="s">
        <v>3584</v>
      </c>
      <c r="H1988" t="s">
        <v>2445</v>
      </c>
      <c r="I1988" t="s">
        <v>3585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3586</v>
      </c>
      <c r="D1989">
        <v>820003292</v>
      </c>
      <c r="E1989" t="s">
        <v>3587</v>
      </c>
      <c r="H1989" t="s">
        <v>2445</v>
      </c>
      <c r="I1989" t="s">
        <v>3588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3589</v>
      </c>
      <c r="D1990">
        <v>820003291</v>
      </c>
      <c r="E1990" t="s">
        <v>3590</v>
      </c>
      <c r="H1990" t="s">
        <v>2445</v>
      </c>
      <c r="I1990" t="s">
        <v>3591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3592</v>
      </c>
      <c r="D1991">
        <v>820003290</v>
      </c>
      <c r="E1991" t="s">
        <v>3593</v>
      </c>
      <c r="H1991" t="s">
        <v>2445</v>
      </c>
      <c r="I1991" t="s">
        <v>3594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3595</v>
      </c>
      <c r="D1992">
        <v>820003289</v>
      </c>
      <c r="E1992" t="s">
        <v>3596</v>
      </c>
      <c r="H1992" t="s">
        <v>3597</v>
      </c>
      <c r="I1992" t="s">
        <v>3598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3599</v>
      </c>
      <c r="D1993">
        <v>820003288</v>
      </c>
      <c r="E1993" t="s">
        <v>3600</v>
      </c>
      <c r="H1993" t="s">
        <v>3597</v>
      </c>
      <c r="I1993" t="s">
        <v>3601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3602</v>
      </c>
      <c r="D1994">
        <v>820003287</v>
      </c>
      <c r="E1994" t="s">
        <v>3603</v>
      </c>
      <c r="H1994" t="s">
        <v>3597</v>
      </c>
      <c r="I1994" t="s">
        <v>3604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3605</v>
      </c>
      <c r="D1995">
        <v>820003286</v>
      </c>
      <c r="E1995" t="s">
        <v>3606</v>
      </c>
      <c r="H1995" t="s">
        <v>3597</v>
      </c>
      <c r="I1995" t="s">
        <v>3607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3608</v>
      </c>
      <c r="D1996">
        <v>820003285</v>
      </c>
      <c r="E1996" t="s">
        <v>3609</v>
      </c>
      <c r="H1996" t="s">
        <v>3610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3611</v>
      </c>
      <c r="D1997">
        <v>820003284</v>
      </c>
      <c r="E1997" t="s">
        <v>3612</v>
      </c>
      <c r="H1997" t="s">
        <v>3610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3613</v>
      </c>
      <c r="D1998">
        <v>820003283</v>
      </c>
      <c r="E1998" t="s">
        <v>3614</v>
      </c>
      <c r="H1998" t="s">
        <v>3597</v>
      </c>
      <c r="I1998" t="s">
        <v>3615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3616</v>
      </c>
      <c r="D1999">
        <v>820003282</v>
      </c>
      <c r="E1999" t="s">
        <v>3617</v>
      </c>
      <c r="I1999" t="s">
        <v>3618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3619</v>
      </c>
      <c r="D2000">
        <v>820003281</v>
      </c>
      <c r="E2000" t="s">
        <v>3620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3621</v>
      </c>
      <c r="D2001">
        <v>820003280</v>
      </c>
      <c r="E2001" t="s">
        <v>3622</v>
      </c>
      <c r="I2001" t="s">
        <v>3623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3624</v>
      </c>
      <c r="D2002">
        <v>820003279</v>
      </c>
      <c r="E2002" t="s">
        <v>3625</v>
      </c>
      <c r="H2002" t="s">
        <v>3626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3627</v>
      </c>
      <c r="D2003">
        <v>820003278</v>
      </c>
      <c r="E2003" t="s">
        <v>3628</v>
      </c>
      <c r="H2003" t="s">
        <v>3626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3629</v>
      </c>
      <c r="D2004">
        <v>820003277</v>
      </c>
      <c r="E2004" t="s">
        <v>3630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5</v>
      </c>
      <c r="D2005">
        <v>820003276</v>
      </c>
      <c r="E2005" t="s">
        <v>3631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3632</v>
      </c>
      <c r="D2006">
        <v>820003275</v>
      </c>
      <c r="E2006" t="s">
        <v>3633</v>
      </c>
      <c r="G2006" t="s">
        <v>3634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5</v>
      </c>
      <c r="D2007">
        <v>820003274</v>
      </c>
      <c r="E2007" t="s">
        <v>3635</v>
      </c>
      <c r="G2007" t="s">
        <v>3636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5</v>
      </c>
      <c r="D2008">
        <v>820003273</v>
      </c>
      <c r="E2008" t="s">
        <v>3637</v>
      </c>
      <c r="G2008" t="s">
        <v>3638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5</v>
      </c>
      <c r="D2009">
        <v>820003272</v>
      </c>
      <c r="E2009" t="s">
        <v>3639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2600</v>
      </c>
      <c r="D2010">
        <v>820003271</v>
      </c>
      <c r="E2010" t="s">
        <v>3640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3641</v>
      </c>
      <c r="D2011">
        <v>820003270</v>
      </c>
      <c r="E2011" t="s">
        <v>3642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5</v>
      </c>
      <c r="D2012">
        <v>820003269</v>
      </c>
      <c r="E2012" t="s">
        <v>3643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5</v>
      </c>
      <c r="D2013">
        <v>820003268</v>
      </c>
      <c r="E2013" t="s">
        <v>3644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3645</v>
      </c>
      <c r="D2014">
        <v>820003267</v>
      </c>
      <c r="E2014" t="s">
        <v>3646</v>
      </c>
      <c r="G2014" t="s">
        <v>3647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5</v>
      </c>
      <c r="D2015">
        <v>820003266</v>
      </c>
      <c r="E2015" t="s">
        <v>3648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5</v>
      </c>
      <c r="D2016">
        <v>820003265</v>
      </c>
      <c r="E2016" t="s">
        <v>3649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5</v>
      </c>
      <c r="D2017">
        <v>820003264</v>
      </c>
      <c r="E2017" t="s">
        <v>3650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5</v>
      </c>
      <c r="D2018">
        <v>820003263</v>
      </c>
      <c r="E2018" t="s">
        <v>3651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5</v>
      </c>
      <c r="D2019">
        <v>820003262</v>
      </c>
      <c r="E2019" t="s">
        <v>3652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5</v>
      </c>
      <c r="D2020">
        <v>820003261</v>
      </c>
      <c r="E2020" t="s">
        <v>3653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5</v>
      </c>
      <c r="D2021">
        <v>820003260</v>
      </c>
      <c r="E2021" t="s">
        <v>3654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5</v>
      </c>
      <c r="D2022">
        <v>820003259</v>
      </c>
      <c r="E2022" t="s">
        <v>3655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5</v>
      </c>
      <c r="D2023">
        <v>820003258</v>
      </c>
      <c r="E2023" t="s">
        <v>3656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5</v>
      </c>
      <c r="D2024">
        <v>820003257</v>
      </c>
      <c r="E2024" t="s">
        <v>3657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5</v>
      </c>
      <c r="D2025">
        <v>820003256</v>
      </c>
      <c r="E2025" t="s">
        <v>3658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5</v>
      </c>
      <c r="D2026">
        <v>820003255</v>
      </c>
      <c r="E2026" t="s">
        <v>3659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5</v>
      </c>
      <c r="D2027">
        <v>820003254</v>
      </c>
      <c r="E2027" t="s">
        <v>3660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5</v>
      </c>
      <c r="D2028">
        <v>820003253</v>
      </c>
      <c r="E2028" t="s">
        <v>3661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5</v>
      </c>
      <c r="D2029">
        <v>820003252</v>
      </c>
      <c r="E2029" t="s">
        <v>3662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5</v>
      </c>
      <c r="D2030">
        <v>820003250</v>
      </c>
      <c r="E2030" t="s">
        <v>3663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3664</v>
      </c>
      <c r="D2031">
        <v>820003249</v>
      </c>
      <c r="E2031" t="s">
        <v>3665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3666</v>
      </c>
      <c r="D2032">
        <v>820003248</v>
      </c>
      <c r="E2032" t="s">
        <v>3667</v>
      </c>
      <c r="H2032" t="s">
        <v>3668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3669</v>
      </c>
      <c r="D2033">
        <v>820003247</v>
      </c>
      <c r="E2033" t="s">
        <v>3670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3671</v>
      </c>
      <c r="D2034">
        <v>820003246</v>
      </c>
      <c r="E2034" t="s">
        <v>3672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3673</v>
      </c>
      <c r="D2035">
        <v>820003245</v>
      </c>
      <c r="E2035" t="s">
        <v>3674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5</v>
      </c>
      <c r="D2036">
        <v>820003244</v>
      </c>
      <c r="E2036" t="s">
        <v>3675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5</v>
      </c>
      <c r="D2037">
        <v>820003243</v>
      </c>
      <c r="E2037" t="s">
        <v>3676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5</v>
      </c>
      <c r="D2038">
        <v>820003242</v>
      </c>
      <c r="E2038" t="s">
        <v>3677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5</v>
      </c>
      <c r="D2039">
        <v>820003241</v>
      </c>
      <c r="E2039" t="s">
        <v>3678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5</v>
      </c>
      <c r="D2040">
        <v>820003240</v>
      </c>
      <c r="E2040" t="s">
        <v>3679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5</v>
      </c>
      <c r="D2041">
        <v>820003239</v>
      </c>
      <c r="E2041" t="s">
        <v>3680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5</v>
      </c>
      <c r="D2042">
        <v>820003238</v>
      </c>
      <c r="E2042" t="s">
        <v>3681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5</v>
      </c>
      <c r="D2043">
        <v>820003237</v>
      </c>
      <c r="E2043" t="s">
        <v>3682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5</v>
      </c>
      <c r="D2044">
        <v>820003236</v>
      </c>
      <c r="E2044" t="s">
        <v>3683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5</v>
      </c>
      <c r="D2045">
        <v>820003235</v>
      </c>
      <c r="E2045" t="s">
        <v>3684</v>
      </c>
      <c r="H2045" t="s">
        <v>3685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5</v>
      </c>
      <c r="D2046">
        <v>820003234</v>
      </c>
      <c r="E2046" t="s">
        <v>3686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5</v>
      </c>
      <c r="D2047">
        <v>820003233</v>
      </c>
      <c r="E2047" t="s">
        <v>3687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5</v>
      </c>
      <c r="D2048">
        <v>820003232</v>
      </c>
      <c r="E2048" t="s">
        <v>3688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5</v>
      </c>
      <c r="D2049">
        <v>820003231</v>
      </c>
      <c r="E2049" t="s">
        <v>3689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5</v>
      </c>
      <c r="D2050">
        <v>820003230</v>
      </c>
      <c r="E2050" t="s">
        <v>3690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5</v>
      </c>
      <c r="D2051">
        <v>820003229</v>
      </c>
      <c r="E2051" t="s">
        <v>3691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5</v>
      </c>
      <c r="D2052">
        <v>820003228</v>
      </c>
      <c r="E2052" t="s">
        <v>3692</v>
      </c>
      <c r="F2052" t="s">
        <v>3693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27</v>
      </c>
      <c r="D2053">
        <v>820003227</v>
      </c>
      <c r="E2053" t="s">
        <v>3694</v>
      </c>
      <c r="F2053" t="s">
        <v>3695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3696</v>
      </c>
      <c r="D2054">
        <v>820003226</v>
      </c>
      <c r="E2054" t="s">
        <v>3697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5</v>
      </c>
      <c r="D2055">
        <v>820003224</v>
      </c>
      <c r="E2055" t="s">
        <v>3698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5</v>
      </c>
      <c r="D2056">
        <v>820003223</v>
      </c>
      <c r="E2056" t="s">
        <v>3699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5</v>
      </c>
      <c r="D2057">
        <v>820003222</v>
      </c>
      <c r="E2057" t="s">
        <v>3700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5</v>
      </c>
      <c r="D2058">
        <v>820003221</v>
      </c>
      <c r="E2058" t="s">
        <v>3701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5</v>
      </c>
      <c r="D2059">
        <v>820003220</v>
      </c>
      <c r="E2059" t="s">
        <v>3702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5</v>
      </c>
      <c r="D2060">
        <v>820003219</v>
      </c>
      <c r="E2060" t="s">
        <v>3703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5</v>
      </c>
      <c r="D2061">
        <v>820003218</v>
      </c>
      <c r="E2061" t="s">
        <v>3704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5</v>
      </c>
      <c r="D2062">
        <v>820003217</v>
      </c>
      <c r="E2062" t="s">
        <v>3705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5</v>
      </c>
      <c r="D2063">
        <v>820003216</v>
      </c>
      <c r="E2063" t="s">
        <v>3706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5</v>
      </c>
      <c r="D2064">
        <v>820003215</v>
      </c>
      <c r="E2064" t="s">
        <v>3707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5</v>
      </c>
      <c r="D2065">
        <v>820003214</v>
      </c>
      <c r="E2065" t="s">
        <v>3708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5</v>
      </c>
      <c r="D2066">
        <v>820003213</v>
      </c>
      <c r="E2066" t="s">
        <v>3709</v>
      </c>
      <c r="F2066" t="s">
        <v>3710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3711</v>
      </c>
      <c r="D2067">
        <v>820003212</v>
      </c>
      <c r="E2067" t="s">
        <v>3712</v>
      </c>
      <c r="G2067" t="s">
        <v>3713</v>
      </c>
      <c r="H2067" t="s">
        <v>3568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3714</v>
      </c>
      <c r="D2068">
        <v>820003211</v>
      </c>
      <c r="E2068" t="s">
        <v>3715</v>
      </c>
      <c r="G2068" t="s">
        <v>3716</v>
      </c>
      <c r="H2068" t="s">
        <v>3568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3717</v>
      </c>
      <c r="D2069">
        <v>820003210</v>
      </c>
      <c r="E2069" t="s">
        <v>3718</v>
      </c>
      <c r="G2069" t="s">
        <v>3719</v>
      </c>
      <c r="H2069" t="s">
        <v>3568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3720</v>
      </c>
      <c r="D2070">
        <v>820003209</v>
      </c>
      <c r="E2070" t="s">
        <v>3721</v>
      </c>
      <c r="G2070" t="s">
        <v>3722</v>
      </c>
      <c r="H2070" t="s">
        <v>3568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5</v>
      </c>
      <c r="D2071">
        <v>820003208</v>
      </c>
      <c r="E2071" t="s">
        <v>3723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5</v>
      </c>
      <c r="D2072">
        <v>820003207</v>
      </c>
      <c r="E2072" t="s">
        <v>3724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5</v>
      </c>
      <c r="D2073">
        <v>820003206</v>
      </c>
      <c r="E2073" t="s">
        <v>3725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5</v>
      </c>
      <c r="D2074">
        <v>820003205</v>
      </c>
      <c r="E2074" t="s">
        <v>3726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5</v>
      </c>
      <c r="D2075">
        <v>820003204</v>
      </c>
      <c r="E2075" t="s">
        <v>3727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5</v>
      </c>
      <c r="D2076">
        <v>820003203</v>
      </c>
      <c r="E2076" t="s">
        <v>3728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5</v>
      </c>
      <c r="D2077">
        <v>820003202</v>
      </c>
      <c r="E2077" t="s">
        <v>3729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5</v>
      </c>
      <c r="D2078">
        <v>820003201</v>
      </c>
      <c r="E2078" t="s">
        <v>3730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2600</v>
      </c>
      <c r="D2079">
        <v>820003200</v>
      </c>
      <c r="E2079" t="s">
        <v>3731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5</v>
      </c>
      <c r="D2080">
        <v>820003199</v>
      </c>
      <c r="E2080" t="s">
        <v>3732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3733</v>
      </c>
      <c r="D2081">
        <v>820003198</v>
      </c>
      <c r="E2081" t="s">
        <v>3734</v>
      </c>
      <c r="G2081" t="s">
        <v>3735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3736</v>
      </c>
      <c r="D2082">
        <v>820003197</v>
      </c>
      <c r="E2082" t="s">
        <v>3737</v>
      </c>
      <c r="G2082" t="s">
        <v>3738</v>
      </c>
      <c r="H2082" t="s">
        <v>3739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3740</v>
      </c>
      <c r="D2083">
        <v>820003196</v>
      </c>
      <c r="E2083" t="s">
        <v>3741</v>
      </c>
      <c r="G2083" t="s">
        <v>3742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5</v>
      </c>
      <c r="D2084">
        <v>820003195</v>
      </c>
      <c r="E2084" t="s">
        <v>3743</v>
      </c>
      <c r="G2084" t="s">
        <v>3744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5</v>
      </c>
      <c r="D2085">
        <v>820003194</v>
      </c>
      <c r="E2085" t="s">
        <v>3745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5</v>
      </c>
      <c r="D2086">
        <v>820003193</v>
      </c>
      <c r="E2086" t="s">
        <v>3746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5</v>
      </c>
      <c r="D2087">
        <v>820003192</v>
      </c>
      <c r="E2087" t="s">
        <v>3747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5</v>
      </c>
      <c r="D2088">
        <v>820003191</v>
      </c>
      <c r="E2088" t="s">
        <v>3748</v>
      </c>
      <c r="F2088" t="s">
        <v>3749</v>
      </c>
      <c r="G2088" t="s">
        <v>3750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5</v>
      </c>
      <c r="D2089">
        <v>820003190</v>
      </c>
      <c r="E2089" t="s">
        <v>3751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5</v>
      </c>
      <c r="D2090">
        <v>820003189</v>
      </c>
      <c r="E2090" t="s">
        <v>3752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5</v>
      </c>
      <c r="D2091">
        <v>820003188</v>
      </c>
      <c r="E2091" t="s">
        <v>3753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3754</v>
      </c>
      <c r="D2092">
        <v>820003187</v>
      </c>
      <c r="E2092" t="s">
        <v>3755</v>
      </c>
      <c r="G2092" t="s">
        <v>3756</v>
      </c>
      <c r="H2092" t="s">
        <v>3757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3758</v>
      </c>
      <c r="D2093">
        <v>820003186</v>
      </c>
      <c r="E2093" t="s">
        <v>3759</v>
      </c>
      <c r="G2093" t="s">
        <v>3760</v>
      </c>
      <c r="H2093" t="s">
        <v>3757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5</v>
      </c>
      <c r="D2094">
        <v>820003184</v>
      </c>
      <c r="E2094" t="s">
        <v>3761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5</v>
      </c>
      <c r="D2095">
        <v>820003183</v>
      </c>
      <c r="E2095" t="s">
        <v>3762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3763</v>
      </c>
      <c r="D2096">
        <v>820003182</v>
      </c>
      <c r="E2096" t="s">
        <v>3764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5</v>
      </c>
      <c r="D2097">
        <v>820003181</v>
      </c>
      <c r="E2097" t="s">
        <v>3765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5</v>
      </c>
      <c r="D2098">
        <v>820003180</v>
      </c>
      <c r="E2098" t="s">
        <v>3766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3767</v>
      </c>
      <c r="D2099">
        <v>820003179</v>
      </c>
      <c r="E2099" t="s">
        <v>3768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3769</v>
      </c>
      <c r="D2100">
        <v>820003178</v>
      </c>
      <c r="E2100" t="s">
        <v>3770</v>
      </c>
      <c r="G2100" t="s">
        <v>3771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3772</v>
      </c>
      <c r="D2101">
        <v>820003177</v>
      </c>
      <c r="E2101" t="s">
        <v>3773</v>
      </c>
      <c r="G2101" t="s">
        <v>3774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3775</v>
      </c>
      <c r="D2102">
        <v>820003176</v>
      </c>
      <c r="E2102" t="s">
        <v>3776</v>
      </c>
      <c r="G2102" t="s">
        <v>3777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3778</v>
      </c>
      <c r="D2103">
        <v>820003175</v>
      </c>
      <c r="E2103" t="s">
        <v>3779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3780</v>
      </c>
      <c r="D2104">
        <v>820003174</v>
      </c>
      <c r="E2104" t="s">
        <v>3781</v>
      </c>
      <c r="G2104" t="s">
        <v>3782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3783</v>
      </c>
      <c r="D2105">
        <v>820003173</v>
      </c>
      <c r="E2105" t="s">
        <v>3784</v>
      </c>
      <c r="G2105" t="s">
        <v>3785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5</v>
      </c>
      <c r="D2106">
        <v>820003172</v>
      </c>
      <c r="E2106" t="s">
        <v>3786</v>
      </c>
      <c r="H2106" t="s">
        <v>3787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3788</v>
      </c>
      <c r="D2107">
        <v>820003171</v>
      </c>
      <c r="E2107" t="s">
        <v>3789</v>
      </c>
      <c r="F2107" t="s">
        <v>3790</v>
      </c>
      <c r="G2107" t="s">
        <v>3791</v>
      </c>
      <c r="H2107" t="s">
        <v>3787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3792</v>
      </c>
      <c r="D2108">
        <v>820003170</v>
      </c>
      <c r="E2108" t="s">
        <v>3793</v>
      </c>
      <c r="F2108" t="s">
        <v>3794</v>
      </c>
      <c r="G2108" t="s">
        <v>3795</v>
      </c>
      <c r="H2108" t="s">
        <v>3787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3796</v>
      </c>
      <c r="D2109">
        <v>820003169</v>
      </c>
      <c r="E2109" t="s">
        <v>3797</v>
      </c>
      <c r="F2109" t="s">
        <v>3798</v>
      </c>
      <c r="G2109" t="s">
        <v>3799</v>
      </c>
      <c r="H2109" t="s">
        <v>3787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3800</v>
      </c>
      <c r="D2110">
        <v>820003168</v>
      </c>
      <c r="E2110" t="s">
        <v>3801</v>
      </c>
      <c r="F2110" t="s">
        <v>3802</v>
      </c>
      <c r="G2110" t="s">
        <v>3803</v>
      </c>
      <c r="H2110" t="s">
        <v>3787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5</v>
      </c>
      <c r="D2111">
        <v>820003167</v>
      </c>
      <c r="E2111" t="s">
        <v>3804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5</v>
      </c>
      <c r="D2112">
        <v>820003166</v>
      </c>
      <c r="E2112" t="s">
        <v>3805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5</v>
      </c>
      <c r="D2113">
        <v>820003164</v>
      </c>
      <c r="E2113" t="s">
        <v>3806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5</v>
      </c>
      <c r="D2114">
        <v>820003163</v>
      </c>
      <c r="E2114" t="s">
        <v>3807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3808</v>
      </c>
      <c r="D2115">
        <v>820003162</v>
      </c>
      <c r="E2115" t="s">
        <v>3809</v>
      </c>
      <c r="G2115">
        <v>12309704</v>
      </c>
      <c r="H2115" t="s">
        <v>2753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3810</v>
      </c>
      <c r="D2116">
        <v>820003161</v>
      </c>
      <c r="E2116" t="s">
        <v>3811</v>
      </c>
      <c r="G2116" t="s">
        <v>3812</v>
      </c>
      <c r="H2116" t="s">
        <v>2753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3813</v>
      </c>
      <c r="D2117">
        <v>820003160</v>
      </c>
      <c r="E2117" t="s">
        <v>3814</v>
      </c>
      <c r="G2117" t="s">
        <v>3815</v>
      </c>
      <c r="H2117" t="s">
        <v>2753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3816</v>
      </c>
      <c r="D2118">
        <v>820003159</v>
      </c>
      <c r="E2118" t="s">
        <v>3817</v>
      </c>
      <c r="G2118">
        <v>13326707</v>
      </c>
      <c r="H2118" t="s">
        <v>3818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3819</v>
      </c>
      <c r="D2119">
        <v>820003158</v>
      </c>
      <c r="E2119" t="s">
        <v>3820</v>
      </c>
      <c r="G2119">
        <v>40089610</v>
      </c>
      <c r="H2119" t="s">
        <v>3821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3822</v>
      </c>
      <c r="D2120">
        <v>820003157</v>
      </c>
      <c r="E2120" t="s">
        <v>3823</v>
      </c>
      <c r="G2120" t="s">
        <v>3824</v>
      </c>
      <c r="H2120" t="s">
        <v>3825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3822</v>
      </c>
      <c r="D2121">
        <v>820003156</v>
      </c>
      <c r="E2121" t="s">
        <v>3826</v>
      </c>
      <c r="G2121" t="s">
        <v>3827</v>
      </c>
      <c r="H2121" t="s">
        <v>3828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3822</v>
      </c>
      <c r="D2122">
        <v>820003155</v>
      </c>
      <c r="E2122" t="s">
        <v>3829</v>
      </c>
      <c r="G2122" t="s">
        <v>3830</v>
      </c>
      <c r="H2122" t="s">
        <v>3828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3822</v>
      </c>
      <c r="D2123">
        <v>820003154</v>
      </c>
      <c r="E2123" t="s">
        <v>3831</v>
      </c>
      <c r="G2123" t="s">
        <v>3832</v>
      </c>
      <c r="H2123" t="s">
        <v>3828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3822</v>
      </c>
      <c r="D2124">
        <v>820003153</v>
      </c>
      <c r="E2124" t="s">
        <v>3833</v>
      </c>
      <c r="G2124" t="s">
        <v>3834</v>
      </c>
      <c r="H2124" t="s">
        <v>3828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3822</v>
      </c>
      <c r="D2125">
        <v>820003152</v>
      </c>
      <c r="E2125" t="s">
        <v>3835</v>
      </c>
      <c r="G2125" t="s">
        <v>3836</v>
      </c>
      <c r="H2125" t="s">
        <v>3828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5</v>
      </c>
      <c r="D2126">
        <v>820003151</v>
      </c>
      <c r="E2126" t="s">
        <v>3837</v>
      </c>
      <c r="H2126" t="s">
        <v>3828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5</v>
      </c>
      <c r="D2127">
        <v>820003150</v>
      </c>
      <c r="E2127" t="s">
        <v>3838</v>
      </c>
      <c r="G2127" t="s">
        <v>3839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5</v>
      </c>
      <c r="D2128">
        <v>820003149</v>
      </c>
      <c r="E2128" t="s">
        <v>3840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5</v>
      </c>
      <c r="D2129">
        <v>820003148</v>
      </c>
      <c r="E2129" t="s">
        <v>3841</v>
      </c>
      <c r="G2129" t="s">
        <v>3842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5</v>
      </c>
      <c r="D2130">
        <v>820003147</v>
      </c>
      <c r="E2130" t="s">
        <v>3843</v>
      </c>
      <c r="G2130" t="s">
        <v>3844</v>
      </c>
      <c r="H2130" t="s">
        <v>3845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5</v>
      </c>
      <c r="D2131">
        <v>820003146</v>
      </c>
      <c r="E2131" t="s">
        <v>3846</v>
      </c>
      <c r="H2131" t="s">
        <v>3668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1369</v>
      </c>
      <c r="D2132">
        <v>820003145</v>
      </c>
      <c r="E2132" t="s">
        <v>3847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5</v>
      </c>
      <c r="D2133">
        <v>820003143</v>
      </c>
      <c r="E2133" t="s">
        <v>3848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5</v>
      </c>
      <c r="D2134">
        <v>820002802</v>
      </c>
      <c r="E2134" t="s">
        <v>3849</v>
      </c>
      <c r="F2134" t="s">
        <v>3850</v>
      </c>
      <c r="G2134" t="s">
        <v>3851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5</v>
      </c>
      <c r="D2135">
        <v>820002803</v>
      </c>
      <c r="E2135" t="s">
        <v>3852</v>
      </c>
      <c r="F2135" t="s">
        <v>3853</v>
      </c>
      <c r="G2135" t="s">
        <v>3854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5</v>
      </c>
      <c r="D2136">
        <v>820002804</v>
      </c>
      <c r="E2136" t="s">
        <v>3855</v>
      </c>
      <c r="F2136" t="s">
        <v>3856</v>
      </c>
      <c r="G2136" t="s">
        <v>3857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5</v>
      </c>
      <c r="D2137">
        <v>820002805</v>
      </c>
      <c r="E2137" t="s">
        <v>3858</v>
      </c>
      <c r="F2137" t="s">
        <v>3859</v>
      </c>
      <c r="G2137" t="s">
        <v>3860</v>
      </c>
      <c r="H2137">
        <v>1219420000</v>
      </c>
      <c r="I2137" t="s">
        <v>3861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5</v>
      </c>
      <c r="D2138">
        <v>820002806</v>
      </c>
      <c r="E2138" t="s">
        <v>3862</v>
      </c>
      <c r="F2138" t="s">
        <v>3863</v>
      </c>
      <c r="G2138" t="s">
        <v>3864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5</v>
      </c>
      <c r="D2139">
        <v>820002807</v>
      </c>
      <c r="E2139" t="s">
        <v>3865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3866</v>
      </c>
      <c r="D2140">
        <v>820002809</v>
      </c>
      <c r="E2140" t="s">
        <v>3867</v>
      </c>
      <c r="G2140" t="s">
        <v>3868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5</v>
      </c>
      <c r="D2141">
        <v>820002810</v>
      </c>
      <c r="E2141" t="s">
        <v>3869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5</v>
      </c>
      <c r="D2142">
        <v>820002811</v>
      </c>
      <c r="E2142" t="s">
        <v>3870</v>
      </c>
      <c r="H2142">
        <v>1219420000</v>
      </c>
      <c r="I2142" t="s">
        <v>3861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5</v>
      </c>
      <c r="D2143">
        <v>820002812</v>
      </c>
      <c r="E2143" t="s">
        <v>3871</v>
      </c>
      <c r="H2143">
        <v>1219420000</v>
      </c>
      <c r="I2143" t="s">
        <v>3861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5</v>
      </c>
      <c r="D2144">
        <v>820002813</v>
      </c>
      <c r="E2144" t="s">
        <v>3872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5</v>
      </c>
      <c r="D2145">
        <v>820002814</v>
      </c>
      <c r="E2145" t="s">
        <v>3873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5</v>
      </c>
      <c r="D2146">
        <v>820002815</v>
      </c>
      <c r="E2146" t="s">
        <v>3874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5</v>
      </c>
      <c r="D2147">
        <v>820002816</v>
      </c>
      <c r="E2147" t="s">
        <v>3875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5</v>
      </c>
      <c r="D2148">
        <v>820002817</v>
      </c>
      <c r="E2148" t="s">
        <v>3876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5</v>
      </c>
      <c r="D2149">
        <v>820002818</v>
      </c>
      <c r="E2149" t="s">
        <v>3877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5</v>
      </c>
      <c r="D2150">
        <v>820002819</v>
      </c>
      <c r="E2150" t="s">
        <v>3878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5</v>
      </c>
      <c r="D2151">
        <v>820002820</v>
      </c>
      <c r="E2151" t="s">
        <v>3879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5</v>
      </c>
      <c r="D2152">
        <v>820002821</v>
      </c>
      <c r="E2152" t="s">
        <v>3880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5</v>
      </c>
      <c r="D2153">
        <v>820002822</v>
      </c>
      <c r="E2153" t="s">
        <v>3881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5</v>
      </c>
      <c r="D2154">
        <v>820002823</v>
      </c>
      <c r="E2154" t="s">
        <v>3882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5</v>
      </c>
      <c r="D2155">
        <v>820002824</v>
      </c>
      <c r="E2155" t="s">
        <v>3883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5</v>
      </c>
      <c r="D2156">
        <v>820002825</v>
      </c>
      <c r="E2156" t="s">
        <v>3884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5</v>
      </c>
      <c r="D2157">
        <v>820002826</v>
      </c>
      <c r="E2157" t="s">
        <v>3885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5</v>
      </c>
      <c r="D2158">
        <v>820002827</v>
      </c>
      <c r="E2158" t="s">
        <v>3886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5</v>
      </c>
      <c r="D2159">
        <v>820002828</v>
      </c>
      <c r="E2159" t="s">
        <v>3887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5</v>
      </c>
      <c r="D2160">
        <v>820002829</v>
      </c>
      <c r="E2160" t="s">
        <v>3888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5</v>
      </c>
      <c r="D2161">
        <v>820002830</v>
      </c>
      <c r="E2161" t="s">
        <v>3889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5</v>
      </c>
      <c r="D2162">
        <v>820002831</v>
      </c>
      <c r="E2162" t="s">
        <v>3890</v>
      </c>
      <c r="H2162">
        <v>1219420000</v>
      </c>
      <c r="I2162" t="s">
        <v>3861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5</v>
      </c>
      <c r="D2163">
        <v>820002832</v>
      </c>
      <c r="E2163" t="s">
        <v>3891</v>
      </c>
      <c r="H2163">
        <v>1219420000</v>
      </c>
      <c r="I2163" t="s">
        <v>3861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5</v>
      </c>
      <c r="D2164">
        <v>820002833</v>
      </c>
      <c r="E2164" t="s">
        <v>3892</v>
      </c>
      <c r="H2164">
        <v>1219420000</v>
      </c>
      <c r="I2164" t="s">
        <v>3861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5</v>
      </c>
      <c r="D2165">
        <v>820002834</v>
      </c>
      <c r="E2165" t="s">
        <v>3893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5</v>
      </c>
      <c r="D2166">
        <v>820002835</v>
      </c>
      <c r="E2166" t="s">
        <v>3894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5</v>
      </c>
      <c r="D2167">
        <v>820002836</v>
      </c>
      <c r="E2167" t="s">
        <v>3895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5</v>
      </c>
      <c r="D2168">
        <v>820002837</v>
      </c>
      <c r="E2168" t="s">
        <v>3896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5</v>
      </c>
      <c r="D2169">
        <v>820002838</v>
      </c>
      <c r="E2169" t="s">
        <v>3896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5</v>
      </c>
      <c r="D2170">
        <v>820002839</v>
      </c>
      <c r="E2170" t="s">
        <v>3897</v>
      </c>
      <c r="H2170">
        <v>1219420000</v>
      </c>
      <c r="I2170" t="s">
        <v>3861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5</v>
      </c>
      <c r="D2171">
        <v>820002840</v>
      </c>
      <c r="E2171" t="s">
        <v>3898</v>
      </c>
      <c r="H2171">
        <v>1219420000</v>
      </c>
      <c r="I2171" t="s">
        <v>3861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5</v>
      </c>
      <c r="D2172">
        <v>820002841</v>
      </c>
      <c r="E2172" t="s">
        <v>3899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3900</v>
      </c>
      <c r="D2173">
        <v>820002842</v>
      </c>
      <c r="E2173" t="s">
        <v>3901</v>
      </c>
      <c r="H2173" t="s">
        <v>3902</v>
      </c>
      <c r="I2173" t="s">
        <v>3903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5</v>
      </c>
      <c r="D2174">
        <v>820002843</v>
      </c>
      <c r="E2174" t="s">
        <v>3904</v>
      </c>
      <c r="H2174">
        <v>1219420000</v>
      </c>
      <c r="I2174" t="s">
        <v>3861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3905</v>
      </c>
      <c r="D2175">
        <v>820002844</v>
      </c>
      <c r="E2175" t="s">
        <v>3906</v>
      </c>
      <c r="H2175" t="s">
        <v>3902</v>
      </c>
      <c r="I2175" t="s">
        <v>3907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5</v>
      </c>
      <c r="D2176">
        <v>820002845</v>
      </c>
      <c r="E2176" t="s">
        <v>3908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3909</v>
      </c>
      <c r="D2177">
        <v>820002846</v>
      </c>
      <c r="E2177" t="s">
        <v>3910</v>
      </c>
      <c r="H2177" t="s">
        <v>3902</v>
      </c>
      <c r="I2177" t="s">
        <v>3911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5</v>
      </c>
      <c r="D2178">
        <v>820002847</v>
      </c>
      <c r="E2178" t="s">
        <v>3908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3912</v>
      </c>
      <c r="D2179">
        <v>820002848</v>
      </c>
      <c r="E2179" t="s">
        <v>3913</v>
      </c>
      <c r="H2179" t="s">
        <v>3902</v>
      </c>
      <c r="I2179" t="s">
        <v>3914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5</v>
      </c>
      <c r="D2180">
        <v>820002849</v>
      </c>
      <c r="E2180" t="s">
        <v>3915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3916</v>
      </c>
      <c r="D2181">
        <v>820002850</v>
      </c>
      <c r="E2181" t="s">
        <v>3917</v>
      </c>
      <c r="H2181" t="s">
        <v>3902</v>
      </c>
      <c r="I2181" t="s">
        <v>3918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5</v>
      </c>
      <c r="D2182">
        <v>820002851</v>
      </c>
      <c r="E2182" t="s">
        <v>3919</v>
      </c>
      <c r="H2182">
        <v>1219420000</v>
      </c>
      <c r="I2182" t="s">
        <v>3861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3920</v>
      </c>
      <c r="D2183">
        <v>820002852</v>
      </c>
      <c r="E2183" t="s">
        <v>3921</v>
      </c>
      <c r="H2183" t="s">
        <v>3902</v>
      </c>
      <c r="I2183" t="s">
        <v>3922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5</v>
      </c>
      <c r="D2184">
        <v>820002853</v>
      </c>
      <c r="E2184" t="s">
        <v>3923</v>
      </c>
      <c r="H2184">
        <v>1219420000</v>
      </c>
      <c r="I2184" t="s">
        <v>3861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3924</v>
      </c>
      <c r="D2185">
        <v>820002854</v>
      </c>
      <c r="E2185" t="s">
        <v>3925</v>
      </c>
      <c r="H2185" t="s">
        <v>3902</v>
      </c>
      <c r="I2185" t="s">
        <v>3926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5</v>
      </c>
      <c r="D2186">
        <v>820002855</v>
      </c>
      <c r="E2186" t="s">
        <v>3927</v>
      </c>
      <c r="H2186">
        <v>1219420000</v>
      </c>
      <c r="I2186" t="s">
        <v>3861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3928</v>
      </c>
      <c r="D2187">
        <v>820002856</v>
      </c>
      <c r="E2187" t="s">
        <v>3929</v>
      </c>
      <c r="H2187" t="s">
        <v>3902</v>
      </c>
      <c r="I2187" t="s">
        <v>3930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5</v>
      </c>
      <c r="D2188">
        <v>820002857</v>
      </c>
      <c r="E2188" t="s">
        <v>3931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3932</v>
      </c>
      <c r="D2189">
        <v>820002858</v>
      </c>
      <c r="E2189" t="s">
        <v>3933</v>
      </c>
      <c r="H2189" t="s">
        <v>1322</v>
      </c>
      <c r="I2189" t="s">
        <v>3934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5</v>
      </c>
      <c r="D2190">
        <v>820002859</v>
      </c>
      <c r="E2190" t="s">
        <v>3935</v>
      </c>
      <c r="G2190" t="s">
        <v>3936</v>
      </c>
      <c r="H2190" t="s">
        <v>3936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5</v>
      </c>
      <c r="D2191">
        <v>820002860</v>
      </c>
      <c r="E2191" t="s">
        <v>3937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5</v>
      </c>
      <c r="D2192">
        <v>820002861</v>
      </c>
      <c r="E2192" t="s">
        <v>3938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5</v>
      </c>
      <c r="D2193">
        <v>820002862</v>
      </c>
      <c r="E2193" t="s">
        <v>3939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5</v>
      </c>
      <c r="D2194">
        <v>820002863</v>
      </c>
      <c r="E2194" t="s">
        <v>3940</v>
      </c>
      <c r="H2194" t="s">
        <v>3941</v>
      </c>
      <c r="I2194" t="s">
        <v>3942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3943</v>
      </c>
      <c r="D2195">
        <v>820002864</v>
      </c>
      <c r="E2195" t="s">
        <v>3944</v>
      </c>
      <c r="H2195" t="s">
        <v>3945</v>
      </c>
      <c r="I2195" t="s">
        <v>3946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5</v>
      </c>
      <c r="D2196">
        <v>820002865</v>
      </c>
      <c r="E2196" t="s">
        <v>3947</v>
      </c>
      <c r="H2196">
        <v>1219420000</v>
      </c>
      <c r="I2196" t="s">
        <v>3861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3948</v>
      </c>
      <c r="D2197">
        <v>820002866</v>
      </c>
      <c r="E2197" t="s">
        <v>3949</v>
      </c>
      <c r="H2197" t="s">
        <v>3950</v>
      </c>
      <c r="I2197" t="s">
        <v>3951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5</v>
      </c>
      <c r="D2198">
        <v>820002867</v>
      </c>
      <c r="E2198" t="s">
        <v>3952</v>
      </c>
      <c r="G2198" t="s">
        <v>3953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3954</v>
      </c>
      <c r="D2199">
        <v>820002868</v>
      </c>
      <c r="E2199" t="s">
        <v>3955</v>
      </c>
      <c r="H2199" t="s">
        <v>3956</v>
      </c>
      <c r="I2199" t="s">
        <v>3957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5</v>
      </c>
      <c r="D2200">
        <v>820002869</v>
      </c>
      <c r="E2200" t="s">
        <v>3958</v>
      </c>
      <c r="H2200">
        <v>1219420000</v>
      </c>
      <c r="I2200" t="s">
        <v>3861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3959</v>
      </c>
      <c r="D2201">
        <v>820002870</v>
      </c>
      <c r="E2201" t="s">
        <v>3960</v>
      </c>
      <c r="H2201" t="s">
        <v>3956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5</v>
      </c>
      <c r="D2202">
        <v>820002871</v>
      </c>
      <c r="E2202" t="s">
        <v>3961</v>
      </c>
      <c r="F2202" t="s">
        <v>3962</v>
      </c>
      <c r="G2202" t="s">
        <v>3963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3964</v>
      </c>
      <c r="D2203">
        <v>820002872</v>
      </c>
      <c r="E2203" t="s">
        <v>3965</v>
      </c>
      <c r="H2203" t="s">
        <v>3956</v>
      </c>
      <c r="I2203" t="s">
        <v>3966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5</v>
      </c>
      <c r="D2204">
        <v>820002873</v>
      </c>
      <c r="E2204" t="s">
        <v>3967</v>
      </c>
      <c r="F2204" t="s">
        <v>3968</v>
      </c>
      <c r="G2204" t="s">
        <v>3969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3970</v>
      </c>
      <c r="D2205">
        <v>820002874</v>
      </c>
      <c r="E2205" t="s">
        <v>3971</v>
      </c>
      <c r="H2205" t="s">
        <v>3956</v>
      </c>
      <c r="I2205" t="s">
        <v>3972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5</v>
      </c>
      <c r="D2206">
        <v>820002875</v>
      </c>
      <c r="E2206" t="s">
        <v>3973</v>
      </c>
      <c r="H2206">
        <v>1219420000</v>
      </c>
      <c r="I2206" t="s">
        <v>3861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3974</v>
      </c>
      <c r="D2207">
        <v>820002876</v>
      </c>
      <c r="E2207" t="s">
        <v>3975</v>
      </c>
      <c r="H2207" t="s">
        <v>3956</v>
      </c>
      <c r="I2207" t="s">
        <v>3976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5</v>
      </c>
      <c r="D2208">
        <v>820002877</v>
      </c>
      <c r="E2208" t="s">
        <v>3977</v>
      </c>
      <c r="H2208">
        <v>1219420000</v>
      </c>
      <c r="I2208" t="s">
        <v>3861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3978</v>
      </c>
      <c r="D2209">
        <v>820002878</v>
      </c>
      <c r="E2209" t="s">
        <v>3979</v>
      </c>
      <c r="H2209" t="s">
        <v>3956</v>
      </c>
      <c r="I2209" t="s">
        <v>3980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5</v>
      </c>
      <c r="D2210">
        <v>820002879</v>
      </c>
      <c r="E2210" t="s">
        <v>3981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3982</v>
      </c>
      <c r="D2211">
        <v>820002880</v>
      </c>
      <c r="E2211" t="s">
        <v>3983</v>
      </c>
      <c r="H2211" t="s">
        <v>3956</v>
      </c>
      <c r="I2211" t="s">
        <v>3984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5</v>
      </c>
      <c r="D2212">
        <v>820002881</v>
      </c>
      <c r="E2212" t="s">
        <v>3985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3986</v>
      </c>
      <c r="D2213">
        <v>820002882</v>
      </c>
      <c r="E2213" t="s">
        <v>3987</v>
      </c>
      <c r="H2213" t="s">
        <v>3956</v>
      </c>
      <c r="I2213" t="s">
        <v>3988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5</v>
      </c>
      <c r="D2214">
        <v>820002883</v>
      </c>
      <c r="E2214" t="s">
        <v>3989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3990</v>
      </c>
      <c r="D2215">
        <v>820002884</v>
      </c>
      <c r="E2215" t="s">
        <v>3991</v>
      </c>
      <c r="H2215" t="s">
        <v>3956</v>
      </c>
      <c r="I2215" t="s">
        <v>3992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3993</v>
      </c>
      <c r="D2216">
        <v>820002885</v>
      </c>
      <c r="E2216" t="s">
        <v>3994</v>
      </c>
      <c r="G2216" t="s">
        <v>3995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3996</v>
      </c>
      <c r="D2217">
        <v>820002886</v>
      </c>
      <c r="E2217" t="s">
        <v>3997</v>
      </c>
      <c r="H2217" t="s">
        <v>3956</v>
      </c>
      <c r="I2217" t="s">
        <v>3998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5</v>
      </c>
      <c r="D2218">
        <v>820002887</v>
      </c>
      <c r="E2218" t="s">
        <v>3999</v>
      </c>
      <c r="H2218">
        <v>1219420000</v>
      </c>
      <c r="I2218" t="s">
        <v>3861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4000</v>
      </c>
      <c r="D2219">
        <v>820002888</v>
      </c>
      <c r="E2219" t="s">
        <v>4001</v>
      </c>
      <c r="H2219" t="s">
        <v>3956</v>
      </c>
      <c r="I2219" t="s">
        <v>4002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5</v>
      </c>
      <c r="D2220">
        <v>820002889</v>
      </c>
      <c r="E2220" t="s">
        <v>4003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4004</v>
      </c>
      <c r="D2221">
        <v>820002890</v>
      </c>
      <c r="E2221" t="s">
        <v>4005</v>
      </c>
      <c r="H2221" t="s">
        <v>3956</v>
      </c>
      <c r="I2221" t="s">
        <v>4006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5</v>
      </c>
      <c r="D2222">
        <v>820002891</v>
      </c>
      <c r="E2222" t="s">
        <v>4007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4008</v>
      </c>
      <c r="D2223">
        <v>820002892</v>
      </c>
      <c r="E2223" t="s">
        <v>4009</v>
      </c>
      <c r="H2223" t="s">
        <v>3956</v>
      </c>
      <c r="I2223" t="s">
        <v>4009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5</v>
      </c>
      <c r="D2224">
        <v>820002893</v>
      </c>
      <c r="E2224" t="s">
        <v>4010</v>
      </c>
      <c r="H2224">
        <v>1219420000</v>
      </c>
      <c r="I2224" t="s">
        <v>3861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4011</v>
      </c>
      <c r="D2225">
        <v>820002894</v>
      </c>
      <c r="E2225" t="s">
        <v>4012</v>
      </c>
      <c r="H2225" t="s">
        <v>3956</v>
      </c>
      <c r="I2225" t="s">
        <v>4013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5</v>
      </c>
      <c r="D2226">
        <v>820002895</v>
      </c>
      <c r="E2226" t="s">
        <v>4014</v>
      </c>
      <c r="G2226" t="s">
        <v>4015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4016</v>
      </c>
      <c r="D2227">
        <v>820002896</v>
      </c>
      <c r="E2227" t="s">
        <v>4017</v>
      </c>
      <c r="H2227" t="s">
        <v>3956</v>
      </c>
      <c r="I2227" t="s">
        <v>4018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5</v>
      </c>
      <c r="D2228">
        <v>820002897</v>
      </c>
      <c r="E2228" t="s">
        <v>4019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4020</v>
      </c>
      <c r="D2229">
        <v>820002898</v>
      </c>
      <c r="E2229" t="s">
        <v>4021</v>
      </c>
      <c r="H2229" t="s">
        <v>3956</v>
      </c>
      <c r="I2229" t="s">
        <v>4022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5</v>
      </c>
      <c r="D2230">
        <v>820002899</v>
      </c>
      <c r="E2230" t="s">
        <v>4023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4024</v>
      </c>
      <c r="D2231">
        <v>820002900</v>
      </c>
      <c r="E2231" t="s">
        <v>4025</v>
      </c>
      <c r="H2231" t="s">
        <v>3956</v>
      </c>
      <c r="I2231" t="s">
        <v>4026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5</v>
      </c>
      <c r="D2232">
        <v>820002901</v>
      </c>
      <c r="E2232" t="s">
        <v>4027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4028</v>
      </c>
      <c r="D2233">
        <v>820002902</v>
      </c>
      <c r="E2233" t="s">
        <v>4029</v>
      </c>
      <c r="H2233" t="s">
        <v>3956</v>
      </c>
      <c r="I2233" t="s">
        <v>4030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5</v>
      </c>
      <c r="D2234">
        <v>820002903</v>
      </c>
      <c r="E2234" t="s">
        <v>4031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4032</v>
      </c>
      <c r="D2235">
        <v>820002904</v>
      </c>
      <c r="E2235" t="s">
        <v>4033</v>
      </c>
      <c r="H2235" t="s">
        <v>3956</v>
      </c>
      <c r="I2235" t="s">
        <v>4034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5</v>
      </c>
      <c r="D2236">
        <v>820002905</v>
      </c>
      <c r="E2236" t="s">
        <v>4035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4036</v>
      </c>
      <c r="D2237">
        <v>820002906</v>
      </c>
      <c r="E2237" t="s">
        <v>4037</v>
      </c>
      <c r="H2237" t="s">
        <v>4038</v>
      </c>
      <c r="I2237" t="s">
        <v>4039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5</v>
      </c>
      <c r="D2238">
        <v>820002907</v>
      </c>
      <c r="E2238" t="s">
        <v>4040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4041</v>
      </c>
      <c r="D2239">
        <v>820002908</v>
      </c>
      <c r="E2239" t="s">
        <v>4042</v>
      </c>
      <c r="H2239" t="s">
        <v>4038</v>
      </c>
      <c r="I2239" t="s">
        <v>4043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5</v>
      </c>
      <c r="D2240">
        <v>820002909</v>
      </c>
      <c r="E2240" t="s">
        <v>4044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4045</v>
      </c>
      <c r="D2241">
        <v>820002910</v>
      </c>
      <c r="E2241" t="s">
        <v>4046</v>
      </c>
      <c r="H2241" t="s">
        <v>4038</v>
      </c>
      <c r="I2241" t="s">
        <v>4047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5</v>
      </c>
      <c r="D2242">
        <v>820002911</v>
      </c>
      <c r="E2242" t="s">
        <v>4048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4049</v>
      </c>
      <c r="D2243">
        <v>820002912</v>
      </c>
      <c r="E2243" t="s">
        <v>4050</v>
      </c>
      <c r="H2243" t="s">
        <v>4038</v>
      </c>
      <c r="I2243" t="s">
        <v>4051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4052</v>
      </c>
      <c r="D2244">
        <v>820002913</v>
      </c>
      <c r="E2244" t="s">
        <v>4053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4054</v>
      </c>
      <c r="D2245">
        <v>820002914</v>
      </c>
      <c r="E2245" t="s">
        <v>4055</v>
      </c>
      <c r="H2245" t="s">
        <v>4038</v>
      </c>
      <c r="I2245" t="s">
        <v>4056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4057</v>
      </c>
      <c r="D2246">
        <v>820002915</v>
      </c>
      <c r="E2246" t="s">
        <v>4058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4059</v>
      </c>
      <c r="D2247">
        <v>820002916</v>
      </c>
      <c r="E2247" t="s">
        <v>4060</v>
      </c>
      <c r="H2247" t="s">
        <v>4061</v>
      </c>
      <c r="I2247" t="s">
        <v>4062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4063</v>
      </c>
      <c r="D2248">
        <v>820002917</v>
      </c>
      <c r="E2248" t="s">
        <v>4064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4065</v>
      </c>
      <c r="D2249">
        <v>820002918</v>
      </c>
      <c r="E2249" t="s">
        <v>4066</v>
      </c>
      <c r="H2249" t="s">
        <v>4061</v>
      </c>
      <c r="I2249" t="s">
        <v>4067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4068</v>
      </c>
      <c r="D2250">
        <v>820002919</v>
      </c>
      <c r="E2250" t="s">
        <v>4069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4070</v>
      </c>
      <c r="D2251">
        <v>820002920</v>
      </c>
      <c r="E2251" t="s">
        <v>4071</v>
      </c>
      <c r="H2251" t="s">
        <v>2753</v>
      </c>
      <c r="I2251" t="s">
        <v>4072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4073</v>
      </c>
      <c r="D2252">
        <v>820002921</v>
      </c>
      <c r="E2252" t="s">
        <v>4074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4075</v>
      </c>
      <c r="D2253">
        <v>820002922</v>
      </c>
      <c r="E2253" t="s">
        <v>4076</v>
      </c>
      <c r="H2253" t="s">
        <v>4077</v>
      </c>
      <c r="I2253" t="s">
        <v>4078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4079</v>
      </c>
      <c r="D2254">
        <v>820002923</v>
      </c>
      <c r="E2254" t="s">
        <v>4080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4081</v>
      </c>
      <c r="D2255">
        <v>820002924</v>
      </c>
      <c r="E2255" t="s">
        <v>4082</v>
      </c>
      <c r="H2255" t="s">
        <v>4077</v>
      </c>
      <c r="I2255" t="s">
        <v>4083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5</v>
      </c>
      <c r="D2256">
        <v>820002925</v>
      </c>
      <c r="E2256" t="s">
        <v>4084</v>
      </c>
      <c r="H2256">
        <v>1219420000</v>
      </c>
      <c r="I2256" t="s">
        <v>3861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4085</v>
      </c>
      <c r="D2257">
        <v>820002926</v>
      </c>
      <c r="E2257" t="s">
        <v>4086</v>
      </c>
      <c r="H2257" t="s">
        <v>4077</v>
      </c>
      <c r="I2257" t="s">
        <v>4087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5</v>
      </c>
      <c r="D2258">
        <v>820002927</v>
      </c>
      <c r="E2258" t="s">
        <v>3848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4088</v>
      </c>
      <c r="D2259">
        <v>820002928</v>
      </c>
      <c r="E2259" t="s">
        <v>4089</v>
      </c>
      <c r="H2259" t="s">
        <v>4077</v>
      </c>
      <c r="I2259" t="s">
        <v>4090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5</v>
      </c>
      <c r="D2260">
        <v>820002929</v>
      </c>
      <c r="E2260" t="s">
        <v>4091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4092</v>
      </c>
      <c r="D2261">
        <v>820002930</v>
      </c>
      <c r="E2261" t="s">
        <v>4093</v>
      </c>
      <c r="I2261" t="s">
        <v>4094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5</v>
      </c>
      <c r="D2262">
        <v>820002931</v>
      </c>
      <c r="E2262" t="s">
        <v>4095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4096</v>
      </c>
      <c r="D2263">
        <v>820002932</v>
      </c>
      <c r="E2263" t="s">
        <v>4097</v>
      </c>
      <c r="H2263" t="s">
        <v>4077</v>
      </c>
      <c r="I2263" t="s">
        <v>4098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5</v>
      </c>
      <c r="D2264">
        <v>820002933</v>
      </c>
      <c r="E2264" t="s">
        <v>4099</v>
      </c>
      <c r="H2264">
        <v>1219420000</v>
      </c>
      <c r="I2264" t="s">
        <v>3861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5</v>
      </c>
      <c r="D2265">
        <v>820002934</v>
      </c>
      <c r="E2265" t="s">
        <v>4100</v>
      </c>
      <c r="G2265" t="s">
        <v>4101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5</v>
      </c>
      <c r="D2266">
        <v>820002935</v>
      </c>
      <c r="E2266" t="s">
        <v>4102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5</v>
      </c>
      <c r="D2267">
        <v>820002936</v>
      </c>
      <c r="E2267" t="s">
        <v>4103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5</v>
      </c>
      <c r="D2268">
        <v>820002937</v>
      </c>
      <c r="E2268" t="s">
        <v>4104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5</v>
      </c>
      <c r="D2269">
        <v>820002938</v>
      </c>
      <c r="E2269" t="s">
        <v>4105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5</v>
      </c>
      <c r="D2270">
        <v>820002939</v>
      </c>
      <c r="E2270" t="s">
        <v>4104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5</v>
      </c>
      <c r="D2271">
        <v>820002940</v>
      </c>
      <c r="E2271" t="s">
        <v>4106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5</v>
      </c>
      <c r="D2272">
        <v>820002941</v>
      </c>
      <c r="E2272" t="s">
        <v>4107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5</v>
      </c>
      <c r="D2273">
        <v>820002942</v>
      </c>
      <c r="E2273" t="s">
        <v>4108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5</v>
      </c>
      <c r="D2274">
        <v>820002943</v>
      </c>
      <c r="E2274" t="s">
        <v>4109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5</v>
      </c>
      <c r="D2275">
        <v>820002944</v>
      </c>
      <c r="E2275" t="s">
        <v>4110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5</v>
      </c>
      <c r="D2276">
        <v>820002945</v>
      </c>
      <c r="E2276" t="s">
        <v>4111</v>
      </c>
      <c r="H2276">
        <v>1219420000</v>
      </c>
      <c r="I2276" t="s">
        <v>3861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5</v>
      </c>
      <c r="D2277">
        <v>820002946</v>
      </c>
      <c r="E2277" t="s">
        <v>4112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4113</v>
      </c>
      <c r="D2278">
        <v>820002947</v>
      </c>
      <c r="E2278" t="s">
        <v>4114</v>
      </c>
      <c r="H2278" t="s">
        <v>4115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5</v>
      </c>
      <c r="D2279">
        <v>820002948</v>
      </c>
      <c r="E2279" t="s">
        <v>4116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4117</v>
      </c>
      <c r="D2280">
        <v>820002949</v>
      </c>
      <c r="E2280" t="s">
        <v>4118</v>
      </c>
      <c r="G2280" t="s">
        <v>4119</v>
      </c>
      <c r="H2280" t="s">
        <v>4120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5</v>
      </c>
      <c r="D2281">
        <v>820002950</v>
      </c>
      <c r="E2281" t="s">
        <v>4121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4122</v>
      </c>
      <c r="D2282">
        <v>820002951</v>
      </c>
      <c r="E2282" t="s">
        <v>4123</v>
      </c>
      <c r="H2282" t="s">
        <v>4124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5</v>
      </c>
      <c r="D2283">
        <v>820002952</v>
      </c>
      <c r="E2283" t="s">
        <v>4125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4126</v>
      </c>
      <c r="D2284">
        <v>820002953</v>
      </c>
      <c r="E2284" t="s">
        <v>4127</v>
      </c>
      <c r="G2284" t="s">
        <v>4128</v>
      </c>
      <c r="H2284" t="s">
        <v>4124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4129</v>
      </c>
      <c r="D2285">
        <v>820002954</v>
      </c>
      <c r="E2285" t="s">
        <v>4130</v>
      </c>
      <c r="G2285" t="s">
        <v>4131</v>
      </c>
      <c r="H2285" t="s">
        <v>4132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4133</v>
      </c>
      <c r="D2286">
        <v>820002955</v>
      </c>
      <c r="E2286" t="s">
        <v>4134</v>
      </c>
      <c r="G2286" t="s">
        <v>4128</v>
      </c>
      <c r="H2286" t="s">
        <v>4124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4135</v>
      </c>
      <c r="D2287">
        <v>820002956</v>
      </c>
      <c r="E2287" t="s">
        <v>4136</v>
      </c>
      <c r="G2287" t="s">
        <v>4137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4138</v>
      </c>
      <c r="D2288">
        <v>820002957</v>
      </c>
      <c r="E2288" t="s">
        <v>4139</v>
      </c>
      <c r="G2288" t="s">
        <v>4140</v>
      </c>
      <c r="H2288" t="s">
        <v>4124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5</v>
      </c>
      <c r="D2289">
        <v>820002958</v>
      </c>
      <c r="E2289" t="s">
        <v>4141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4142</v>
      </c>
      <c r="D2290">
        <v>820002959</v>
      </c>
      <c r="E2290" t="s">
        <v>4143</v>
      </c>
      <c r="G2290" t="s">
        <v>4144</v>
      </c>
      <c r="H2290" t="s">
        <v>4124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4145</v>
      </c>
      <c r="D2291">
        <v>820002960</v>
      </c>
      <c r="E2291" t="s">
        <v>4146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5</v>
      </c>
      <c r="D2292">
        <v>820002961</v>
      </c>
      <c r="E2292" t="s">
        <v>4147</v>
      </c>
      <c r="H2292">
        <v>1219420000</v>
      </c>
      <c r="I2292" t="s">
        <v>3861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5</v>
      </c>
      <c r="D2293">
        <v>820002962</v>
      </c>
      <c r="E2293" t="s">
        <v>4148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5</v>
      </c>
      <c r="D2294">
        <v>820002963</v>
      </c>
      <c r="E2294" t="s">
        <v>4149</v>
      </c>
      <c r="H2294">
        <v>1219420000</v>
      </c>
      <c r="I2294" t="s">
        <v>3861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5</v>
      </c>
      <c r="D2295">
        <v>820002964</v>
      </c>
      <c r="E2295" t="s">
        <v>4150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5</v>
      </c>
      <c r="D2296">
        <v>820002965</v>
      </c>
      <c r="E2296" t="s">
        <v>4151</v>
      </c>
      <c r="H2296">
        <v>1219420000</v>
      </c>
      <c r="I2296" t="s">
        <v>3861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5</v>
      </c>
      <c r="D2297">
        <v>820002966</v>
      </c>
      <c r="E2297" t="s">
        <v>4152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5</v>
      </c>
      <c r="D2298">
        <v>820002967</v>
      </c>
      <c r="E2298" t="s">
        <v>4153</v>
      </c>
      <c r="H2298">
        <v>1219420000</v>
      </c>
      <c r="I2298" t="s">
        <v>3861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4154</v>
      </c>
      <c r="D2299">
        <v>820002968</v>
      </c>
      <c r="E2299" t="s">
        <v>4155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5</v>
      </c>
      <c r="D2300">
        <v>820002969</v>
      </c>
      <c r="E2300" t="s">
        <v>4156</v>
      </c>
      <c r="H2300">
        <v>1219420000</v>
      </c>
      <c r="I2300" t="s">
        <v>3861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5</v>
      </c>
      <c r="D2301">
        <v>820002970</v>
      </c>
      <c r="E2301" t="s">
        <v>4157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5</v>
      </c>
      <c r="D2302">
        <v>820002971</v>
      </c>
      <c r="E2302" t="s">
        <v>4158</v>
      </c>
      <c r="H2302">
        <v>1219420000</v>
      </c>
      <c r="I2302" t="s">
        <v>3861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5</v>
      </c>
      <c r="D2303">
        <v>820002972</v>
      </c>
      <c r="E2303" t="s">
        <v>4159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5</v>
      </c>
      <c r="D2304">
        <v>820002973</v>
      </c>
      <c r="E2304" t="s">
        <v>4160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5</v>
      </c>
      <c r="D2305">
        <v>820002974</v>
      </c>
      <c r="E2305" t="s">
        <v>4161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5</v>
      </c>
      <c r="D2306">
        <v>820002975</v>
      </c>
      <c r="E2306" t="s">
        <v>4162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5</v>
      </c>
      <c r="D2307">
        <v>820002976</v>
      </c>
      <c r="E2307" t="s">
        <v>4163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5</v>
      </c>
      <c r="D2308">
        <v>820002977</v>
      </c>
      <c r="E2308" t="s">
        <v>4164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4165</v>
      </c>
      <c r="D2309">
        <v>820002978</v>
      </c>
      <c r="E2309" t="s">
        <v>4166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5</v>
      </c>
      <c r="D2310">
        <v>820002979</v>
      </c>
      <c r="E2310" t="s">
        <v>4167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5</v>
      </c>
      <c r="D2311">
        <v>820002980</v>
      </c>
      <c r="E2311" t="s">
        <v>4168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5</v>
      </c>
      <c r="D2312">
        <v>820002981</v>
      </c>
      <c r="E2312" t="s">
        <v>4169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5</v>
      </c>
      <c r="D2313">
        <v>820002982</v>
      </c>
      <c r="E2313" t="s">
        <v>4170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5</v>
      </c>
      <c r="D2314">
        <v>820002983</v>
      </c>
      <c r="E2314" t="s">
        <v>4171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5</v>
      </c>
      <c r="D2315">
        <v>820002984</v>
      </c>
      <c r="E2315" t="s">
        <v>4172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5</v>
      </c>
      <c r="D2316">
        <v>820002985</v>
      </c>
      <c r="E2316" t="s">
        <v>4173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5</v>
      </c>
      <c r="D2317">
        <v>820002986</v>
      </c>
      <c r="E2317" t="s">
        <v>4174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5</v>
      </c>
      <c r="D2318">
        <v>820002987</v>
      </c>
      <c r="E2318" t="s">
        <v>4175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5</v>
      </c>
      <c r="D2319">
        <v>820002988</v>
      </c>
      <c r="E2319" t="s">
        <v>4176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5</v>
      </c>
      <c r="D2320">
        <v>820002989</v>
      </c>
      <c r="E2320" t="s">
        <v>4177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5</v>
      </c>
      <c r="D2321">
        <v>820002990</v>
      </c>
      <c r="E2321" t="s">
        <v>4178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5</v>
      </c>
      <c r="D2322">
        <v>820002991</v>
      </c>
      <c r="E2322" t="s">
        <v>4179</v>
      </c>
      <c r="G2322" t="s">
        <v>4180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5</v>
      </c>
      <c r="D2323">
        <v>820002992</v>
      </c>
      <c r="E2323" t="s">
        <v>4181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5</v>
      </c>
      <c r="D2324">
        <v>820002993</v>
      </c>
      <c r="E2324" t="s">
        <v>4182</v>
      </c>
      <c r="F2324" t="s">
        <v>4183</v>
      </c>
      <c r="G2324" t="s">
        <v>4184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4185</v>
      </c>
      <c r="D2325">
        <v>820002994</v>
      </c>
      <c r="E2325" t="s">
        <v>4186</v>
      </c>
      <c r="G2325" t="s">
        <v>4187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5</v>
      </c>
      <c r="D2326">
        <v>820002995</v>
      </c>
      <c r="E2326" t="s">
        <v>4188</v>
      </c>
      <c r="G2326" t="s">
        <v>4189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4190</v>
      </c>
      <c r="D2327">
        <v>820002996</v>
      </c>
      <c r="E2327" t="s">
        <v>4191</v>
      </c>
      <c r="F2327" t="b">
        <v>0</v>
      </c>
      <c r="G2327" t="s">
        <v>4192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5</v>
      </c>
      <c r="D2328">
        <v>820002997</v>
      </c>
      <c r="E2328" t="s">
        <v>4193</v>
      </c>
      <c r="F2328" t="s">
        <v>4194</v>
      </c>
      <c r="G2328" t="s">
        <v>4195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4196</v>
      </c>
      <c r="D2329">
        <v>820002998</v>
      </c>
      <c r="E2329" t="s">
        <v>4197</v>
      </c>
      <c r="G2329" t="s">
        <v>4198</v>
      </c>
      <c r="H2329" t="s">
        <v>3568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4199</v>
      </c>
      <c r="D2330">
        <v>820002999</v>
      </c>
      <c r="E2330" t="s">
        <v>4200</v>
      </c>
      <c r="F2330" t="s">
        <v>4201</v>
      </c>
      <c r="G2330" t="s">
        <v>4202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4203</v>
      </c>
      <c r="D2331">
        <v>820003000</v>
      </c>
      <c r="E2331" t="s">
        <v>4204</v>
      </c>
      <c r="G2331" t="s">
        <v>4205</v>
      </c>
      <c r="H2331" t="s">
        <v>3568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5</v>
      </c>
      <c r="D2332">
        <v>820003001</v>
      </c>
      <c r="E2332" t="s">
        <v>4206</v>
      </c>
      <c r="F2332" t="s">
        <v>4207</v>
      </c>
      <c r="G2332" t="s">
        <v>4208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4209</v>
      </c>
      <c r="D2333">
        <v>820003002</v>
      </c>
      <c r="E2333" t="s">
        <v>4210</v>
      </c>
      <c r="G2333" t="s">
        <v>4211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5</v>
      </c>
      <c r="D2334">
        <v>820003003</v>
      </c>
      <c r="E2334" t="s">
        <v>4212</v>
      </c>
      <c r="G2334" t="s">
        <v>4213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4214</v>
      </c>
      <c r="D2335">
        <v>820003004</v>
      </c>
      <c r="E2335" t="s">
        <v>4215</v>
      </c>
      <c r="G2335" t="s">
        <v>4216</v>
      </c>
      <c r="H2335" t="s">
        <v>3568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5</v>
      </c>
      <c r="D2336">
        <v>820003005</v>
      </c>
      <c r="E2336" t="s">
        <v>4217</v>
      </c>
      <c r="G2336" t="s">
        <v>4218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4219</v>
      </c>
      <c r="D2337">
        <v>820003006</v>
      </c>
      <c r="E2337" t="s">
        <v>4220</v>
      </c>
      <c r="G2337" t="s">
        <v>4221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5</v>
      </c>
      <c r="D2338">
        <v>820003007</v>
      </c>
      <c r="E2338" t="s">
        <v>4222</v>
      </c>
      <c r="H2338">
        <v>1219420000</v>
      </c>
      <c r="I2338" t="s">
        <v>3861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4223</v>
      </c>
      <c r="D2339">
        <v>820003008</v>
      </c>
      <c r="E2339" t="s">
        <v>4224</v>
      </c>
      <c r="G2339" t="s">
        <v>4225</v>
      </c>
      <c r="H2339" t="s">
        <v>3568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5</v>
      </c>
      <c r="D2340">
        <v>820003009</v>
      </c>
      <c r="E2340" t="s">
        <v>4226</v>
      </c>
      <c r="F2340" t="s">
        <v>4227</v>
      </c>
      <c r="H2340">
        <v>1219420000</v>
      </c>
      <c r="I2340" t="s">
        <v>3861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4228</v>
      </c>
      <c r="D2341">
        <v>820003010</v>
      </c>
      <c r="E2341" t="s">
        <v>4229</v>
      </c>
      <c r="G2341" t="s">
        <v>4230</v>
      </c>
      <c r="H2341" t="s">
        <v>3568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5</v>
      </c>
      <c r="D2342">
        <v>820003011</v>
      </c>
      <c r="E2342" t="s">
        <v>4231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3720</v>
      </c>
      <c r="D2343">
        <v>820003012</v>
      </c>
      <c r="E2343" t="s">
        <v>4232</v>
      </c>
      <c r="G2343" t="s">
        <v>3722</v>
      </c>
      <c r="H2343" t="s">
        <v>3568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5</v>
      </c>
      <c r="D2344">
        <v>820003013</v>
      </c>
      <c r="E2344" t="s">
        <v>4233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4234</v>
      </c>
      <c r="D2345">
        <v>820003014</v>
      </c>
      <c r="E2345" t="s">
        <v>4235</v>
      </c>
      <c r="G2345" t="s">
        <v>4236</v>
      </c>
      <c r="H2345" t="s">
        <v>3568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5</v>
      </c>
      <c r="D2346">
        <v>820003015</v>
      </c>
      <c r="E2346" t="s">
        <v>4237</v>
      </c>
      <c r="G2346" t="s">
        <v>4238</v>
      </c>
      <c r="H2346" t="s">
        <v>3568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4239</v>
      </c>
      <c r="D2347">
        <v>820003016</v>
      </c>
      <c r="E2347" t="s">
        <v>4240</v>
      </c>
      <c r="G2347" t="s">
        <v>4241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4242</v>
      </c>
      <c r="D2348">
        <v>820003017</v>
      </c>
      <c r="E2348" t="s">
        <v>4243</v>
      </c>
      <c r="G2348" t="s">
        <v>4244</v>
      </c>
      <c r="H2348" t="s">
        <v>3568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5</v>
      </c>
      <c r="D2349">
        <v>820003018</v>
      </c>
      <c r="E2349" t="s">
        <v>4245</v>
      </c>
      <c r="G2349" t="s">
        <v>4246</v>
      </c>
      <c r="H2349" t="s">
        <v>3568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4247</v>
      </c>
      <c r="D2350">
        <v>820003019</v>
      </c>
      <c r="E2350" t="s">
        <v>4248</v>
      </c>
      <c r="G2350" t="s">
        <v>4249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4250</v>
      </c>
      <c r="D2351">
        <v>820003020</v>
      </c>
      <c r="E2351" t="s">
        <v>4251</v>
      </c>
      <c r="G2351">
        <v>14137806</v>
      </c>
      <c r="H2351" t="s">
        <v>4252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4253</v>
      </c>
      <c r="D2352">
        <v>820003021</v>
      </c>
      <c r="E2352" t="s">
        <v>4254</v>
      </c>
      <c r="G2352">
        <v>40010509</v>
      </c>
      <c r="H2352" t="s">
        <v>4255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4256</v>
      </c>
      <c r="D2353">
        <v>820003022</v>
      </c>
      <c r="E2353" t="s">
        <v>4257</v>
      </c>
      <c r="G2353" t="s">
        <v>4258</v>
      </c>
      <c r="H2353" t="s">
        <v>4259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4260</v>
      </c>
      <c r="D2354">
        <v>820003023</v>
      </c>
      <c r="E2354" t="s">
        <v>4261</v>
      </c>
      <c r="G2354">
        <v>14137905</v>
      </c>
      <c r="H2354" t="s">
        <v>4262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4263</v>
      </c>
      <c r="D2355">
        <v>820003024</v>
      </c>
      <c r="E2355" t="s">
        <v>4264</v>
      </c>
      <c r="G2355">
        <v>22921605</v>
      </c>
      <c r="H2355" t="s">
        <v>4259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5</v>
      </c>
      <c r="D2356">
        <v>820003025</v>
      </c>
      <c r="E2356" t="s">
        <v>4265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5</v>
      </c>
      <c r="D2357">
        <v>820003026</v>
      </c>
      <c r="E2357" t="s">
        <v>4266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5</v>
      </c>
      <c r="D2358">
        <v>820003027</v>
      </c>
      <c r="E2358" t="s">
        <v>4267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5</v>
      </c>
      <c r="D2359">
        <v>820003028</v>
      </c>
      <c r="E2359" t="s">
        <v>4268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5</v>
      </c>
      <c r="D2360">
        <v>820003029</v>
      </c>
      <c r="E2360" t="s">
        <v>4269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5</v>
      </c>
      <c r="D2361">
        <v>820003030</v>
      </c>
      <c r="E2361" t="s">
        <v>4270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4271</v>
      </c>
      <c r="D2362">
        <v>820003031</v>
      </c>
      <c r="E2362" t="s">
        <v>4272</v>
      </c>
      <c r="G2362">
        <v>11045101</v>
      </c>
      <c r="H2362" t="s">
        <v>4273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4274</v>
      </c>
      <c r="D2363">
        <v>820003032</v>
      </c>
      <c r="E2363" t="s">
        <v>4275</v>
      </c>
      <c r="G2363">
        <v>40057361</v>
      </c>
      <c r="H2363" t="s">
        <v>4276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5</v>
      </c>
      <c r="D2364">
        <v>820003033</v>
      </c>
      <c r="E2364" t="s">
        <v>4277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5</v>
      </c>
      <c r="D2365">
        <v>820003034</v>
      </c>
      <c r="E2365" t="s">
        <v>4278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5</v>
      </c>
      <c r="D2366">
        <v>820003035</v>
      </c>
      <c r="E2366" t="s">
        <v>4279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4280</v>
      </c>
      <c r="D2367">
        <v>820003036</v>
      </c>
      <c r="E2367" t="s">
        <v>4281</v>
      </c>
      <c r="G2367" t="s">
        <v>4282</v>
      </c>
      <c r="H2367" t="s">
        <v>4283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4284</v>
      </c>
      <c r="D2368">
        <v>820003037</v>
      </c>
      <c r="E2368" t="s">
        <v>4285</v>
      </c>
      <c r="G2368">
        <v>12253829</v>
      </c>
      <c r="H2368" t="s">
        <v>2753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4286</v>
      </c>
      <c r="D2369">
        <v>820003038</v>
      </c>
      <c r="E2369" t="s">
        <v>4287</v>
      </c>
      <c r="G2369">
        <v>12167706</v>
      </c>
      <c r="H2369" t="s">
        <v>2753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4288</v>
      </c>
      <c r="D2370">
        <v>820003039</v>
      </c>
      <c r="E2370" t="s">
        <v>4289</v>
      </c>
      <c r="G2370">
        <v>12305611</v>
      </c>
      <c r="H2370" t="s">
        <v>4077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4290</v>
      </c>
      <c r="D2371">
        <v>820003040</v>
      </c>
      <c r="E2371" t="s">
        <v>4291</v>
      </c>
      <c r="G2371">
        <v>31203201</v>
      </c>
      <c r="H2371" t="s">
        <v>2753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4292</v>
      </c>
      <c r="D2372">
        <v>820003041</v>
      </c>
      <c r="E2372" t="s">
        <v>4293</v>
      </c>
      <c r="G2372">
        <v>31203300</v>
      </c>
      <c r="H2372" t="s">
        <v>2753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4294</v>
      </c>
      <c r="D2373">
        <v>820003042</v>
      </c>
      <c r="E2373" t="s">
        <v>4295</v>
      </c>
      <c r="G2373">
        <v>40014730</v>
      </c>
      <c r="H2373" t="s">
        <v>2753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4296</v>
      </c>
      <c r="D2374">
        <v>820003043</v>
      </c>
      <c r="E2374" t="s">
        <v>4297</v>
      </c>
      <c r="G2374" t="s">
        <v>4298</v>
      </c>
      <c r="H2374" t="s">
        <v>2753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4299</v>
      </c>
      <c r="D2375">
        <v>820003044</v>
      </c>
      <c r="E2375" t="s">
        <v>4300</v>
      </c>
      <c r="G2375">
        <v>40014729</v>
      </c>
      <c r="H2375" t="s">
        <v>2753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5</v>
      </c>
      <c r="D2376">
        <v>820003045</v>
      </c>
      <c r="E2376" t="s">
        <v>4301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5</v>
      </c>
      <c r="D2377">
        <v>820003046</v>
      </c>
      <c r="E2377" t="s">
        <v>4302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5</v>
      </c>
      <c r="D2378">
        <v>820003047</v>
      </c>
      <c r="E2378" t="s">
        <v>4303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5</v>
      </c>
      <c r="D2379">
        <v>820003048</v>
      </c>
      <c r="E2379" t="s">
        <v>4304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5</v>
      </c>
      <c r="D2380">
        <v>820003049</v>
      </c>
      <c r="E2380" t="s">
        <v>4305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5</v>
      </c>
      <c r="D2381">
        <v>820003050</v>
      </c>
      <c r="E2381" t="s">
        <v>4306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5</v>
      </c>
      <c r="D2382">
        <v>820003051</v>
      </c>
      <c r="E2382" t="s">
        <v>4307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5</v>
      </c>
      <c r="D2383">
        <v>820003052</v>
      </c>
      <c r="E2383" t="s">
        <v>4308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5</v>
      </c>
      <c r="D2384">
        <v>820003053</v>
      </c>
      <c r="E2384" t="s">
        <v>4309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4310</v>
      </c>
      <c r="D2385">
        <v>820003054</v>
      </c>
      <c r="E2385" t="s">
        <v>4311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4312</v>
      </c>
      <c r="D2386">
        <v>820003055</v>
      </c>
      <c r="E2386" t="s">
        <v>4313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4314</v>
      </c>
      <c r="D2387">
        <v>820003056</v>
      </c>
      <c r="E2387" t="s">
        <v>4315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4316</v>
      </c>
      <c r="D2388">
        <v>820003057</v>
      </c>
      <c r="E2388" t="s">
        <v>4317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5</v>
      </c>
      <c r="D2389">
        <v>820003058</v>
      </c>
      <c r="E2389" t="s">
        <v>4318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4319</v>
      </c>
      <c r="D2390">
        <v>820003059</v>
      </c>
      <c r="E2390" t="s">
        <v>4320</v>
      </c>
      <c r="H2390" t="s">
        <v>4321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4322</v>
      </c>
      <c r="D2391">
        <v>820003060</v>
      </c>
      <c r="E2391" t="s">
        <v>4323</v>
      </c>
      <c r="G2391" t="s">
        <v>4324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5</v>
      </c>
      <c r="D2392">
        <v>820003061</v>
      </c>
      <c r="E2392" t="s">
        <v>4325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4326</v>
      </c>
      <c r="D2393">
        <v>820003062</v>
      </c>
      <c r="E2393" t="s">
        <v>4327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5</v>
      </c>
      <c r="D2394">
        <v>820003063</v>
      </c>
      <c r="E2394" t="s">
        <v>4328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5</v>
      </c>
      <c r="D2395">
        <v>820003064</v>
      </c>
      <c r="E2395" t="s">
        <v>4329</v>
      </c>
      <c r="G2395" t="s">
        <v>4330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5</v>
      </c>
      <c r="D2396">
        <v>820003065</v>
      </c>
      <c r="E2396" t="s">
        <v>4331</v>
      </c>
      <c r="G2396" t="s">
        <v>4332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5</v>
      </c>
      <c r="D2397">
        <v>820003066</v>
      </c>
      <c r="E2397" t="s">
        <v>4333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5</v>
      </c>
      <c r="D2398">
        <v>820003067</v>
      </c>
      <c r="E2398" t="s">
        <v>4334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4335</v>
      </c>
      <c r="D2399">
        <v>820003068</v>
      </c>
      <c r="E2399" t="s">
        <v>4336</v>
      </c>
      <c r="G2399" t="s">
        <v>4337</v>
      </c>
      <c r="H2399" t="s">
        <v>302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4338</v>
      </c>
      <c r="D2400">
        <v>820003069</v>
      </c>
      <c r="E2400" t="s">
        <v>4339</v>
      </c>
      <c r="G2400" t="s">
        <v>4340</v>
      </c>
      <c r="H2400" t="s">
        <v>4341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4342</v>
      </c>
      <c r="D2401">
        <v>820003070</v>
      </c>
      <c r="E2401" t="s">
        <v>4343</v>
      </c>
      <c r="G2401" t="s">
        <v>4344</v>
      </c>
      <c r="H2401" t="s">
        <v>4341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4345</v>
      </c>
      <c r="D2402">
        <v>820003071</v>
      </c>
      <c r="E2402" t="s">
        <v>4346</v>
      </c>
      <c r="G2402" t="s">
        <v>4347</v>
      </c>
      <c r="H2402" t="s">
        <v>4341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4348</v>
      </c>
      <c r="D2403">
        <v>820003072</v>
      </c>
      <c r="E2403" t="s">
        <v>4349</v>
      </c>
      <c r="G2403" t="s">
        <v>4350</v>
      </c>
      <c r="H2403" t="s">
        <v>4341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5</v>
      </c>
      <c r="D2404">
        <v>820003073</v>
      </c>
      <c r="E2404" t="s">
        <v>4351</v>
      </c>
      <c r="G2404" t="s">
        <v>4352</v>
      </c>
      <c r="H2404" t="s">
        <v>302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4353</v>
      </c>
      <c r="D2405">
        <v>820003074</v>
      </c>
      <c r="E2405" t="s">
        <v>4354</v>
      </c>
      <c r="G2405" t="s">
        <v>4355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5</v>
      </c>
      <c r="D2406">
        <v>820003075</v>
      </c>
      <c r="E2406" t="s">
        <v>4356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5</v>
      </c>
      <c r="D2407">
        <v>820003076</v>
      </c>
      <c r="E2407" t="s">
        <v>4357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5</v>
      </c>
      <c r="D2408">
        <v>820003077</v>
      </c>
      <c r="E2408" t="s">
        <v>4358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4359</v>
      </c>
      <c r="D2409">
        <v>820003078</v>
      </c>
      <c r="E2409" t="s">
        <v>4360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5</v>
      </c>
      <c r="D2410">
        <v>820003079</v>
      </c>
      <c r="E2410" t="s">
        <v>4361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5</v>
      </c>
      <c r="D2411">
        <v>820003080</v>
      </c>
      <c r="E2411" t="s">
        <v>4362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5</v>
      </c>
      <c r="D2412">
        <v>820003081</v>
      </c>
      <c r="E2412" t="s">
        <v>4363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5</v>
      </c>
      <c r="D2413">
        <v>820003082</v>
      </c>
      <c r="E2413" t="s">
        <v>4364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5</v>
      </c>
      <c r="D2414">
        <v>820003083</v>
      </c>
      <c r="E2414" t="s">
        <v>4365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5</v>
      </c>
      <c r="D2415">
        <v>820003084</v>
      </c>
      <c r="E2415" t="s">
        <v>4366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4367</v>
      </c>
      <c r="D2416">
        <v>820003085</v>
      </c>
      <c r="E2416" t="s">
        <v>4368</v>
      </c>
      <c r="G2416" t="s">
        <v>4369</v>
      </c>
      <c r="H2416" t="s">
        <v>4370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4371</v>
      </c>
      <c r="D2417">
        <v>820003086</v>
      </c>
      <c r="E2417" t="s">
        <v>4372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5</v>
      </c>
      <c r="D2418">
        <v>820003087</v>
      </c>
      <c r="E2418" t="s">
        <v>4373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5</v>
      </c>
      <c r="D2419">
        <v>820003088</v>
      </c>
      <c r="E2419" t="s">
        <v>4374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5</v>
      </c>
      <c r="D2420">
        <v>820003089</v>
      </c>
      <c r="E2420" t="s">
        <v>4375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5</v>
      </c>
      <c r="D2421">
        <v>820003090</v>
      </c>
      <c r="E2421" t="s">
        <v>4376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5</v>
      </c>
      <c r="D2422">
        <v>820003091</v>
      </c>
      <c r="E2422" t="s">
        <v>4377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5</v>
      </c>
      <c r="D2423">
        <v>820003092</v>
      </c>
      <c r="E2423" t="s">
        <v>4378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5</v>
      </c>
      <c r="D2424">
        <v>820003093</v>
      </c>
      <c r="E2424" t="s">
        <v>4379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5</v>
      </c>
      <c r="D2425">
        <v>820003094</v>
      </c>
      <c r="E2425" t="s">
        <v>4380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4381</v>
      </c>
      <c r="D2426">
        <v>820003095</v>
      </c>
      <c r="E2426" t="s">
        <v>4382</v>
      </c>
      <c r="G2426">
        <v>817117</v>
      </c>
      <c r="H2426" t="s">
        <v>4383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4384</v>
      </c>
      <c r="D2427">
        <v>820003096</v>
      </c>
      <c r="E2427" t="s">
        <v>4385</v>
      </c>
      <c r="G2427">
        <v>817317</v>
      </c>
      <c r="H2427" t="s">
        <v>4383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4386</v>
      </c>
      <c r="D2428">
        <v>820003097</v>
      </c>
      <c r="E2428" t="s">
        <v>4387</v>
      </c>
      <c r="G2428" t="s">
        <v>4388</v>
      </c>
      <c r="H2428" t="s">
        <v>4389</v>
      </c>
      <c r="I2428" t="s">
        <v>4388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4390</v>
      </c>
      <c r="D2429">
        <v>820003098</v>
      </c>
      <c r="E2429" t="s">
        <v>4391</v>
      </c>
      <c r="G2429" t="s">
        <v>4392</v>
      </c>
      <c r="H2429" t="s">
        <v>4389</v>
      </c>
      <c r="I2429" t="s">
        <v>4392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4393</v>
      </c>
      <c r="D2430">
        <v>820003099</v>
      </c>
      <c r="E2430" t="s">
        <v>4394</v>
      </c>
      <c r="G2430" t="s">
        <v>4395</v>
      </c>
      <c r="H2430" t="s">
        <v>4389</v>
      </c>
      <c r="I2430" t="s">
        <v>4395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4396</v>
      </c>
      <c r="D2431">
        <v>820003100</v>
      </c>
      <c r="E2431" t="s">
        <v>4397</v>
      </c>
      <c r="G2431" t="s">
        <v>4398</v>
      </c>
      <c r="H2431" t="s">
        <v>4389</v>
      </c>
      <c r="I2431" t="s">
        <v>4398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4399</v>
      </c>
      <c r="D2432">
        <v>820003101</v>
      </c>
      <c r="E2432" t="s">
        <v>4400</v>
      </c>
      <c r="G2432">
        <v>817017</v>
      </c>
      <c r="H2432" t="s">
        <v>4383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4401</v>
      </c>
      <c r="D2433">
        <v>820003102</v>
      </c>
      <c r="E2433" t="s">
        <v>4402</v>
      </c>
      <c r="G2433" t="s">
        <v>3861</v>
      </c>
      <c r="H2433" t="s">
        <v>4403</v>
      </c>
      <c r="I2433" t="s">
        <v>3861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4404</v>
      </c>
      <c r="D2434">
        <v>820003103</v>
      </c>
      <c r="E2434" t="s">
        <v>4405</v>
      </c>
      <c r="G2434" t="s">
        <v>3861</v>
      </c>
      <c r="H2434" t="s">
        <v>4403</v>
      </c>
      <c r="I2434" t="s">
        <v>3861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4406</v>
      </c>
      <c r="D2435">
        <v>820003104</v>
      </c>
      <c r="E2435" t="s">
        <v>4407</v>
      </c>
      <c r="G2435" t="s">
        <v>3861</v>
      </c>
      <c r="H2435" t="s">
        <v>4403</v>
      </c>
      <c r="I2435" t="s">
        <v>3861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4408</v>
      </c>
      <c r="D2436">
        <v>820003105</v>
      </c>
      <c r="E2436" t="s">
        <v>4409</v>
      </c>
      <c r="G2436" t="s">
        <v>3861</v>
      </c>
      <c r="H2436">
        <v>1219420000</v>
      </c>
      <c r="I2436" t="s">
        <v>3861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4410</v>
      </c>
      <c r="D2437">
        <v>820003106</v>
      </c>
      <c r="E2437" t="s">
        <v>4411</v>
      </c>
      <c r="G2437" t="s">
        <v>3861</v>
      </c>
      <c r="H2437">
        <v>1219420000</v>
      </c>
      <c r="I2437" t="s">
        <v>3861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5</v>
      </c>
      <c r="D2438">
        <v>820003107</v>
      </c>
      <c r="E2438" t="s">
        <v>4412</v>
      </c>
      <c r="H2438">
        <v>1219420000</v>
      </c>
      <c r="I2438" t="s">
        <v>3861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4413</v>
      </c>
      <c r="D2439">
        <v>820003108</v>
      </c>
      <c r="E2439" t="s">
        <v>4414</v>
      </c>
      <c r="G2439" t="s">
        <v>4415</v>
      </c>
      <c r="H2439" t="s">
        <v>2508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4416</v>
      </c>
      <c r="D2440">
        <v>820003109</v>
      </c>
      <c r="E2440" t="s">
        <v>4417</v>
      </c>
      <c r="G2440" t="s">
        <v>4418</v>
      </c>
      <c r="H2440" t="s">
        <v>2970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4419</v>
      </c>
      <c r="D2441">
        <v>820003110</v>
      </c>
      <c r="E2441" t="s">
        <v>4420</v>
      </c>
      <c r="G2441" t="s">
        <v>4421</v>
      </c>
      <c r="H2441" t="s">
        <v>4422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4423</v>
      </c>
      <c r="D2442">
        <v>820003111</v>
      </c>
      <c r="E2442" t="s">
        <v>4424</v>
      </c>
      <c r="G2442" t="s">
        <v>4425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4426</v>
      </c>
      <c r="D2443">
        <v>820003112</v>
      </c>
      <c r="E2443" t="s">
        <v>4427</v>
      </c>
      <c r="G2443" t="s">
        <v>4428</v>
      </c>
      <c r="H2443" t="s">
        <v>4422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4429</v>
      </c>
      <c r="D2444">
        <v>820003113</v>
      </c>
      <c r="E2444" t="s">
        <v>4430</v>
      </c>
      <c r="G2444" t="s">
        <v>4431</v>
      </c>
      <c r="H2444" t="s">
        <v>4432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4433</v>
      </c>
      <c r="D2445">
        <v>820003114</v>
      </c>
      <c r="E2445" t="s">
        <v>4434</v>
      </c>
      <c r="G2445">
        <v>32068108</v>
      </c>
      <c r="H2445" t="s">
        <v>4435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4436</v>
      </c>
      <c r="D2446">
        <v>820003115</v>
      </c>
      <c r="E2446" t="s">
        <v>4437</v>
      </c>
      <c r="G2446" t="s">
        <v>4438</v>
      </c>
      <c r="H2446" t="s">
        <v>3403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4439</v>
      </c>
      <c r="D2447">
        <v>820003116</v>
      </c>
      <c r="E2447" t="s">
        <v>4440</v>
      </c>
      <c r="G2447" t="s">
        <v>4441</v>
      </c>
      <c r="H2447" t="s">
        <v>4442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4443</v>
      </c>
      <c r="D2448">
        <v>820003117</v>
      </c>
      <c r="E2448" t="s">
        <v>4444</v>
      </c>
      <c r="G2448" t="s">
        <v>4445</v>
      </c>
      <c r="H2448" t="s">
        <v>3403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5</v>
      </c>
      <c r="D2449">
        <v>820003118</v>
      </c>
      <c r="E2449" t="s">
        <v>4446</v>
      </c>
      <c r="F2449" t="s">
        <v>4447</v>
      </c>
      <c r="G2449" t="s">
        <v>4448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5</v>
      </c>
      <c r="D2450">
        <v>820003119</v>
      </c>
      <c r="E2450" t="s">
        <v>4449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5</v>
      </c>
      <c r="D2451">
        <v>820003120</v>
      </c>
      <c r="E2451" t="s">
        <v>4450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5</v>
      </c>
      <c r="D2452">
        <v>820003121</v>
      </c>
      <c r="E2452" t="s">
        <v>4451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5</v>
      </c>
      <c r="D2453">
        <v>820003122</v>
      </c>
      <c r="E2453" t="s">
        <v>4452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5</v>
      </c>
      <c r="D2454">
        <v>820003123</v>
      </c>
      <c r="E2454" t="s">
        <v>4453</v>
      </c>
      <c r="H2454">
        <v>1219420000</v>
      </c>
      <c r="I2454" t="s">
        <v>3861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5</v>
      </c>
      <c r="D2455">
        <v>820003124</v>
      </c>
      <c r="E2455" t="s">
        <v>4454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5</v>
      </c>
      <c r="D2456">
        <v>820003125</v>
      </c>
      <c r="E2456" t="s">
        <v>4455</v>
      </c>
      <c r="H2456">
        <v>1219420000</v>
      </c>
      <c r="I2456" t="s">
        <v>3861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5</v>
      </c>
      <c r="D2457">
        <v>820003126</v>
      </c>
      <c r="E2457" t="s">
        <v>4456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5</v>
      </c>
      <c r="D2458">
        <v>820003127</v>
      </c>
      <c r="E2458" t="s">
        <v>4457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5</v>
      </c>
      <c r="D2459">
        <v>820003128</v>
      </c>
      <c r="E2459" t="s">
        <v>4458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4459</v>
      </c>
      <c r="D2460">
        <v>820003129</v>
      </c>
      <c r="E2460" t="s">
        <v>4460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5</v>
      </c>
      <c r="D2461">
        <v>820003130</v>
      </c>
      <c r="E2461" t="s">
        <v>4461</v>
      </c>
      <c r="F2461" t="s">
        <v>4462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5</v>
      </c>
      <c r="D2462">
        <v>820003131</v>
      </c>
      <c r="E2462" t="s">
        <v>4463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5</v>
      </c>
      <c r="D2463">
        <v>820003132</v>
      </c>
      <c r="E2463" t="s">
        <v>4464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4465</v>
      </c>
      <c r="D2464">
        <v>820003133</v>
      </c>
      <c r="E2464" t="s">
        <v>4466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4467</v>
      </c>
      <c r="D2465">
        <v>820003134</v>
      </c>
      <c r="E2465" t="s">
        <v>4468</v>
      </c>
      <c r="G2465">
        <v>22618706</v>
      </c>
      <c r="H2465" t="s">
        <v>4469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4470</v>
      </c>
      <c r="D2466">
        <v>820003135</v>
      </c>
      <c r="E2466" t="s">
        <v>4471</v>
      </c>
      <c r="G2466" t="s">
        <v>4472</v>
      </c>
      <c r="H2466" t="s">
        <v>4473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4474</v>
      </c>
      <c r="D2467">
        <v>820003136</v>
      </c>
      <c r="E2467" t="s">
        <v>4475</v>
      </c>
      <c r="G2467" t="s">
        <v>4476</v>
      </c>
      <c r="H2467" t="s">
        <v>4477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4478</v>
      </c>
      <c r="D2468">
        <v>820003137</v>
      </c>
      <c r="E2468" t="s">
        <v>4479</v>
      </c>
      <c r="G2468" t="s">
        <v>4480</v>
      </c>
      <c r="H2468" t="s">
        <v>4481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4482</v>
      </c>
      <c r="D2469">
        <v>820003138</v>
      </c>
      <c r="E2469" t="s">
        <v>4483</v>
      </c>
      <c r="G2469" t="s">
        <v>4484</v>
      </c>
      <c r="H2469" t="s">
        <v>2508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5</v>
      </c>
      <c r="D2470">
        <v>820003139</v>
      </c>
      <c r="E2470" t="s">
        <v>4485</v>
      </c>
      <c r="G2470" t="s">
        <v>4486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5</v>
      </c>
      <c r="D2471">
        <v>820003140</v>
      </c>
      <c r="E2471" t="s">
        <v>4487</v>
      </c>
      <c r="G2471" t="s">
        <v>4488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5</v>
      </c>
      <c r="D2472">
        <v>820003141</v>
      </c>
      <c r="E2472" t="s">
        <v>4489</v>
      </c>
      <c r="G2472" t="s">
        <v>4490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5</v>
      </c>
      <c r="D2473">
        <v>820003142</v>
      </c>
      <c r="E2473" t="s">
        <v>4491</v>
      </c>
      <c r="G2473" t="s">
        <v>4492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2600</v>
      </c>
      <c r="D2474">
        <v>820002801</v>
      </c>
      <c r="E2474" t="s">
        <v>4493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2600</v>
      </c>
      <c r="D2475">
        <v>820002800</v>
      </c>
      <c r="E2475" t="s">
        <v>4494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5</v>
      </c>
      <c r="D2476">
        <v>820002799</v>
      </c>
      <c r="E2476" t="s">
        <v>4495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5</v>
      </c>
      <c r="D2477">
        <v>820002798</v>
      </c>
      <c r="E2477" t="s">
        <v>4496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5</v>
      </c>
      <c r="D2478">
        <v>820002797</v>
      </c>
      <c r="E2478" t="s">
        <v>4497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5</v>
      </c>
      <c r="D2479">
        <v>820002796</v>
      </c>
      <c r="E2479" t="s">
        <v>4498</v>
      </c>
      <c r="G2479" t="s">
        <v>4499</v>
      </c>
      <c r="H2479" t="s">
        <v>4500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5</v>
      </c>
      <c r="D2480">
        <v>820002795</v>
      </c>
      <c r="E2480" t="s">
        <v>4501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2600</v>
      </c>
      <c r="D2481">
        <v>820002794</v>
      </c>
      <c r="E2481" t="s">
        <v>4502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5</v>
      </c>
      <c r="D2482">
        <v>820002793</v>
      </c>
      <c r="E2482" t="s">
        <v>4503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5</v>
      </c>
      <c r="D2483">
        <v>820002792</v>
      </c>
      <c r="E2483" t="s">
        <v>4504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4505</v>
      </c>
      <c r="D2484">
        <v>820002791</v>
      </c>
      <c r="E2484" t="s">
        <v>4506</v>
      </c>
      <c r="G2484" t="s">
        <v>4507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4508</v>
      </c>
      <c r="D2485">
        <v>820002790</v>
      </c>
      <c r="E2485" t="s">
        <v>4509</v>
      </c>
      <c r="G2485" t="s">
        <v>4510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4511</v>
      </c>
      <c r="D2486">
        <v>820002789</v>
      </c>
      <c r="E2486" t="s">
        <v>4512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4513</v>
      </c>
      <c r="D2487">
        <v>820002788</v>
      </c>
      <c r="E2487" t="s">
        <v>4514</v>
      </c>
      <c r="G2487" t="s">
        <v>4515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4516</v>
      </c>
      <c r="D2488">
        <v>820002787</v>
      </c>
      <c r="E2488" t="s">
        <v>4517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94</v>
      </c>
      <c r="D2489">
        <v>820002786</v>
      </c>
      <c r="E2489" t="s">
        <v>4518</v>
      </c>
      <c r="G2489" t="s">
        <v>4519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5</v>
      </c>
      <c r="D2490">
        <v>820002785</v>
      </c>
      <c r="E2490" t="s">
        <v>4520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5</v>
      </c>
      <c r="D2491">
        <v>820002784</v>
      </c>
      <c r="E2491" t="s">
        <v>4521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2600</v>
      </c>
      <c r="D2492">
        <v>820002783</v>
      </c>
      <c r="E2492" t="s">
        <v>4522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2600</v>
      </c>
      <c r="D2493">
        <v>820002782</v>
      </c>
      <c r="E2493" t="s">
        <v>4523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2600</v>
      </c>
      <c r="D2494">
        <v>820002780</v>
      </c>
      <c r="E2494" t="s">
        <v>4524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43</v>
      </c>
      <c r="D2495">
        <v>820002778</v>
      </c>
      <c r="E2495" t="s">
        <v>4525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4526</v>
      </c>
      <c r="D2496">
        <v>820002777</v>
      </c>
      <c r="E2496" t="s">
        <v>4527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4528</v>
      </c>
      <c r="D2497">
        <v>820002776</v>
      </c>
      <c r="E2497" t="s">
        <v>4529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4530</v>
      </c>
      <c r="D2498">
        <v>820002775</v>
      </c>
      <c r="E2498" t="s">
        <v>4531</v>
      </c>
      <c r="G2498" t="s">
        <v>4532</v>
      </c>
      <c r="H2498" t="s">
        <v>4533</v>
      </c>
      <c r="I2498" t="s">
        <v>4534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4535</v>
      </c>
      <c r="D2499">
        <v>820002774</v>
      </c>
      <c r="E2499" t="s">
        <v>4536</v>
      </c>
      <c r="G2499" t="s">
        <v>4537</v>
      </c>
      <c r="H2499" t="s">
        <v>4533</v>
      </c>
      <c r="I2499" t="s">
        <v>4538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4539</v>
      </c>
      <c r="D2500">
        <v>820002773</v>
      </c>
      <c r="E2500" t="s">
        <v>4540</v>
      </c>
      <c r="G2500">
        <v>22683809</v>
      </c>
      <c r="H2500" t="s">
        <v>2619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4541</v>
      </c>
      <c r="D2501">
        <v>820002772</v>
      </c>
      <c r="E2501" t="s">
        <v>4542</v>
      </c>
      <c r="G2501">
        <v>40022678</v>
      </c>
      <c r="H2501" t="s">
        <v>2619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4543</v>
      </c>
      <c r="D2502">
        <v>820002771</v>
      </c>
      <c r="E2502" t="s">
        <v>4544</v>
      </c>
      <c r="G2502">
        <v>40030027</v>
      </c>
      <c r="H2502" t="s">
        <v>2619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4545</v>
      </c>
      <c r="D2503">
        <v>820002770</v>
      </c>
      <c r="E2503" t="s">
        <v>4546</v>
      </c>
      <c r="G2503">
        <v>40028679</v>
      </c>
      <c r="H2503" t="s">
        <v>2619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2600</v>
      </c>
      <c r="D2504">
        <v>820002769</v>
      </c>
      <c r="E2504" t="s">
        <v>4547</v>
      </c>
      <c r="I2504" t="s">
        <v>4548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2600</v>
      </c>
      <c r="D2505">
        <v>820002768</v>
      </c>
      <c r="E2505" t="s">
        <v>4549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2600</v>
      </c>
      <c r="D2506">
        <v>820002767</v>
      </c>
      <c r="E2506" t="s">
        <v>4550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4551</v>
      </c>
      <c r="D2507">
        <v>820002766</v>
      </c>
      <c r="E2507" t="s">
        <v>4552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2600</v>
      </c>
      <c r="D2508">
        <v>820002765</v>
      </c>
      <c r="E2508" t="s">
        <v>4553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4554</v>
      </c>
      <c r="D2509">
        <v>820002764</v>
      </c>
      <c r="E2509" t="s">
        <v>4555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4556</v>
      </c>
      <c r="D2510">
        <v>820002763</v>
      </c>
      <c r="E2510" t="s">
        <v>4557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4558</v>
      </c>
      <c r="D2511">
        <v>820002762</v>
      </c>
      <c r="E2511" t="s">
        <v>4559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4558</v>
      </c>
      <c r="D2512">
        <v>820002761</v>
      </c>
      <c r="E2512" t="s">
        <v>4560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4561</v>
      </c>
      <c r="D2513">
        <v>820002759</v>
      </c>
      <c r="E2513" t="s">
        <v>4562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5</v>
      </c>
      <c r="D2514">
        <v>820002758</v>
      </c>
      <c r="E2514" t="s">
        <v>4563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4564</v>
      </c>
      <c r="D2515">
        <v>820002757</v>
      </c>
      <c r="E2515" t="s">
        <v>4565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4566</v>
      </c>
      <c r="D2516">
        <v>820002756</v>
      </c>
      <c r="E2516" t="s">
        <v>4567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5</v>
      </c>
      <c r="D2517">
        <v>820002755</v>
      </c>
      <c r="E2517" t="s">
        <v>4568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5</v>
      </c>
      <c r="D2518">
        <v>820002754</v>
      </c>
      <c r="E2518" t="s">
        <v>4569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4570</v>
      </c>
      <c r="D2519">
        <v>820002753</v>
      </c>
      <c r="E2519" t="s">
        <v>4571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98</v>
      </c>
      <c r="D2520">
        <v>820002752</v>
      </c>
      <c r="E2520" t="s">
        <v>4572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4573</v>
      </c>
      <c r="D2521">
        <v>820002705</v>
      </c>
      <c r="E2521" t="s">
        <v>4574</v>
      </c>
      <c r="F2521" t="s">
        <v>4575</v>
      </c>
      <c r="G2521" t="s">
        <v>4576</v>
      </c>
      <c r="H2521" t="s">
        <v>4577</v>
      </c>
      <c r="I2521" t="s">
        <v>4576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4578</v>
      </c>
      <c r="D2522">
        <v>820002706</v>
      </c>
      <c r="E2522" t="s">
        <v>4579</v>
      </c>
      <c r="F2522" t="s">
        <v>4580</v>
      </c>
      <c r="G2522" t="s">
        <v>4581</v>
      </c>
      <c r="H2522" t="s">
        <v>4577</v>
      </c>
      <c r="I2522" t="s">
        <v>4581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4582</v>
      </c>
      <c r="D2523">
        <v>820002707</v>
      </c>
      <c r="E2523" t="s">
        <v>4583</v>
      </c>
      <c r="F2523" t="s">
        <v>4584</v>
      </c>
      <c r="G2523" t="s">
        <v>4585</v>
      </c>
      <c r="H2523" t="s">
        <v>4577</v>
      </c>
      <c r="I2523" t="s">
        <v>4585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4586</v>
      </c>
      <c r="D2524">
        <v>820002708</v>
      </c>
      <c r="E2524" t="s">
        <v>4587</v>
      </c>
      <c r="F2524" t="s">
        <v>4588</v>
      </c>
      <c r="G2524" t="s">
        <v>4589</v>
      </c>
      <c r="H2524" t="s">
        <v>4577</v>
      </c>
      <c r="I2524" t="s">
        <v>4589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4590</v>
      </c>
      <c r="D2525">
        <v>820002709</v>
      </c>
      <c r="E2525" t="s">
        <v>4591</v>
      </c>
      <c r="F2525" t="s">
        <v>4592</v>
      </c>
      <c r="G2525" t="s">
        <v>4593</v>
      </c>
      <c r="H2525" t="s">
        <v>4577</v>
      </c>
      <c r="I2525" t="s">
        <v>4593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4594</v>
      </c>
      <c r="D2526">
        <v>820002710</v>
      </c>
      <c r="E2526" t="s">
        <v>4595</v>
      </c>
      <c r="F2526" t="s">
        <v>4596</v>
      </c>
      <c r="G2526" t="s">
        <v>4597</v>
      </c>
      <c r="H2526" t="s">
        <v>4577</v>
      </c>
      <c r="I2526" t="s">
        <v>4597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4598</v>
      </c>
      <c r="D2527">
        <v>820002711</v>
      </c>
      <c r="E2527" t="s">
        <v>4599</v>
      </c>
      <c r="F2527" t="s">
        <v>4600</v>
      </c>
      <c r="G2527" t="s">
        <v>4601</v>
      </c>
      <c r="H2527" t="s">
        <v>4577</v>
      </c>
      <c r="I2527" t="s">
        <v>4601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4602</v>
      </c>
      <c r="D2528">
        <v>820002712</v>
      </c>
      <c r="E2528" t="s">
        <v>4603</v>
      </c>
      <c r="F2528" t="s">
        <v>4604</v>
      </c>
      <c r="G2528">
        <v>1702963</v>
      </c>
      <c r="H2528" t="s">
        <v>4605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4606</v>
      </c>
      <c r="D2529">
        <v>820002713</v>
      </c>
      <c r="E2529" t="s">
        <v>4607</v>
      </c>
      <c r="F2529" t="s">
        <v>4608</v>
      </c>
      <c r="G2529">
        <v>1702720</v>
      </c>
      <c r="H2529" t="s">
        <v>4609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4610</v>
      </c>
      <c r="D2530">
        <v>820002714</v>
      </c>
      <c r="E2530" t="s">
        <v>4611</v>
      </c>
      <c r="F2530" t="s">
        <v>4612</v>
      </c>
      <c r="G2530">
        <v>1702695</v>
      </c>
      <c r="H2530" t="s">
        <v>4609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4613</v>
      </c>
      <c r="D2531">
        <v>820002715</v>
      </c>
      <c r="E2531" t="s">
        <v>4614</v>
      </c>
      <c r="F2531" t="s">
        <v>4615</v>
      </c>
      <c r="G2531">
        <v>1702721</v>
      </c>
      <c r="H2531" t="s">
        <v>4609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4616</v>
      </c>
      <c r="D2532">
        <v>820002716</v>
      </c>
      <c r="E2532" t="s">
        <v>4617</v>
      </c>
      <c r="F2532" t="s">
        <v>4618</v>
      </c>
      <c r="G2532">
        <v>1212940000</v>
      </c>
      <c r="H2532" t="s">
        <v>4619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4620</v>
      </c>
      <c r="D2533">
        <v>820002717</v>
      </c>
      <c r="E2533" t="s">
        <v>4621</v>
      </c>
      <c r="F2533" t="s">
        <v>4622</v>
      </c>
      <c r="G2533">
        <v>1702680</v>
      </c>
      <c r="H2533" t="s">
        <v>4609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4623</v>
      </c>
      <c r="D2534">
        <v>820002718</v>
      </c>
      <c r="E2534" t="s">
        <v>4624</v>
      </c>
      <c r="F2534" t="s">
        <v>4625</v>
      </c>
      <c r="G2534" t="s">
        <v>4626</v>
      </c>
      <c r="H2534" t="s">
        <v>4627</v>
      </c>
      <c r="I2534" t="s">
        <v>4626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4628</v>
      </c>
      <c r="D2535">
        <v>820002719</v>
      </c>
      <c r="E2535" t="s">
        <v>4629</v>
      </c>
      <c r="F2535" t="s">
        <v>4630</v>
      </c>
      <c r="G2535">
        <v>71013063</v>
      </c>
      <c r="H2535" t="s">
        <v>4631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4632</v>
      </c>
      <c r="D2536">
        <v>820002720</v>
      </c>
      <c r="E2536" t="s">
        <v>4633</v>
      </c>
      <c r="F2536" t="s">
        <v>4634</v>
      </c>
      <c r="G2536" t="s">
        <v>4635</v>
      </c>
      <c r="H2536" t="s">
        <v>4631</v>
      </c>
      <c r="I2536" t="s">
        <v>4635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4636</v>
      </c>
      <c r="D2537">
        <v>820002721</v>
      </c>
      <c r="E2537" t="s">
        <v>4637</v>
      </c>
      <c r="F2537" t="s">
        <v>4638</v>
      </c>
      <c r="G2537">
        <v>80207621</v>
      </c>
      <c r="H2537" t="s">
        <v>4631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4639</v>
      </c>
      <c r="D2538">
        <v>820002722</v>
      </c>
      <c r="E2538" t="s">
        <v>4640</v>
      </c>
      <c r="F2538" t="s">
        <v>4641</v>
      </c>
      <c r="G2538">
        <v>90508875</v>
      </c>
      <c r="H2538" t="s">
        <v>4631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4642</v>
      </c>
      <c r="D2539">
        <v>820002723</v>
      </c>
      <c r="E2539" t="s">
        <v>4643</v>
      </c>
      <c r="F2539" t="s">
        <v>4644</v>
      </c>
      <c r="G2539">
        <v>80207619</v>
      </c>
      <c r="H2539" t="s">
        <v>4631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4645</v>
      </c>
      <c r="D2540">
        <v>820002724</v>
      </c>
      <c r="E2540" t="s">
        <v>4646</v>
      </c>
      <c r="F2540" t="s">
        <v>4647</v>
      </c>
      <c r="G2540">
        <v>91110448</v>
      </c>
      <c r="H2540" t="s">
        <v>4631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4648</v>
      </c>
      <c r="D2541">
        <v>820002725</v>
      </c>
      <c r="E2541" t="s">
        <v>4649</v>
      </c>
      <c r="F2541" t="s">
        <v>4650</v>
      </c>
      <c r="G2541">
        <v>80207569</v>
      </c>
      <c r="H2541" t="s">
        <v>4631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4651</v>
      </c>
      <c r="D2542">
        <v>820002726</v>
      </c>
      <c r="E2542" t="s">
        <v>4652</v>
      </c>
      <c r="F2542" t="s">
        <v>4653</v>
      </c>
      <c r="G2542">
        <v>41102756</v>
      </c>
      <c r="H2542" t="s">
        <v>4631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4654</v>
      </c>
      <c r="D2543">
        <v>820002727</v>
      </c>
      <c r="E2543" t="s">
        <v>4655</v>
      </c>
      <c r="F2543" t="s">
        <v>4656</v>
      </c>
      <c r="G2543">
        <v>80207573</v>
      </c>
      <c r="H2543" t="s">
        <v>4631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4657</v>
      </c>
      <c r="D2544">
        <v>820002728</v>
      </c>
      <c r="E2544" t="s">
        <v>4658</v>
      </c>
      <c r="F2544" t="s">
        <v>4659</v>
      </c>
      <c r="G2544">
        <v>81103650</v>
      </c>
      <c r="H2544" t="s">
        <v>4631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4660</v>
      </c>
      <c r="D2545">
        <v>820002729</v>
      </c>
      <c r="E2545" t="s">
        <v>4661</v>
      </c>
      <c r="F2545" t="s">
        <v>4662</v>
      </c>
      <c r="G2545">
        <v>91105961</v>
      </c>
      <c r="H2545" t="s">
        <v>4631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4663</v>
      </c>
      <c r="D2546">
        <v>820002730</v>
      </c>
      <c r="E2546" t="s">
        <v>4664</v>
      </c>
      <c r="F2546" t="s">
        <v>4665</v>
      </c>
      <c r="G2546" t="s">
        <v>4666</v>
      </c>
      <c r="H2546" t="s">
        <v>4631</v>
      </c>
      <c r="I2546" t="s">
        <v>4666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4667</v>
      </c>
      <c r="D2547">
        <v>820002731</v>
      </c>
      <c r="E2547" t="s">
        <v>4668</v>
      </c>
      <c r="F2547" t="s">
        <v>4669</v>
      </c>
      <c r="G2547">
        <v>80207647</v>
      </c>
      <c r="H2547" t="s">
        <v>4631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4670</v>
      </c>
      <c r="D2548">
        <v>820002732</v>
      </c>
      <c r="E2548" t="s">
        <v>4671</v>
      </c>
      <c r="F2548" t="s">
        <v>4672</v>
      </c>
      <c r="G2548">
        <v>90907492</v>
      </c>
      <c r="H2548" t="s">
        <v>4631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4673</v>
      </c>
      <c r="D2549">
        <v>820002733</v>
      </c>
      <c r="E2549" t="s">
        <v>4674</v>
      </c>
      <c r="F2549" t="s">
        <v>4675</v>
      </c>
      <c r="G2549">
        <v>80207609</v>
      </c>
      <c r="H2549" t="s">
        <v>4631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4676</v>
      </c>
      <c r="D2550">
        <v>820002734</v>
      </c>
      <c r="E2550" t="s">
        <v>4677</v>
      </c>
      <c r="F2550" t="s">
        <v>4678</v>
      </c>
      <c r="G2550">
        <v>71014028</v>
      </c>
      <c r="H2550" t="s">
        <v>4631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4679</v>
      </c>
      <c r="D2551">
        <v>820002735</v>
      </c>
      <c r="E2551" t="s">
        <v>4680</v>
      </c>
      <c r="F2551" t="s">
        <v>4681</v>
      </c>
      <c r="G2551">
        <v>71013065</v>
      </c>
      <c r="H2551" t="s">
        <v>4631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4682</v>
      </c>
      <c r="D2552">
        <v>820002736</v>
      </c>
      <c r="E2552" t="s">
        <v>4683</v>
      </c>
      <c r="F2552" t="s">
        <v>4684</v>
      </c>
      <c r="G2552" t="s">
        <v>4685</v>
      </c>
      <c r="H2552" t="s">
        <v>4631</v>
      </c>
      <c r="I2552" t="s">
        <v>4685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4686</v>
      </c>
      <c r="D2553">
        <v>820002737</v>
      </c>
      <c r="E2553" t="s">
        <v>4687</v>
      </c>
      <c r="F2553" t="s">
        <v>4688</v>
      </c>
      <c r="G2553">
        <v>71014056</v>
      </c>
      <c r="H2553" t="s">
        <v>4631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4689</v>
      </c>
      <c r="D2554">
        <v>820002738</v>
      </c>
      <c r="E2554" t="s">
        <v>4690</v>
      </c>
      <c r="F2554" t="s">
        <v>4691</v>
      </c>
      <c r="G2554">
        <v>71013547</v>
      </c>
      <c r="H2554" t="s">
        <v>4631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4692</v>
      </c>
      <c r="D2555">
        <v>820002739</v>
      </c>
      <c r="E2555" t="s">
        <v>4693</v>
      </c>
      <c r="F2555" t="s">
        <v>4694</v>
      </c>
      <c r="G2555">
        <v>80207657</v>
      </c>
      <c r="H2555" t="s">
        <v>4631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4695</v>
      </c>
      <c r="D2556">
        <v>820002740</v>
      </c>
      <c r="E2556" t="s">
        <v>4696</v>
      </c>
      <c r="F2556" t="s">
        <v>4697</v>
      </c>
      <c r="G2556">
        <v>80207597</v>
      </c>
      <c r="H2556" t="s">
        <v>4631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4698</v>
      </c>
      <c r="D2557">
        <v>820002741</v>
      </c>
      <c r="E2557" t="s">
        <v>4699</v>
      </c>
      <c r="F2557" t="s">
        <v>4700</v>
      </c>
      <c r="G2557">
        <v>90508883</v>
      </c>
      <c r="H2557" t="s">
        <v>4631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4701</v>
      </c>
      <c r="D2558">
        <v>820002742</v>
      </c>
      <c r="E2558" t="s">
        <v>4702</v>
      </c>
      <c r="F2558" t="s">
        <v>4703</v>
      </c>
      <c r="G2558" t="s">
        <v>4704</v>
      </c>
      <c r="H2558" t="s">
        <v>4631</v>
      </c>
      <c r="I2558" t="s">
        <v>4704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4705</v>
      </c>
      <c r="D2559">
        <v>820002743</v>
      </c>
      <c r="E2559" t="s">
        <v>4706</v>
      </c>
      <c r="F2559" t="s">
        <v>4707</v>
      </c>
      <c r="G2559">
        <v>80207600</v>
      </c>
      <c r="H2559" t="s">
        <v>4631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4708</v>
      </c>
      <c r="D2560">
        <v>820002744</v>
      </c>
      <c r="E2560" t="s">
        <v>4709</v>
      </c>
      <c r="F2560" t="s">
        <v>4710</v>
      </c>
      <c r="G2560">
        <v>80207628</v>
      </c>
      <c r="H2560" t="s">
        <v>4631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4711</v>
      </c>
      <c r="D2561">
        <v>820002745</v>
      </c>
      <c r="E2561" t="s">
        <v>4712</v>
      </c>
      <c r="F2561" t="s">
        <v>4713</v>
      </c>
      <c r="G2561" t="s">
        <v>4714</v>
      </c>
      <c r="H2561" t="s">
        <v>4631</v>
      </c>
      <c r="I2561" t="s">
        <v>4714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4715</v>
      </c>
      <c r="D2562">
        <v>820002746</v>
      </c>
      <c r="E2562" t="s">
        <v>4716</v>
      </c>
      <c r="F2562" t="s">
        <v>4717</v>
      </c>
      <c r="G2562">
        <v>81103053</v>
      </c>
      <c r="H2562" t="s">
        <v>4631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4718</v>
      </c>
      <c r="D2563">
        <v>820002747</v>
      </c>
      <c r="E2563" t="s">
        <v>4719</v>
      </c>
      <c r="F2563" t="s">
        <v>4720</v>
      </c>
      <c r="G2563" t="s">
        <v>4721</v>
      </c>
      <c r="H2563" t="s">
        <v>4631</v>
      </c>
      <c r="I2563" t="s">
        <v>4721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4722</v>
      </c>
      <c r="D2564">
        <v>820002748</v>
      </c>
      <c r="E2564" t="s">
        <v>4723</v>
      </c>
      <c r="F2564" t="s">
        <v>4724</v>
      </c>
      <c r="G2564">
        <v>80207559</v>
      </c>
      <c r="H2564" t="s">
        <v>4631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4725</v>
      </c>
      <c r="D2565">
        <v>820002749</v>
      </c>
      <c r="E2565" t="s">
        <v>4726</v>
      </c>
      <c r="F2565" t="s">
        <v>4727</v>
      </c>
      <c r="G2565">
        <v>80207593</v>
      </c>
      <c r="H2565" t="s">
        <v>4631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4728</v>
      </c>
      <c r="D2566">
        <v>820002750</v>
      </c>
      <c r="E2566" t="s">
        <v>4729</v>
      </c>
      <c r="F2566" t="s">
        <v>4730</v>
      </c>
      <c r="G2566">
        <v>80207560</v>
      </c>
      <c r="H2566" t="s">
        <v>4631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4731</v>
      </c>
      <c r="D2567">
        <v>820002751</v>
      </c>
      <c r="E2567" t="s">
        <v>4732</v>
      </c>
      <c r="F2567" t="s">
        <v>4733</v>
      </c>
      <c r="G2567" t="s">
        <v>4734</v>
      </c>
      <c r="H2567" t="s">
        <v>4735</v>
      </c>
      <c r="I2567" t="s">
        <v>4734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4736</v>
      </c>
      <c r="D2568">
        <v>820002704</v>
      </c>
      <c r="E2568" t="s">
        <v>4737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4738</v>
      </c>
      <c r="D2569">
        <v>820002703</v>
      </c>
      <c r="E2569" t="s">
        <v>4739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4740</v>
      </c>
      <c r="D2570">
        <v>820002702</v>
      </c>
      <c r="E2570" t="s">
        <v>4741</v>
      </c>
      <c r="F2570" t="s">
        <v>4742</v>
      </c>
      <c r="G2570" t="s">
        <v>4743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4744</v>
      </c>
      <c r="D2571">
        <v>820002701</v>
      </c>
      <c r="E2571" t="s">
        <v>4745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4746</v>
      </c>
      <c r="D2572">
        <v>820002700</v>
      </c>
      <c r="E2572" t="s">
        <v>4747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4748</v>
      </c>
      <c r="D2573">
        <v>820002699</v>
      </c>
      <c r="E2573" t="s">
        <v>4749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4750</v>
      </c>
      <c r="D2574">
        <v>820002698</v>
      </c>
      <c r="E2574" t="s">
        <v>4751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4752</v>
      </c>
      <c r="D2575">
        <v>820002697</v>
      </c>
      <c r="E2575" t="s">
        <v>4753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4754</v>
      </c>
      <c r="D2576">
        <v>820002696</v>
      </c>
      <c r="E2576" t="s">
        <v>4755</v>
      </c>
      <c r="G2576" t="s">
        <v>4756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4757</v>
      </c>
      <c r="D2577">
        <v>820002695</v>
      </c>
      <c r="E2577" t="s">
        <v>4758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5</v>
      </c>
      <c r="D2578">
        <v>820002694</v>
      </c>
      <c r="E2578" t="s">
        <v>4759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5</v>
      </c>
      <c r="D2579">
        <v>820002693</v>
      </c>
      <c r="E2579" t="s">
        <v>4760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5</v>
      </c>
      <c r="D2580">
        <v>820002692</v>
      </c>
      <c r="E2580" t="s">
        <v>4761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5</v>
      </c>
      <c r="D2581">
        <v>820002691</v>
      </c>
      <c r="E2581" t="s">
        <v>4762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5</v>
      </c>
      <c r="D2582">
        <v>820002690</v>
      </c>
      <c r="E2582" t="s">
        <v>4763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5</v>
      </c>
      <c r="D2583">
        <v>820002689</v>
      </c>
      <c r="E2583" t="s">
        <v>4764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5</v>
      </c>
      <c r="D2584">
        <v>820002688</v>
      </c>
      <c r="E2584" t="s">
        <v>4765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5</v>
      </c>
      <c r="D2585">
        <v>820002687</v>
      </c>
      <c r="E2585" t="s">
        <v>4766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5</v>
      </c>
      <c r="D2586">
        <v>820002686</v>
      </c>
      <c r="E2586" t="s">
        <v>4767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2600</v>
      </c>
      <c r="D2587">
        <v>820002684</v>
      </c>
      <c r="E2587" t="s">
        <v>4768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2600</v>
      </c>
      <c r="D2588">
        <v>820002683</v>
      </c>
      <c r="E2588" t="s">
        <v>4769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5</v>
      </c>
      <c r="D2589">
        <v>820002682</v>
      </c>
      <c r="E2589" t="s">
        <v>4770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2600</v>
      </c>
      <c r="D2590">
        <v>820002681</v>
      </c>
      <c r="E2590" t="s">
        <v>4771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2600</v>
      </c>
      <c r="D2591">
        <v>820002680</v>
      </c>
      <c r="E2591" t="s">
        <v>4772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4773</v>
      </c>
      <c r="D2592">
        <v>820002679</v>
      </c>
      <c r="E2592" t="s">
        <v>4774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2600</v>
      </c>
      <c r="D2593">
        <v>820002678</v>
      </c>
      <c r="E2593" t="s">
        <v>4775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2600</v>
      </c>
      <c r="D2594">
        <v>820002677</v>
      </c>
      <c r="E2594" t="s">
        <v>4776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2600</v>
      </c>
      <c r="D2595">
        <v>820002676</v>
      </c>
      <c r="E2595" t="s">
        <v>4777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4773</v>
      </c>
      <c r="D2596">
        <v>820002675</v>
      </c>
      <c r="E2596" t="s">
        <v>4778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2600</v>
      </c>
      <c r="D2597">
        <v>820002674</v>
      </c>
      <c r="E2597" t="s">
        <v>4779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2600</v>
      </c>
      <c r="D2598">
        <v>820002673</v>
      </c>
      <c r="E2598" t="s">
        <v>4780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4773</v>
      </c>
      <c r="D2599">
        <v>820002672</v>
      </c>
      <c r="E2599" t="s">
        <v>4781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2600</v>
      </c>
      <c r="D2600">
        <v>820002671</v>
      </c>
      <c r="E2600" t="s">
        <v>4782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2600</v>
      </c>
      <c r="D2601">
        <v>820002670</v>
      </c>
      <c r="E2601" t="s">
        <v>4783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4773</v>
      </c>
      <c r="D2602">
        <v>820002669</v>
      </c>
      <c r="E2602" t="s">
        <v>4784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2600</v>
      </c>
      <c r="D2603">
        <v>820002668</v>
      </c>
      <c r="E2603" t="s">
        <v>4785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2600</v>
      </c>
      <c r="D2604">
        <v>820002667</v>
      </c>
      <c r="E2604" t="s">
        <v>4786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2600</v>
      </c>
      <c r="D2605">
        <v>820002666</v>
      </c>
      <c r="E2605" t="s">
        <v>4787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2600</v>
      </c>
      <c r="D2606">
        <v>820002665</v>
      </c>
      <c r="E2606" t="s">
        <v>4788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2600</v>
      </c>
      <c r="D2607">
        <v>820002664</v>
      </c>
      <c r="E2607" t="s">
        <v>4789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2600</v>
      </c>
      <c r="D2608">
        <v>820002663</v>
      </c>
      <c r="E2608" t="s">
        <v>4790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2600</v>
      </c>
      <c r="D2609">
        <v>820002661</v>
      </c>
      <c r="E2609" t="s">
        <v>4791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2600</v>
      </c>
      <c r="D2610">
        <v>820002660</v>
      </c>
      <c r="E2610" t="s">
        <v>4792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2600</v>
      </c>
      <c r="D2611">
        <v>820002659</v>
      </c>
      <c r="E2611" t="s">
        <v>4793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4794</v>
      </c>
      <c r="D2612">
        <v>820002658</v>
      </c>
      <c r="E2612" t="s">
        <v>4795</v>
      </c>
      <c r="F2612" t="s">
        <v>4796</v>
      </c>
      <c r="G2612" t="s">
        <v>4797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4798</v>
      </c>
      <c r="D2613">
        <v>820002657</v>
      </c>
      <c r="E2613" t="s">
        <v>4799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4800</v>
      </c>
      <c r="D2614">
        <v>820002656</v>
      </c>
      <c r="E2614" t="s">
        <v>4801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82</v>
      </c>
      <c r="D2615">
        <v>820002655</v>
      </c>
      <c r="E2615" t="s">
        <v>4802</v>
      </c>
      <c r="F2615" t="s">
        <v>4803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2600</v>
      </c>
      <c r="D2616">
        <v>820002654</v>
      </c>
      <c r="E2616" t="s">
        <v>4804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2600</v>
      </c>
      <c r="D2617">
        <v>820002653</v>
      </c>
      <c r="E2617" t="s">
        <v>4805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2600</v>
      </c>
      <c r="D2618">
        <v>820002652</v>
      </c>
      <c r="E2618" t="s">
        <v>4806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2600</v>
      </c>
      <c r="D2619">
        <v>820002651</v>
      </c>
      <c r="E2619" t="s">
        <v>4807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2600</v>
      </c>
      <c r="D2620">
        <v>820002650</v>
      </c>
      <c r="E2620" t="s">
        <v>4808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2600</v>
      </c>
      <c r="D2621">
        <v>820002649</v>
      </c>
      <c r="E2621" t="s">
        <v>4809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2600</v>
      </c>
      <c r="D2622">
        <v>820002648</v>
      </c>
      <c r="E2622" t="s">
        <v>4810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4811</v>
      </c>
      <c r="D2623">
        <v>820002647</v>
      </c>
      <c r="E2623" t="s">
        <v>4812</v>
      </c>
      <c r="G2623">
        <v>23630007</v>
      </c>
      <c r="H2623" t="s">
        <v>4813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2600</v>
      </c>
      <c r="D2624">
        <v>820002646</v>
      </c>
      <c r="E2624" t="s">
        <v>4814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2600</v>
      </c>
      <c r="D2625">
        <v>820002645</v>
      </c>
      <c r="E2625" t="s">
        <v>4815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2600</v>
      </c>
      <c r="D2626">
        <v>820002644</v>
      </c>
      <c r="E2626" t="s">
        <v>4816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2600</v>
      </c>
      <c r="D2627">
        <v>820002643</v>
      </c>
      <c r="E2627" t="s">
        <v>4817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2600</v>
      </c>
      <c r="D2628">
        <v>820002642</v>
      </c>
      <c r="E2628" t="s">
        <v>4818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2600</v>
      </c>
      <c r="D2629">
        <v>820002641</v>
      </c>
      <c r="E2629" t="s">
        <v>4819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2600</v>
      </c>
      <c r="D2630">
        <v>820002640</v>
      </c>
      <c r="E2630" t="s">
        <v>4820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2600</v>
      </c>
      <c r="D2631">
        <v>820002639</v>
      </c>
      <c r="E2631" t="s">
        <v>4821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2600</v>
      </c>
      <c r="D2632">
        <v>820002638</v>
      </c>
      <c r="E2632" t="s">
        <v>4822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2600</v>
      </c>
      <c r="D2633">
        <v>820002637</v>
      </c>
      <c r="E2633" t="s">
        <v>4823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2600</v>
      </c>
      <c r="D2634">
        <v>820002636</v>
      </c>
      <c r="E2634" t="s">
        <v>4824</v>
      </c>
      <c r="G2634" t="s">
        <v>4825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2600</v>
      </c>
      <c r="D2635">
        <v>820002635</v>
      </c>
      <c r="E2635" t="s">
        <v>4826</v>
      </c>
      <c r="F2635" t="s">
        <v>4827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2600</v>
      </c>
      <c r="D2636">
        <v>820002634</v>
      </c>
      <c r="E2636" t="s">
        <v>4828</v>
      </c>
      <c r="F2636" t="s">
        <v>4829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2600</v>
      </c>
      <c r="D2637">
        <v>820002633</v>
      </c>
      <c r="E2637" t="s">
        <v>4830</v>
      </c>
      <c r="F2637" t="s">
        <v>4831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2600</v>
      </c>
      <c r="D2638">
        <v>820002632</v>
      </c>
      <c r="E2638" t="s">
        <v>4832</v>
      </c>
      <c r="F2638" t="s">
        <v>4833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2600</v>
      </c>
      <c r="D2639">
        <v>820002631</v>
      </c>
      <c r="E2639" t="s">
        <v>4834</v>
      </c>
      <c r="F2639" t="s">
        <v>4835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2600</v>
      </c>
      <c r="D2640">
        <v>820002630</v>
      </c>
      <c r="E2640" t="s">
        <v>4836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2600</v>
      </c>
      <c r="D2641">
        <v>820002629</v>
      </c>
      <c r="E2641" t="s">
        <v>4837</v>
      </c>
      <c r="F2641" t="s">
        <v>4838</v>
      </c>
      <c r="G2641" t="s">
        <v>4839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2600</v>
      </c>
      <c r="D2642">
        <v>820002628</v>
      </c>
      <c r="E2642" t="s">
        <v>4840</v>
      </c>
      <c r="F2642" t="s">
        <v>4841</v>
      </c>
      <c r="G2642" t="s">
        <v>4842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2600</v>
      </c>
      <c r="D2643">
        <v>820002627</v>
      </c>
      <c r="E2643" t="s">
        <v>4843</v>
      </c>
      <c r="F2643" t="s">
        <v>4844</v>
      </c>
      <c r="G2643" t="s">
        <v>4845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2600</v>
      </c>
      <c r="D2644">
        <v>820002626</v>
      </c>
      <c r="E2644" t="s">
        <v>4846</v>
      </c>
      <c r="F2644" t="s">
        <v>4847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2600</v>
      </c>
      <c r="D2645">
        <v>820002625</v>
      </c>
      <c r="E2645" t="s">
        <v>4848</v>
      </c>
      <c r="G2645" t="s">
        <v>4849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2600</v>
      </c>
      <c r="D2646">
        <v>820002624</v>
      </c>
      <c r="E2646" t="s">
        <v>4850</v>
      </c>
      <c r="G2646" t="s">
        <v>4851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5</v>
      </c>
      <c r="D2647">
        <v>820002623</v>
      </c>
      <c r="E2647" t="s">
        <v>4852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4853</v>
      </c>
      <c r="D2648">
        <v>820002622</v>
      </c>
      <c r="E2648" t="s">
        <v>4854</v>
      </c>
      <c r="G2648" t="s">
        <v>4855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5</v>
      </c>
      <c r="D2649">
        <v>820002621</v>
      </c>
      <c r="E2649" t="s">
        <v>4856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2600</v>
      </c>
      <c r="D2650">
        <v>820002620</v>
      </c>
      <c r="E2650" t="s">
        <v>4857</v>
      </c>
      <c r="F2650" t="s">
        <v>1377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2600</v>
      </c>
      <c r="D2651">
        <v>820002619</v>
      </c>
      <c r="E2651" t="s">
        <v>4858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4859</v>
      </c>
      <c r="D2652">
        <v>820002618</v>
      </c>
      <c r="E2652" t="s">
        <v>4860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2600</v>
      </c>
      <c r="D2653">
        <v>820002617</v>
      </c>
      <c r="E2653" t="s">
        <v>4861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2600</v>
      </c>
      <c r="D2654">
        <v>820002616</v>
      </c>
      <c r="E2654" t="s">
        <v>4862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2600</v>
      </c>
      <c r="D2655">
        <v>820002615</v>
      </c>
      <c r="E2655" t="s">
        <v>4863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2600</v>
      </c>
      <c r="D2656">
        <v>820002614</v>
      </c>
      <c r="E2656" t="s">
        <v>4864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2600</v>
      </c>
      <c r="D2657">
        <v>820002613</v>
      </c>
      <c r="E2657" t="s">
        <v>4865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2600</v>
      </c>
      <c r="D2658">
        <v>820002612</v>
      </c>
      <c r="E2658" t="s">
        <v>4866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5</v>
      </c>
      <c r="D2659">
        <v>820002611</v>
      </c>
      <c r="E2659" t="s">
        <v>4867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4868</v>
      </c>
      <c r="D2660">
        <v>820002610</v>
      </c>
      <c r="E2660" t="s">
        <v>4869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5</v>
      </c>
      <c r="D2661">
        <v>820002609</v>
      </c>
      <c r="E2661" t="s">
        <v>4870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4871</v>
      </c>
      <c r="D2662">
        <v>820002608</v>
      </c>
      <c r="E2662" t="s">
        <v>4872</v>
      </c>
      <c r="G2662" t="s">
        <v>4873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2600</v>
      </c>
      <c r="D2663">
        <v>820002607</v>
      </c>
      <c r="E2663" t="s">
        <v>4874</v>
      </c>
      <c r="G2663" t="s">
        <v>4875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5</v>
      </c>
      <c r="D2664">
        <v>820002606</v>
      </c>
      <c r="E2664" t="s">
        <v>4876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5</v>
      </c>
      <c r="D2665">
        <v>820002605</v>
      </c>
      <c r="E2665" t="s">
        <v>4877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5</v>
      </c>
      <c r="D2666">
        <v>820002604</v>
      </c>
      <c r="E2666" t="s">
        <v>4878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5</v>
      </c>
      <c r="D2667">
        <v>820002603</v>
      </c>
      <c r="E2667" t="s">
        <v>4879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5</v>
      </c>
      <c r="D2668">
        <v>820002602</v>
      </c>
      <c r="E2668" t="s">
        <v>4880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4881</v>
      </c>
      <c r="D2669">
        <v>820002601</v>
      </c>
      <c r="E2669" t="s">
        <v>4882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4883</v>
      </c>
      <c r="D2670">
        <v>820002600</v>
      </c>
      <c r="E2670" t="s">
        <v>4884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4885</v>
      </c>
      <c r="D2671">
        <v>820002599</v>
      </c>
      <c r="E2671" t="s">
        <v>4886</v>
      </c>
      <c r="G2671" t="s">
        <v>4887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4888</v>
      </c>
      <c r="D2672">
        <v>820002598</v>
      </c>
      <c r="E2672" t="s">
        <v>4889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4890</v>
      </c>
      <c r="D2673">
        <v>820002597</v>
      </c>
      <c r="E2673" t="s">
        <v>4891</v>
      </c>
      <c r="G2673" t="s">
        <v>4892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5</v>
      </c>
      <c r="D2674">
        <v>820002596</v>
      </c>
      <c r="E2674" t="s">
        <v>4893</v>
      </c>
      <c r="G2674" t="s">
        <v>4894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4895</v>
      </c>
      <c r="D2675">
        <v>820002595</v>
      </c>
      <c r="E2675" t="s">
        <v>4896</v>
      </c>
      <c r="G2675" t="s">
        <v>4897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4898</v>
      </c>
      <c r="D2676">
        <v>820002594</v>
      </c>
      <c r="E2676" t="s">
        <v>4899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4900</v>
      </c>
      <c r="D2677">
        <v>820002593</v>
      </c>
      <c r="E2677" t="s">
        <v>4901</v>
      </c>
      <c r="G2677" t="s">
        <v>4902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4903</v>
      </c>
      <c r="D2678">
        <v>820002592</v>
      </c>
      <c r="E2678" t="s">
        <v>4904</v>
      </c>
      <c r="G2678" t="s">
        <v>4905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4906</v>
      </c>
      <c r="D2679">
        <v>820002591</v>
      </c>
      <c r="E2679" t="s">
        <v>4907</v>
      </c>
      <c r="G2679">
        <v>32042830</v>
      </c>
      <c r="H2679" t="s">
        <v>4908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4909</v>
      </c>
      <c r="D2680">
        <v>820002590</v>
      </c>
      <c r="E2680" t="s">
        <v>4910</v>
      </c>
      <c r="G2680" t="s">
        <v>4911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4912</v>
      </c>
      <c r="D2681">
        <v>820002589</v>
      </c>
      <c r="E2681" t="s">
        <v>4913</v>
      </c>
      <c r="G2681" t="s">
        <v>4914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4915</v>
      </c>
      <c r="D2682">
        <v>820002588</v>
      </c>
      <c r="E2682" t="s">
        <v>4916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4917</v>
      </c>
      <c r="D2683">
        <v>820002587</v>
      </c>
      <c r="E2683" t="s">
        <v>4918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4919</v>
      </c>
      <c r="D2684">
        <v>820002586</v>
      </c>
      <c r="E2684" t="s">
        <v>4920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4921</v>
      </c>
      <c r="D2685">
        <v>820002585</v>
      </c>
      <c r="E2685" t="s">
        <v>4922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4923</v>
      </c>
      <c r="D2686">
        <v>820002584</v>
      </c>
      <c r="E2686" t="s">
        <v>4924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4925</v>
      </c>
      <c r="D2687">
        <v>820002583</v>
      </c>
      <c r="E2687" t="s">
        <v>4926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4927</v>
      </c>
      <c r="D2688">
        <v>820002582</v>
      </c>
      <c r="E2688" t="s">
        <v>4928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4929</v>
      </c>
      <c r="D2689">
        <v>820002581</v>
      </c>
      <c r="E2689" t="s">
        <v>4930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4931</v>
      </c>
      <c r="D2690">
        <v>820002580</v>
      </c>
      <c r="E2690" t="s">
        <v>4932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4933</v>
      </c>
      <c r="D2691">
        <v>820002579</v>
      </c>
      <c r="E2691" t="s">
        <v>4934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4935</v>
      </c>
      <c r="D2692">
        <v>820002578</v>
      </c>
      <c r="E2692" t="s">
        <v>4936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4935</v>
      </c>
      <c r="D2693">
        <v>820002577</v>
      </c>
      <c r="E2693" t="s">
        <v>4937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4938</v>
      </c>
      <c r="D2694">
        <v>820002576</v>
      </c>
      <c r="E2694" t="s">
        <v>4939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4940</v>
      </c>
      <c r="D2695">
        <v>820002575</v>
      </c>
      <c r="E2695" t="s">
        <v>4941</v>
      </c>
      <c r="G2695" t="s">
        <v>4942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4943</v>
      </c>
      <c r="D2696">
        <v>820002574</v>
      </c>
      <c r="E2696" t="s">
        <v>4944</v>
      </c>
      <c r="G2696" t="s">
        <v>4945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4946</v>
      </c>
      <c r="D2697">
        <v>820002573</v>
      </c>
      <c r="E2697" t="s">
        <v>4947</v>
      </c>
      <c r="G2697" t="s">
        <v>4948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4949</v>
      </c>
      <c r="D2698">
        <v>820002572</v>
      </c>
      <c r="E2698" t="s">
        <v>4950</v>
      </c>
      <c r="G2698" t="s">
        <v>4951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4952</v>
      </c>
      <c r="D2699">
        <v>820002571</v>
      </c>
      <c r="E2699" t="s">
        <v>4953</v>
      </c>
      <c r="G2699" t="s">
        <v>4954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4955</v>
      </c>
      <c r="D2700">
        <v>820002570</v>
      </c>
      <c r="E2700" t="s">
        <v>4956</v>
      </c>
      <c r="G2700" t="s">
        <v>4957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4958</v>
      </c>
      <c r="D2701">
        <v>820002569</v>
      </c>
      <c r="E2701" t="s">
        <v>4959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4960</v>
      </c>
      <c r="D2702">
        <v>820002568</v>
      </c>
      <c r="E2702" t="s">
        <v>4961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4962</v>
      </c>
      <c r="D2703">
        <v>820002567</v>
      </c>
      <c r="E2703" t="s">
        <v>4963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4964</v>
      </c>
      <c r="D2704">
        <v>820002566</v>
      </c>
      <c r="E2704" t="s">
        <v>4965</v>
      </c>
      <c r="F2704" t="s">
        <v>4966</v>
      </c>
      <c r="G2704" t="s">
        <v>4967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4968</v>
      </c>
      <c r="D2705">
        <v>820002565</v>
      </c>
      <c r="E2705" t="s">
        <v>4969</v>
      </c>
      <c r="G2705" t="s">
        <v>4970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4915</v>
      </c>
      <c r="D2706">
        <v>820002564</v>
      </c>
      <c r="E2706" t="s">
        <v>4971</v>
      </c>
      <c r="G2706" t="s">
        <v>4972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4919</v>
      </c>
      <c r="D2707">
        <v>820002563</v>
      </c>
      <c r="E2707" t="s">
        <v>4973</v>
      </c>
      <c r="G2707" t="s">
        <v>4974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4917</v>
      </c>
      <c r="D2708">
        <v>820002562</v>
      </c>
      <c r="E2708" t="s">
        <v>4975</v>
      </c>
      <c r="G2708" t="s">
        <v>4976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4977</v>
      </c>
      <c r="D2709">
        <v>820002561</v>
      </c>
      <c r="E2709" t="s">
        <v>4978</v>
      </c>
      <c r="G2709" t="s">
        <v>4979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4980</v>
      </c>
      <c r="D2710">
        <v>820002560</v>
      </c>
      <c r="E2710" t="s">
        <v>4981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4982</v>
      </c>
      <c r="D2711">
        <v>820002559</v>
      </c>
      <c r="E2711" t="s">
        <v>4983</v>
      </c>
      <c r="G2711" t="s">
        <v>4984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4985</v>
      </c>
      <c r="D2712">
        <v>820002558</v>
      </c>
      <c r="E2712" t="s">
        <v>4986</v>
      </c>
      <c r="G2712" t="s">
        <v>4987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4988</v>
      </c>
      <c r="D2713">
        <v>820002557</v>
      </c>
      <c r="E2713" t="s">
        <v>4989</v>
      </c>
      <c r="G2713" t="s">
        <v>4990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4991</v>
      </c>
      <c r="D2714">
        <v>820002556</v>
      </c>
      <c r="E2714" t="s">
        <v>4992</v>
      </c>
      <c r="G2714" t="s">
        <v>4993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4994</v>
      </c>
      <c r="D2715">
        <v>820002555</v>
      </c>
      <c r="E2715" t="s">
        <v>4995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4996</v>
      </c>
      <c r="D2716">
        <v>820002554</v>
      </c>
      <c r="E2716" t="s">
        <v>4997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4998</v>
      </c>
      <c r="D2717">
        <v>820002553</v>
      </c>
      <c r="E2717" t="s">
        <v>4999</v>
      </c>
      <c r="G2717" t="s">
        <v>5000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4998</v>
      </c>
      <c r="D2718">
        <v>820002552</v>
      </c>
      <c r="E2718" t="s">
        <v>5001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5002</v>
      </c>
      <c r="D2719">
        <v>820002551</v>
      </c>
      <c r="E2719" t="s">
        <v>5003</v>
      </c>
      <c r="G2719" t="s">
        <v>5004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5005</v>
      </c>
      <c r="D2720">
        <v>820002550</v>
      </c>
      <c r="E2720" t="s">
        <v>5006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5007</v>
      </c>
      <c r="D2721">
        <v>820002549</v>
      </c>
      <c r="E2721" t="s">
        <v>5008</v>
      </c>
      <c r="G2721" t="s">
        <v>5008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5009</v>
      </c>
      <c r="D2722">
        <v>820002548</v>
      </c>
      <c r="E2722" t="s">
        <v>5010</v>
      </c>
      <c r="G2722" t="s">
        <v>5011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5009</v>
      </c>
      <c r="D2723">
        <v>820002547</v>
      </c>
      <c r="E2723" t="s">
        <v>5012</v>
      </c>
      <c r="G2723" t="s">
        <v>5013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5014</v>
      </c>
      <c r="D2724">
        <v>820002546</v>
      </c>
      <c r="E2724" t="s">
        <v>5015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5016</v>
      </c>
      <c r="D2725">
        <v>820002545</v>
      </c>
      <c r="E2725" t="s">
        <v>5017</v>
      </c>
      <c r="G2725" t="s">
        <v>5018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5019</v>
      </c>
      <c r="D2726">
        <v>820002544</v>
      </c>
      <c r="E2726" t="s">
        <v>4997</v>
      </c>
      <c r="G2726" t="s">
        <v>5020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5021</v>
      </c>
      <c r="D2727">
        <v>820002543</v>
      </c>
      <c r="E2727" t="s">
        <v>5022</v>
      </c>
      <c r="G2727" t="s">
        <v>5023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5024</v>
      </c>
      <c r="D2728">
        <v>820002542</v>
      </c>
      <c r="E2728" t="s">
        <v>5025</v>
      </c>
      <c r="G2728" t="s">
        <v>5026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2641</v>
      </c>
      <c r="D2729">
        <v>820002541</v>
      </c>
      <c r="E2729" t="s">
        <v>5027</v>
      </c>
      <c r="G2729" t="s">
        <v>5028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5029</v>
      </c>
      <c r="D2730">
        <v>820002540</v>
      </c>
      <c r="E2730" t="s">
        <v>5030</v>
      </c>
      <c r="G2730" t="s">
        <v>5031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5032</v>
      </c>
      <c r="D2731">
        <v>820002539</v>
      </c>
      <c r="E2731" t="s">
        <v>5033</v>
      </c>
      <c r="G2731" t="s">
        <v>5034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5035</v>
      </c>
      <c r="D2732">
        <v>820002537</v>
      </c>
      <c r="E2732" t="s">
        <v>5036</v>
      </c>
      <c r="G2732" t="s">
        <v>5037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5038</v>
      </c>
      <c r="D2733">
        <v>820002536</v>
      </c>
      <c r="E2733" t="s">
        <v>5039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5040</v>
      </c>
      <c r="D2734">
        <v>820002535</v>
      </c>
      <c r="E2734" t="s">
        <v>5041</v>
      </c>
      <c r="G2734" t="s">
        <v>5042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5043</v>
      </c>
      <c r="D2735">
        <v>820002534</v>
      </c>
      <c r="E2735" t="s">
        <v>5044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5045</v>
      </c>
      <c r="D2736">
        <v>820002533</v>
      </c>
      <c r="E2736" t="s">
        <v>5046</v>
      </c>
      <c r="G2736" t="s">
        <v>5047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5048</v>
      </c>
      <c r="D2737">
        <v>820002532</v>
      </c>
      <c r="E2737" t="s">
        <v>5046</v>
      </c>
      <c r="G2737" t="s">
        <v>5049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5050</v>
      </c>
      <c r="D2738">
        <v>820002531</v>
      </c>
      <c r="E2738" t="s">
        <v>5051</v>
      </c>
      <c r="G2738" t="s">
        <v>5052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5053</v>
      </c>
      <c r="D2739">
        <v>820002530</v>
      </c>
      <c r="E2739" t="s">
        <v>5054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5</v>
      </c>
      <c r="D2740">
        <v>820002529</v>
      </c>
      <c r="E2740" t="s">
        <v>5055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5056</v>
      </c>
      <c r="D2741">
        <v>820002528</v>
      </c>
      <c r="E2741" t="s">
        <v>5057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5058</v>
      </c>
      <c r="D2742">
        <v>820002527</v>
      </c>
      <c r="E2742" t="s">
        <v>5059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5060</v>
      </c>
      <c r="D2743">
        <v>820002526</v>
      </c>
      <c r="E2743" t="s">
        <v>5061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5062</v>
      </c>
      <c r="D2744">
        <v>820002525</v>
      </c>
      <c r="E2744" t="s">
        <v>5063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5062</v>
      </c>
      <c r="D2745">
        <v>820002524</v>
      </c>
      <c r="E2745" t="s">
        <v>5064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5</v>
      </c>
      <c r="D2746">
        <v>820002523</v>
      </c>
      <c r="E2746" t="s">
        <v>5065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5066</v>
      </c>
      <c r="D2747">
        <v>820002522</v>
      </c>
      <c r="E2747" t="s">
        <v>5067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5068</v>
      </c>
      <c r="D2748">
        <v>820002521</v>
      </c>
      <c r="E2748" t="s">
        <v>5069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5</v>
      </c>
      <c r="D2749">
        <v>820002520</v>
      </c>
      <c r="E2749" t="s">
        <v>5070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5071</v>
      </c>
      <c r="D2750">
        <v>820002519</v>
      </c>
      <c r="E2750" t="s">
        <v>5072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5</v>
      </c>
      <c r="D2751">
        <v>820002518</v>
      </c>
      <c r="E2751" t="s">
        <v>5073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5074</v>
      </c>
      <c r="D2752">
        <v>820002517</v>
      </c>
      <c r="E2752" t="s">
        <v>5075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5076</v>
      </c>
      <c r="D2753">
        <v>820002516</v>
      </c>
      <c r="E2753" t="s">
        <v>5077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5</v>
      </c>
      <c r="D2754">
        <v>820002515</v>
      </c>
      <c r="E2754" t="s">
        <v>5078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5079</v>
      </c>
      <c r="D2755">
        <v>820002514</v>
      </c>
      <c r="E2755" t="s">
        <v>5080</v>
      </c>
      <c r="G2755" t="s">
        <v>5081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5082</v>
      </c>
      <c r="D2756">
        <v>820002513</v>
      </c>
      <c r="E2756" t="s">
        <v>5083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5084</v>
      </c>
      <c r="D2757">
        <v>820002512</v>
      </c>
      <c r="E2757" t="s">
        <v>5085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5</v>
      </c>
      <c r="D2758">
        <v>820002511</v>
      </c>
      <c r="E2758" t="s">
        <v>5086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5</v>
      </c>
      <c r="D2759">
        <v>820002510</v>
      </c>
      <c r="E2759" t="s">
        <v>5087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5088</v>
      </c>
      <c r="D2760">
        <v>820002509</v>
      </c>
      <c r="E2760" t="s">
        <v>5089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800</v>
      </c>
      <c r="D2761">
        <v>820002508</v>
      </c>
      <c r="E2761" t="s">
        <v>5090</v>
      </c>
      <c r="G2761" t="s">
        <v>5091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800</v>
      </c>
      <c r="D2762">
        <v>820002507</v>
      </c>
      <c r="E2762" t="s">
        <v>5092</v>
      </c>
      <c r="G2762" t="s">
        <v>5093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5094</v>
      </c>
      <c r="D2763">
        <v>820002505</v>
      </c>
      <c r="E2763" t="s">
        <v>5095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5096</v>
      </c>
      <c r="D2764">
        <v>820002504</v>
      </c>
      <c r="E2764" t="s">
        <v>5097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5098</v>
      </c>
      <c r="D2765">
        <v>820002502</v>
      </c>
      <c r="E2765" t="s">
        <v>5099</v>
      </c>
      <c r="H2765" t="s">
        <v>5100</v>
      </c>
      <c r="I2765" t="s">
        <v>5101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5102</v>
      </c>
      <c r="D2766">
        <v>820002501</v>
      </c>
      <c r="E2766" t="s">
        <v>5103</v>
      </c>
      <c r="H2766" t="s">
        <v>5100</v>
      </c>
      <c r="I2766" t="s">
        <v>5104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1369</v>
      </c>
      <c r="D2767">
        <v>820002500</v>
      </c>
      <c r="E2767" t="s">
        <v>5105</v>
      </c>
      <c r="G2767" t="s">
        <v>5106</v>
      </c>
      <c r="H2767" t="s">
        <v>5107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5108</v>
      </c>
      <c r="D2768">
        <v>820002499</v>
      </c>
      <c r="E2768" t="s">
        <v>5109</v>
      </c>
      <c r="H2768" t="s">
        <v>3956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5110</v>
      </c>
      <c r="D2769">
        <v>820002498</v>
      </c>
      <c r="E2769" t="s">
        <v>5111</v>
      </c>
      <c r="H2769" t="s">
        <v>5112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5</v>
      </c>
      <c r="D2770">
        <v>820002497</v>
      </c>
      <c r="E2770" t="s">
        <v>5113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5114</v>
      </c>
      <c r="D2771">
        <v>820002496</v>
      </c>
      <c r="E2771" t="s">
        <v>5115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5116</v>
      </c>
      <c r="D2772">
        <v>820002495</v>
      </c>
      <c r="E2772" t="s">
        <v>5117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5118</v>
      </c>
      <c r="D2773">
        <v>820002493</v>
      </c>
      <c r="E2773" t="s">
        <v>5119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5120</v>
      </c>
      <c r="D2774">
        <v>820002492</v>
      </c>
      <c r="E2774" t="s">
        <v>5121</v>
      </c>
      <c r="F2774" t="s">
        <v>5121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5122</v>
      </c>
      <c r="D2775">
        <v>820002491</v>
      </c>
      <c r="E2775" t="s">
        <v>5123</v>
      </c>
      <c r="G2775" t="s">
        <v>5124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5125</v>
      </c>
      <c r="D2776">
        <v>820002490</v>
      </c>
      <c r="E2776" t="s">
        <v>5126</v>
      </c>
      <c r="G2776" t="s">
        <v>5127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5128</v>
      </c>
      <c r="D2777">
        <v>820002489</v>
      </c>
      <c r="E2777" t="s">
        <v>5129</v>
      </c>
      <c r="F2777" t="s">
        <v>5129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5</v>
      </c>
      <c r="D2778">
        <v>820002488</v>
      </c>
      <c r="E2778" t="s">
        <v>5130</v>
      </c>
      <c r="G2778" t="s">
        <v>5131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1623</v>
      </c>
      <c r="D2779">
        <v>820002487</v>
      </c>
      <c r="E2779" t="s">
        <v>5132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5</v>
      </c>
      <c r="D2780">
        <v>820002485</v>
      </c>
      <c r="E2780" t="s">
        <v>5133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5134</v>
      </c>
      <c r="D2781">
        <v>820002484</v>
      </c>
      <c r="E2781" t="s">
        <v>5135</v>
      </c>
      <c r="F2781" t="s">
        <v>5135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5136</v>
      </c>
      <c r="D2782">
        <v>820002483</v>
      </c>
      <c r="E2782" t="s">
        <v>5137</v>
      </c>
      <c r="F2782" t="s">
        <v>5137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5</v>
      </c>
      <c r="D2783">
        <v>820002482</v>
      </c>
      <c r="E2783" t="s">
        <v>5138</v>
      </c>
      <c r="F2783" t="s">
        <v>5138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5134</v>
      </c>
      <c r="D2784">
        <v>820002481</v>
      </c>
      <c r="E2784" t="s">
        <v>5139</v>
      </c>
      <c r="F2784" t="s">
        <v>5139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5134</v>
      </c>
      <c r="D2785">
        <v>820002480</v>
      </c>
      <c r="E2785" t="s">
        <v>5140</v>
      </c>
      <c r="F2785" t="s">
        <v>5140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5134</v>
      </c>
      <c r="D2786">
        <v>820002479</v>
      </c>
      <c r="E2786" t="s">
        <v>5141</v>
      </c>
      <c r="F2786" t="s">
        <v>5141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5</v>
      </c>
      <c r="D2787">
        <v>820002478</v>
      </c>
      <c r="E2787" t="s">
        <v>5142</v>
      </c>
      <c r="F2787" t="s">
        <v>5142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5</v>
      </c>
      <c r="D2788">
        <v>820002477</v>
      </c>
      <c r="E2788" t="s">
        <v>5143</v>
      </c>
      <c r="F2788" t="s">
        <v>5143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5</v>
      </c>
      <c r="D2789">
        <v>820002476</v>
      </c>
      <c r="E2789" t="s">
        <v>5144</v>
      </c>
      <c r="F2789" t="s">
        <v>5145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5</v>
      </c>
      <c r="D2790">
        <v>820002475</v>
      </c>
      <c r="E2790" t="s">
        <v>5146</v>
      </c>
      <c r="F2790" t="s">
        <v>5147</v>
      </c>
      <c r="G2790" t="s">
        <v>5148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5149</v>
      </c>
      <c r="D2791">
        <v>820002474</v>
      </c>
      <c r="E2791" t="s">
        <v>5150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5</v>
      </c>
      <c r="D2792">
        <v>820002473</v>
      </c>
      <c r="E2792" t="s">
        <v>5151</v>
      </c>
      <c r="F2792" t="s">
        <v>5152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5</v>
      </c>
      <c r="D2793">
        <v>820002472</v>
      </c>
      <c r="E2793" t="s">
        <v>5153</v>
      </c>
      <c r="F2793" t="s">
        <v>5154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5155</v>
      </c>
      <c r="D2794">
        <v>820002471</v>
      </c>
      <c r="E2794" t="s">
        <v>5156</v>
      </c>
      <c r="F2794" t="s">
        <v>5156</v>
      </c>
      <c r="G2794" t="s">
        <v>2270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5157</v>
      </c>
      <c r="D2795">
        <v>820002470</v>
      </c>
      <c r="E2795" t="s">
        <v>5158</v>
      </c>
      <c r="F2795" t="s">
        <v>5158</v>
      </c>
      <c r="G2795" t="s">
        <v>5159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5160</v>
      </c>
      <c r="D2796">
        <v>820002469</v>
      </c>
      <c r="E2796" t="s">
        <v>5161</v>
      </c>
      <c r="F2796" t="s">
        <v>5161</v>
      </c>
      <c r="G2796" t="s">
        <v>5162</v>
      </c>
      <c r="I2796" t="s">
        <v>5163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5</v>
      </c>
      <c r="D2797">
        <v>820002468</v>
      </c>
      <c r="E2797" t="s">
        <v>5164</v>
      </c>
      <c r="F2797" t="s">
        <v>5165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5</v>
      </c>
      <c r="D2798">
        <v>820002467</v>
      </c>
      <c r="E2798" t="s">
        <v>5166</v>
      </c>
      <c r="F2798" t="s">
        <v>5166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5</v>
      </c>
      <c r="D2799">
        <v>820002466</v>
      </c>
      <c r="E2799" t="s">
        <v>5167</v>
      </c>
      <c r="F2799" t="s">
        <v>5167</v>
      </c>
      <c r="G2799" t="s">
        <v>5168</v>
      </c>
      <c r="I2799" t="s">
        <v>5166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1369</v>
      </c>
      <c r="D2800">
        <v>820002465</v>
      </c>
      <c r="E2800" t="s">
        <v>5169</v>
      </c>
      <c r="F2800" t="s">
        <v>5169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5170</v>
      </c>
      <c r="D2801">
        <v>820002464</v>
      </c>
      <c r="E2801" t="s">
        <v>5170</v>
      </c>
      <c r="F2801" t="s">
        <v>5170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5171</v>
      </c>
      <c r="D2802">
        <v>820002463</v>
      </c>
      <c r="E2802" t="s">
        <v>5172</v>
      </c>
      <c r="F2802" t="s">
        <v>5173</v>
      </c>
      <c r="G2802" t="s">
        <v>5174</v>
      </c>
      <c r="I2802" t="s">
        <v>78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5175</v>
      </c>
      <c r="D2803">
        <v>820002462</v>
      </c>
      <c r="E2803" t="s">
        <v>5176</v>
      </c>
      <c r="F2803" t="s">
        <v>5177</v>
      </c>
      <c r="G2803" t="s">
        <v>5177</v>
      </c>
      <c r="I2803" t="s">
        <v>5178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5179</v>
      </c>
      <c r="D2804">
        <v>820002461</v>
      </c>
      <c r="E2804" t="s">
        <v>5180</v>
      </c>
      <c r="F2804" t="s">
        <v>5181</v>
      </c>
      <c r="G2804" t="s">
        <v>5182</v>
      </c>
      <c r="I2804" t="s">
        <v>5182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5183</v>
      </c>
      <c r="D2805">
        <v>820002460</v>
      </c>
      <c r="E2805" t="s">
        <v>5184</v>
      </c>
      <c r="F2805" t="s">
        <v>5185</v>
      </c>
      <c r="G2805" t="s">
        <v>5186</v>
      </c>
      <c r="I2805" t="s">
        <v>5187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5176</v>
      </c>
      <c r="D2806">
        <v>820002459</v>
      </c>
      <c r="E2806" t="s">
        <v>5188</v>
      </c>
      <c r="F2806" t="s">
        <v>5189</v>
      </c>
      <c r="G2806" t="s">
        <v>5190</v>
      </c>
      <c r="I2806" t="s">
        <v>5189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5176</v>
      </c>
      <c r="D2807">
        <v>820002458</v>
      </c>
      <c r="E2807" t="s">
        <v>5189</v>
      </c>
      <c r="F2807" t="s">
        <v>5186</v>
      </c>
      <c r="G2807" t="s">
        <v>5183</v>
      </c>
      <c r="I2807" t="s">
        <v>5189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5191</v>
      </c>
      <c r="D2808">
        <v>820002457</v>
      </c>
      <c r="E2808" t="s">
        <v>5176</v>
      </c>
      <c r="F2808" t="s">
        <v>5192</v>
      </c>
      <c r="G2808" t="s">
        <v>5186</v>
      </c>
      <c r="I2808" t="s">
        <v>5193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5194</v>
      </c>
      <c r="D2809">
        <v>820002456</v>
      </c>
      <c r="E2809" t="s">
        <v>5177</v>
      </c>
      <c r="F2809" t="s">
        <v>5192</v>
      </c>
      <c r="G2809" t="s">
        <v>5168</v>
      </c>
      <c r="I2809" t="s">
        <v>5195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5196</v>
      </c>
      <c r="D2810">
        <v>820000041</v>
      </c>
      <c r="E2810" t="s">
        <v>5197</v>
      </c>
      <c r="F2810" t="s">
        <v>5198</v>
      </c>
      <c r="H2810" t="s">
        <v>2621</v>
      </c>
      <c r="I2810" t="s">
        <v>5199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5200</v>
      </c>
      <c r="D2811">
        <v>820000042</v>
      </c>
      <c r="E2811" t="s">
        <v>5201</v>
      </c>
      <c r="F2811" t="s">
        <v>5201</v>
      </c>
      <c r="H2811" t="s">
        <v>5202</v>
      </c>
      <c r="I2811" t="s">
        <v>5203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5204</v>
      </c>
      <c r="D2812">
        <v>820000043</v>
      </c>
      <c r="E2812" t="s">
        <v>5205</v>
      </c>
      <c r="F2812" t="s">
        <v>5206</v>
      </c>
      <c r="H2812" t="s">
        <v>2753</v>
      </c>
      <c r="I2812" t="s">
        <v>5207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5208</v>
      </c>
      <c r="D2813">
        <v>820000044</v>
      </c>
      <c r="E2813" t="s">
        <v>5209</v>
      </c>
      <c r="F2813" t="s">
        <v>5209</v>
      </c>
      <c r="G2813" t="s">
        <v>5210</v>
      </c>
      <c r="H2813" t="s">
        <v>78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5211</v>
      </c>
      <c r="D2814">
        <v>820000045</v>
      </c>
      <c r="E2814" t="s">
        <v>5212</v>
      </c>
      <c r="F2814" t="s">
        <v>5213</v>
      </c>
      <c r="G2814" t="s">
        <v>5214</v>
      </c>
      <c r="H2814" t="s">
        <v>78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5215</v>
      </c>
      <c r="D2815">
        <v>820000046</v>
      </c>
      <c r="E2815" t="s">
        <v>5216</v>
      </c>
      <c r="F2815" t="s">
        <v>5216</v>
      </c>
      <c r="G2815" t="s">
        <v>5217</v>
      </c>
      <c r="H2815" t="s">
        <v>78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5218</v>
      </c>
      <c r="D2816">
        <v>820000047</v>
      </c>
      <c r="E2816" t="s">
        <v>5219</v>
      </c>
      <c r="F2816" t="s">
        <v>5220</v>
      </c>
      <c r="G2816" t="s">
        <v>5221</v>
      </c>
      <c r="H2816" t="s">
        <v>78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5222</v>
      </c>
      <c r="D2817">
        <v>820000048</v>
      </c>
      <c r="E2817" t="s">
        <v>5223</v>
      </c>
      <c r="F2817" t="b">
        <v>0</v>
      </c>
      <c r="G2817" t="s">
        <v>5224</v>
      </c>
      <c r="H2817" t="s">
        <v>78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1369</v>
      </c>
      <c r="D2818">
        <v>820000049</v>
      </c>
      <c r="E2818" t="s">
        <v>5225</v>
      </c>
      <c r="H2818" t="s">
        <v>78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5226</v>
      </c>
      <c r="D2819">
        <v>820000050</v>
      </c>
      <c r="E2819" t="s">
        <v>5227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5228</v>
      </c>
      <c r="D2820">
        <v>820000051</v>
      </c>
      <c r="E2820" t="s">
        <v>5229</v>
      </c>
      <c r="F2820" t="s">
        <v>5229</v>
      </c>
      <c r="H2820" t="s">
        <v>5230</v>
      </c>
      <c r="I2820" t="s">
        <v>5231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5232</v>
      </c>
      <c r="D2821">
        <v>820000052</v>
      </c>
      <c r="E2821" t="s">
        <v>5197</v>
      </c>
      <c r="F2821" t="s">
        <v>5198</v>
      </c>
      <c r="H2821" t="s">
        <v>2621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5233</v>
      </c>
      <c r="D2822">
        <v>820000053</v>
      </c>
      <c r="E2822" t="s">
        <v>5201</v>
      </c>
      <c r="F2822" t="s">
        <v>5201</v>
      </c>
      <c r="H2822" t="s">
        <v>5202</v>
      </c>
      <c r="I2822" t="s">
        <v>5234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5235</v>
      </c>
      <c r="D2823">
        <v>820000054</v>
      </c>
      <c r="E2823" t="s">
        <v>5205</v>
      </c>
      <c r="F2823" t="s">
        <v>5206</v>
      </c>
      <c r="H2823" t="s">
        <v>2753</v>
      </c>
      <c r="I2823" t="s">
        <v>5236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5237</v>
      </c>
      <c r="D2824">
        <v>820000055</v>
      </c>
      <c r="E2824" t="s">
        <v>5238</v>
      </c>
      <c r="F2824" t="s">
        <v>5238</v>
      </c>
      <c r="G2824" t="s">
        <v>5239</v>
      </c>
      <c r="H2824" t="s">
        <v>78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5240</v>
      </c>
      <c r="D2825">
        <v>820000056</v>
      </c>
      <c r="E2825" t="s">
        <v>5241</v>
      </c>
      <c r="F2825" t="s">
        <v>5242</v>
      </c>
      <c r="G2825" t="s">
        <v>5243</v>
      </c>
      <c r="H2825" t="s">
        <v>78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5244</v>
      </c>
      <c r="D2826">
        <v>820000057</v>
      </c>
      <c r="E2826" t="s">
        <v>5245</v>
      </c>
      <c r="F2826" t="s">
        <v>5246</v>
      </c>
      <c r="G2826" t="s">
        <v>5247</v>
      </c>
      <c r="H2826" t="s">
        <v>78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5248</v>
      </c>
      <c r="D2827">
        <v>820000059</v>
      </c>
      <c r="E2827" t="s">
        <v>5249</v>
      </c>
      <c r="F2827" t="b">
        <v>0</v>
      </c>
      <c r="G2827" t="s">
        <v>5250</v>
      </c>
      <c r="H2827" t="s">
        <v>78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1369</v>
      </c>
      <c r="D2828">
        <v>820000060</v>
      </c>
      <c r="E2828" t="s">
        <v>5251</v>
      </c>
      <c r="H2828" t="s">
        <v>78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5252</v>
      </c>
      <c r="D2829">
        <v>820000061</v>
      </c>
      <c r="E2829" t="s">
        <v>5253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5254</v>
      </c>
      <c r="D2830">
        <v>820000062</v>
      </c>
      <c r="E2830" t="s">
        <v>5229</v>
      </c>
      <c r="F2830" t="s">
        <v>5229</v>
      </c>
      <c r="H2830" t="s">
        <v>5230</v>
      </c>
      <c r="I2830" t="s">
        <v>5231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5255</v>
      </c>
      <c r="D2831">
        <v>820000063</v>
      </c>
      <c r="E2831" t="s">
        <v>5197</v>
      </c>
      <c r="F2831" t="s">
        <v>5198</v>
      </c>
      <c r="H2831" t="s">
        <v>2621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5256</v>
      </c>
      <c r="D2832">
        <v>820000064</v>
      </c>
      <c r="E2832" t="s">
        <v>5201</v>
      </c>
      <c r="F2832" t="s">
        <v>5201</v>
      </c>
      <c r="H2832" t="s">
        <v>5202</v>
      </c>
      <c r="I2832" t="s">
        <v>5257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5258</v>
      </c>
      <c r="D2833">
        <v>820000065</v>
      </c>
      <c r="E2833" t="s">
        <v>5259</v>
      </c>
      <c r="F2833" t="s">
        <v>5260</v>
      </c>
      <c r="H2833" t="s">
        <v>2753</v>
      </c>
      <c r="I2833" t="s">
        <v>5261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5262</v>
      </c>
      <c r="D2834">
        <v>820000066</v>
      </c>
      <c r="E2834" t="s">
        <v>5263</v>
      </c>
      <c r="F2834" t="s">
        <v>5263</v>
      </c>
      <c r="G2834">
        <v>40026882</v>
      </c>
      <c r="H2834" t="s">
        <v>78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5264</v>
      </c>
      <c r="D2835">
        <v>820000067</v>
      </c>
      <c r="E2835" t="s">
        <v>5265</v>
      </c>
      <c r="F2835" t="s">
        <v>5266</v>
      </c>
      <c r="G2835" t="s">
        <v>5267</v>
      </c>
      <c r="H2835" t="s">
        <v>78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5268</v>
      </c>
      <c r="D2836">
        <v>820000068</v>
      </c>
      <c r="E2836" t="s">
        <v>5269</v>
      </c>
      <c r="F2836" t="s">
        <v>5270</v>
      </c>
      <c r="G2836" t="s">
        <v>5271</v>
      </c>
      <c r="H2836" t="s">
        <v>78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5272</v>
      </c>
      <c r="D2837">
        <v>820000069</v>
      </c>
      <c r="E2837" t="s">
        <v>5273</v>
      </c>
      <c r="F2837" t="s">
        <v>5274</v>
      </c>
      <c r="G2837" t="s">
        <v>5275</v>
      </c>
      <c r="H2837" t="s">
        <v>78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5276</v>
      </c>
      <c r="D2838">
        <v>820000070</v>
      </c>
      <c r="E2838" t="s">
        <v>5277</v>
      </c>
      <c r="F2838" t="s">
        <v>5278</v>
      </c>
      <c r="G2838" t="s">
        <v>5279</v>
      </c>
      <c r="H2838" t="s">
        <v>78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5280</v>
      </c>
      <c r="D2839">
        <v>820000071</v>
      </c>
      <c r="E2839" t="s">
        <v>5281</v>
      </c>
      <c r="F2839" t="s">
        <v>5282</v>
      </c>
      <c r="H2839" t="s">
        <v>78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5283</v>
      </c>
      <c r="D2840">
        <v>820000072</v>
      </c>
      <c r="E2840" t="s">
        <v>5284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5285</v>
      </c>
      <c r="D2841">
        <v>820000073</v>
      </c>
      <c r="E2841" t="s">
        <v>5286</v>
      </c>
      <c r="F2841" t="s">
        <v>5286</v>
      </c>
      <c r="H2841" t="s">
        <v>2753</v>
      </c>
      <c r="I2841" t="s">
        <v>5287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5288</v>
      </c>
      <c r="D2842">
        <v>820000074</v>
      </c>
      <c r="E2842" t="s">
        <v>5197</v>
      </c>
      <c r="F2842" t="s">
        <v>5198</v>
      </c>
      <c r="H2842" t="s">
        <v>2621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5289</v>
      </c>
      <c r="D2843">
        <v>820000075</v>
      </c>
      <c r="E2843" t="s">
        <v>5201</v>
      </c>
      <c r="F2843" t="s">
        <v>5201</v>
      </c>
      <c r="H2843" t="s">
        <v>5202</v>
      </c>
      <c r="I2843" t="s">
        <v>5290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5291</v>
      </c>
      <c r="D2844">
        <v>820000076</v>
      </c>
      <c r="E2844" t="s">
        <v>5259</v>
      </c>
      <c r="F2844" t="s">
        <v>5260</v>
      </c>
      <c r="H2844" t="s">
        <v>2753</v>
      </c>
      <c r="I2844" t="s">
        <v>5292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5293</v>
      </c>
      <c r="D2845">
        <v>820000077</v>
      </c>
      <c r="E2845" t="s">
        <v>5294</v>
      </c>
      <c r="F2845" t="s">
        <v>5294</v>
      </c>
      <c r="G2845" t="s">
        <v>5295</v>
      </c>
      <c r="H2845" t="s">
        <v>78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5296</v>
      </c>
      <c r="D2846">
        <v>820000078</v>
      </c>
      <c r="E2846" t="s">
        <v>5297</v>
      </c>
      <c r="F2846" t="s">
        <v>5297</v>
      </c>
      <c r="G2846" t="s">
        <v>5298</v>
      </c>
      <c r="H2846" t="s">
        <v>78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5299</v>
      </c>
      <c r="D2847">
        <v>820000079</v>
      </c>
      <c r="E2847" t="s">
        <v>5300</v>
      </c>
      <c r="F2847" t="s">
        <v>5301</v>
      </c>
      <c r="G2847" t="s">
        <v>5302</v>
      </c>
      <c r="H2847" t="s">
        <v>78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5303</v>
      </c>
      <c r="D2848">
        <v>820000080</v>
      </c>
      <c r="E2848" t="s">
        <v>5304</v>
      </c>
      <c r="F2848" t="s">
        <v>5305</v>
      </c>
      <c r="G2848" t="s">
        <v>5306</v>
      </c>
      <c r="H2848" t="s">
        <v>78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5307</v>
      </c>
      <c r="D2849">
        <v>820000081</v>
      </c>
      <c r="E2849" t="s">
        <v>5308</v>
      </c>
      <c r="G2849" t="s">
        <v>5309</v>
      </c>
      <c r="H2849" t="s">
        <v>78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5310</v>
      </c>
      <c r="D2850">
        <v>820000082</v>
      </c>
      <c r="E2850" t="s">
        <v>5311</v>
      </c>
      <c r="F2850" t="s">
        <v>5312</v>
      </c>
      <c r="H2850" t="s">
        <v>78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5313</v>
      </c>
      <c r="D2851">
        <v>820000084</v>
      </c>
      <c r="E2851" t="s">
        <v>5286</v>
      </c>
      <c r="F2851" t="s">
        <v>5286</v>
      </c>
      <c r="H2851" t="s">
        <v>2753</v>
      </c>
      <c r="I2851" t="s">
        <v>5314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5315</v>
      </c>
      <c r="D2852">
        <v>820000085</v>
      </c>
      <c r="E2852" t="s">
        <v>5197</v>
      </c>
      <c r="F2852" t="s">
        <v>5198</v>
      </c>
      <c r="H2852" t="s">
        <v>2621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5316</v>
      </c>
      <c r="D2853">
        <v>820000086</v>
      </c>
      <c r="E2853" t="s">
        <v>5317</v>
      </c>
      <c r="F2853" t="s">
        <v>5318</v>
      </c>
      <c r="H2853" t="s">
        <v>5319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5320</v>
      </c>
      <c r="D2854">
        <v>820000087</v>
      </c>
      <c r="E2854" t="s">
        <v>5321</v>
      </c>
      <c r="F2854" t="s">
        <v>5322</v>
      </c>
      <c r="H2854" t="s">
        <v>5323</v>
      </c>
      <c r="I2854" t="s">
        <v>5324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5325</v>
      </c>
      <c r="D2855">
        <v>820000088</v>
      </c>
      <c r="E2855" t="s">
        <v>5326</v>
      </c>
      <c r="F2855" t="s">
        <v>5327</v>
      </c>
      <c r="G2855">
        <v>40014963</v>
      </c>
      <c r="H2855" t="s">
        <v>78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5328</v>
      </c>
      <c r="D2856">
        <v>820000089</v>
      </c>
      <c r="E2856" t="s">
        <v>5329</v>
      </c>
      <c r="F2856" t="s">
        <v>5329</v>
      </c>
      <c r="G2856" t="s">
        <v>5330</v>
      </c>
      <c r="H2856" t="s">
        <v>78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5331</v>
      </c>
      <c r="D2857">
        <v>820000090</v>
      </c>
      <c r="E2857" t="s">
        <v>5332</v>
      </c>
      <c r="F2857" t="s">
        <v>5332</v>
      </c>
      <c r="G2857" t="s">
        <v>5333</v>
      </c>
      <c r="H2857" t="s">
        <v>78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5334</v>
      </c>
      <c r="D2858">
        <v>820000091</v>
      </c>
      <c r="E2858" t="s">
        <v>5335</v>
      </c>
      <c r="G2858" t="s">
        <v>5336</v>
      </c>
      <c r="H2858" t="s">
        <v>78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5337</v>
      </c>
      <c r="D2859">
        <v>820000092</v>
      </c>
      <c r="E2859" t="s">
        <v>5338</v>
      </c>
      <c r="G2859" t="s">
        <v>5339</v>
      </c>
      <c r="H2859" t="s">
        <v>78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5340</v>
      </c>
      <c r="D2860">
        <v>820000093</v>
      </c>
      <c r="E2860" t="s">
        <v>5341</v>
      </c>
      <c r="F2860" t="s">
        <v>5342</v>
      </c>
      <c r="H2860" t="s">
        <v>78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5343</v>
      </c>
      <c r="D2861">
        <v>820000094</v>
      </c>
      <c r="E2861" t="s">
        <v>5286</v>
      </c>
      <c r="F2861" t="s">
        <v>5286</v>
      </c>
      <c r="H2861" t="s">
        <v>2753</v>
      </c>
      <c r="I2861" t="s">
        <v>5344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5345</v>
      </c>
      <c r="D2862">
        <v>820000095</v>
      </c>
      <c r="E2862" t="s">
        <v>5197</v>
      </c>
      <c r="F2862" t="s">
        <v>5198</v>
      </c>
      <c r="H2862" t="s">
        <v>2621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5346</v>
      </c>
      <c r="D2863">
        <v>820000096</v>
      </c>
      <c r="E2863" t="s">
        <v>5317</v>
      </c>
      <c r="F2863" t="s">
        <v>5318</v>
      </c>
      <c r="H2863" t="s">
        <v>5319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5347</v>
      </c>
      <c r="D2864">
        <v>820000097</v>
      </c>
      <c r="E2864" t="s">
        <v>5348</v>
      </c>
      <c r="F2864" t="s">
        <v>5349</v>
      </c>
      <c r="H2864" t="s">
        <v>2753</v>
      </c>
      <c r="I2864" t="s">
        <v>5350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5351</v>
      </c>
      <c r="D2865">
        <v>820000098</v>
      </c>
      <c r="E2865" t="s">
        <v>5352</v>
      </c>
      <c r="F2865" t="s">
        <v>5352</v>
      </c>
      <c r="G2865">
        <v>40023632</v>
      </c>
      <c r="H2865" t="s">
        <v>78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5353</v>
      </c>
      <c r="D2866">
        <v>820000099</v>
      </c>
      <c r="E2866" t="s">
        <v>5354</v>
      </c>
      <c r="F2866" t="s">
        <v>5355</v>
      </c>
      <c r="G2866" t="s">
        <v>5356</v>
      </c>
      <c r="H2866" t="s">
        <v>78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5357</v>
      </c>
      <c r="D2867">
        <v>820000100</v>
      </c>
      <c r="E2867" t="s">
        <v>5332</v>
      </c>
      <c r="F2867" t="s">
        <v>5332</v>
      </c>
      <c r="G2867" t="s">
        <v>5358</v>
      </c>
      <c r="H2867" t="s">
        <v>78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5359</v>
      </c>
      <c r="D2868">
        <v>820000101</v>
      </c>
      <c r="E2868" t="s">
        <v>5360</v>
      </c>
      <c r="F2868" t="s">
        <v>5361</v>
      </c>
      <c r="G2868" t="s">
        <v>5362</v>
      </c>
      <c r="H2868" t="s">
        <v>78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5363</v>
      </c>
      <c r="D2869">
        <v>820000102</v>
      </c>
      <c r="E2869" t="s">
        <v>5364</v>
      </c>
      <c r="G2869" t="s">
        <v>5365</v>
      </c>
      <c r="H2869" t="s">
        <v>78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1369</v>
      </c>
      <c r="D2870">
        <v>820000103</v>
      </c>
      <c r="E2870" t="s">
        <v>5366</v>
      </c>
      <c r="F2870" t="s">
        <v>5367</v>
      </c>
      <c r="H2870" t="s">
        <v>78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5368</v>
      </c>
      <c r="D2871">
        <v>820000104</v>
      </c>
      <c r="E2871" t="s">
        <v>5286</v>
      </c>
      <c r="F2871" t="s">
        <v>5286</v>
      </c>
      <c r="H2871" t="s">
        <v>2753</v>
      </c>
      <c r="I2871" t="s">
        <v>5369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5370</v>
      </c>
      <c r="D2872">
        <v>820000105</v>
      </c>
      <c r="E2872" t="s">
        <v>5197</v>
      </c>
      <c r="F2872" t="s">
        <v>5198</v>
      </c>
      <c r="H2872" t="s">
        <v>2621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5371</v>
      </c>
      <c r="D2873">
        <v>820000106</v>
      </c>
      <c r="E2873" t="s">
        <v>5317</v>
      </c>
      <c r="F2873" t="s">
        <v>5318</v>
      </c>
      <c r="H2873" t="s">
        <v>5319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5372</v>
      </c>
      <c r="D2874">
        <v>820000107</v>
      </c>
      <c r="E2874" t="s">
        <v>5373</v>
      </c>
      <c r="F2874" t="s">
        <v>5374</v>
      </c>
      <c r="H2874" t="s">
        <v>2753</v>
      </c>
      <c r="I2874" t="s">
        <v>5375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5376</v>
      </c>
      <c r="D2875">
        <v>820000108</v>
      </c>
      <c r="E2875" t="s">
        <v>5377</v>
      </c>
      <c r="F2875" t="s">
        <v>5378</v>
      </c>
      <c r="G2875" t="s">
        <v>5379</v>
      </c>
      <c r="H2875" t="s">
        <v>78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5380</v>
      </c>
      <c r="D2876">
        <v>820000109</v>
      </c>
      <c r="E2876" t="s">
        <v>5381</v>
      </c>
      <c r="F2876" t="s">
        <v>5382</v>
      </c>
      <c r="G2876" t="s">
        <v>5383</v>
      </c>
      <c r="H2876" t="s">
        <v>78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5384</v>
      </c>
      <c r="D2877">
        <v>820000110</v>
      </c>
      <c r="E2877" t="s">
        <v>5385</v>
      </c>
      <c r="F2877" t="s">
        <v>5386</v>
      </c>
      <c r="G2877" t="s">
        <v>5387</v>
      </c>
      <c r="H2877" t="s">
        <v>78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5388</v>
      </c>
      <c r="D2878">
        <v>820000111</v>
      </c>
      <c r="E2878" t="s">
        <v>5389</v>
      </c>
      <c r="G2878" t="s">
        <v>5390</v>
      </c>
      <c r="H2878" t="s">
        <v>78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5391</v>
      </c>
      <c r="D2879">
        <v>820000112</v>
      </c>
      <c r="E2879" t="s">
        <v>5392</v>
      </c>
      <c r="G2879" t="s">
        <v>5393</v>
      </c>
      <c r="H2879" t="s">
        <v>78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5394</v>
      </c>
      <c r="D2880">
        <v>820000114</v>
      </c>
      <c r="E2880" t="s">
        <v>5286</v>
      </c>
      <c r="F2880" t="s">
        <v>5286</v>
      </c>
      <c r="H2880" t="s">
        <v>2753</v>
      </c>
      <c r="I2880" t="s">
        <v>5395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5396</v>
      </c>
      <c r="D2881">
        <v>820000115</v>
      </c>
      <c r="E2881" t="s">
        <v>5197</v>
      </c>
      <c r="F2881" t="s">
        <v>5198</v>
      </c>
      <c r="H2881" t="s">
        <v>2621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5397</v>
      </c>
      <c r="D2882">
        <v>820000116</v>
      </c>
      <c r="E2882" t="s">
        <v>5317</v>
      </c>
      <c r="F2882" t="s">
        <v>5318</v>
      </c>
      <c r="H2882" t="s">
        <v>5319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5398</v>
      </c>
      <c r="D2883">
        <v>820000117</v>
      </c>
      <c r="E2883" t="s">
        <v>5399</v>
      </c>
      <c r="F2883" t="s">
        <v>5400</v>
      </c>
      <c r="H2883" t="s">
        <v>2753</v>
      </c>
      <c r="I2883" t="s">
        <v>5401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5402</v>
      </c>
      <c r="D2884">
        <v>820000118</v>
      </c>
      <c r="E2884" t="s">
        <v>5403</v>
      </c>
      <c r="F2884" t="s">
        <v>5404</v>
      </c>
      <c r="G2884">
        <v>40029411</v>
      </c>
      <c r="H2884" t="s">
        <v>78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5405</v>
      </c>
      <c r="D2885">
        <v>820000119</v>
      </c>
      <c r="E2885" t="s">
        <v>5406</v>
      </c>
      <c r="F2885" t="s">
        <v>5407</v>
      </c>
      <c r="G2885" t="s">
        <v>5408</v>
      </c>
      <c r="H2885" t="s">
        <v>78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5409</v>
      </c>
      <c r="D2886">
        <v>820000120</v>
      </c>
      <c r="E2886" t="s">
        <v>5410</v>
      </c>
      <c r="F2886" t="s">
        <v>5410</v>
      </c>
      <c r="G2886" t="s">
        <v>5410</v>
      </c>
      <c r="H2886" t="s">
        <v>78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5411</v>
      </c>
      <c r="D2887">
        <v>820000121</v>
      </c>
      <c r="E2887" t="s">
        <v>5412</v>
      </c>
      <c r="F2887" t="s">
        <v>5413</v>
      </c>
      <c r="G2887" t="s">
        <v>5414</v>
      </c>
      <c r="H2887" t="s">
        <v>78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5415</v>
      </c>
      <c r="D2888">
        <v>820000122</v>
      </c>
      <c r="E2888" t="s">
        <v>5416</v>
      </c>
      <c r="G2888" t="s">
        <v>5417</v>
      </c>
      <c r="H2888" t="s">
        <v>78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1369</v>
      </c>
      <c r="D2889">
        <v>820000123</v>
      </c>
      <c r="E2889" t="s">
        <v>5418</v>
      </c>
      <c r="H2889" t="s">
        <v>78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5419</v>
      </c>
      <c r="D2890">
        <v>820000124</v>
      </c>
      <c r="E2890" t="s">
        <v>5286</v>
      </c>
      <c r="F2890" t="s">
        <v>5286</v>
      </c>
      <c r="H2890" t="s">
        <v>2753</v>
      </c>
      <c r="I2890" t="s">
        <v>5420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5421</v>
      </c>
      <c r="D2891">
        <v>820000125</v>
      </c>
      <c r="E2891" t="s">
        <v>5197</v>
      </c>
      <c r="F2891" t="s">
        <v>5198</v>
      </c>
      <c r="H2891" t="s">
        <v>2621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5422</v>
      </c>
      <c r="D2892">
        <v>820000126</v>
      </c>
      <c r="E2892" t="s">
        <v>5423</v>
      </c>
      <c r="F2892" t="s">
        <v>5423</v>
      </c>
      <c r="H2892" t="s">
        <v>5424</v>
      </c>
      <c r="I2892" t="s">
        <v>5425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5426</v>
      </c>
      <c r="D2893">
        <v>820000127</v>
      </c>
      <c r="E2893" t="s">
        <v>5399</v>
      </c>
      <c r="F2893" t="s">
        <v>5400</v>
      </c>
      <c r="H2893" t="s">
        <v>2753</v>
      </c>
      <c r="I2893" t="s">
        <v>5427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5428</v>
      </c>
      <c r="D2894">
        <v>820000128</v>
      </c>
      <c r="E2894" t="s">
        <v>5429</v>
      </c>
      <c r="F2894" t="s">
        <v>5430</v>
      </c>
      <c r="G2894">
        <v>40089367</v>
      </c>
      <c r="H2894" t="s">
        <v>78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5431</v>
      </c>
      <c r="D2895">
        <v>820000129</v>
      </c>
      <c r="E2895" t="s">
        <v>5432</v>
      </c>
      <c r="F2895" t="s">
        <v>5433</v>
      </c>
      <c r="G2895" t="s">
        <v>5434</v>
      </c>
      <c r="H2895" t="s">
        <v>78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5435</v>
      </c>
      <c r="D2896">
        <v>820000130</v>
      </c>
      <c r="E2896" t="s">
        <v>5410</v>
      </c>
      <c r="F2896" t="s">
        <v>5410</v>
      </c>
      <c r="G2896" t="s">
        <v>5410</v>
      </c>
      <c r="H2896" t="s">
        <v>78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5436</v>
      </c>
      <c r="D2897">
        <v>820000131</v>
      </c>
      <c r="E2897" t="s">
        <v>5437</v>
      </c>
      <c r="F2897" t="s">
        <v>5438</v>
      </c>
      <c r="G2897" t="s">
        <v>5439</v>
      </c>
      <c r="H2897" t="s">
        <v>78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5440</v>
      </c>
      <c r="D2898">
        <v>820000132</v>
      </c>
      <c r="E2898" t="s">
        <v>5441</v>
      </c>
      <c r="G2898" t="s">
        <v>5442</v>
      </c>
      <c r="H2898" t="s">
        <v>78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1369</v>
      </c>
      <c r="D2899">
        <v>820000133</v>
      </c>
      <c r="E2899" t="s">
        <v>5443</v>
      </c>
      <c r="H2899" t="s">
        <v>78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5444</v>
      </c>
      <c r="D2900">
        <v>820000134</v>
      </c>
      <c r="E2900" t="s">
        <v>5286</v>
      </c>
      <c r="F2900" t="s">
        <v>5286</v>
      </c>
      <c r="H2900" t="s">
        <v>2753</v>
      </c>
      <c r="I2900" t="s">
        <v>5445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5446</v>
      </c>
      <c r="D2901">
        <v>820000135</v>
      </c>
      <c r="E2901" t="s">
        <v>5447</v>
      </c>
      <c r="F2901" t="s">
        <v>5448</v>
      </c>
      <c r="H2901" t="s">
        <v>5449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5450</v>
      </c>
      <c r="D2902">
        <v>820000136</v>
      </c>
      <c r="E2902" t="s">
        <v>5451</v>
      </c>
      <c r="F2902" t="s">
        <v>5452</v>
      </c>
      <c r="H2902" t="s">
        <v>5453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5454</v>
      </c>
      <c r="D2903">
        <v>820000137</v>
      </c>
      <c r="E2903" t="s">
        <v>5399</v>
      </c>
      <c r="F2903" t="s">
        <v>5400</v>
      </c>
      <c r="H2903" t="s">
        <v>2753</v>
      </c>
      <c r="I2903" t="s">
        <v>5455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5456</v>
      </c>
      <c r="D2904">
        <v>820000138</v>
      </c>
      <c r="E2904" t="s">
        <v>5457</v>
      </c>
      <c r="F2904" t="s">
        <v>5458</v>
      </c>
      <c r="G2904" t="s">
        <v>5459</v>
      </c>
      <c r="H2904" t="s">
        <v>78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5460</v>
      </c>
      <c r="D2905">
        <v>820000139</v>
      </c>
      <c r="E2905" t="s">
        <v>5461</v>
      </c>
      <c r="F2905" t="s">
        <v>5462</v>
      </c>
      <c r="G2905" t="s">
        <v>5463</v>
      </c>
      <c r="H2905" t="s">
        <v>78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5464</v>
      </c>
      <c r="D2906">
        <v>820000140</v>
      </c>
      <c r="E2906" t="s">
        <v>5332</v>
      </c>
      <c r="F2906" t="s">
        <v>5332</v>
      </c>
      <c r="G2906">
        <v>22747</v>
      </c>
      <c r="H2906" t="s">
        <v>78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5465</v>
      </c>
      <c r="D2907">
        <v>820000141</v>
      </c>
      <c r="E2907" t="s">
        <v>5466</v>
      </c>
      <c r="F2907" t="s">
        <v>5438</v>
      </c>
      <c r="G2907" t="s">
        <v>5467</v>
      </c>
      <c r="H2907" t="s">
        <v>78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5468</v>
      </c>
      <c r="D2908">
        <v>820000142</v>
      </c>
      <c r="E2908" t="s">
        <v>5469</v>
      </c>
      <c r="G2908" t="s">
        <v>5470</v>
      </c>
      <c r="H2908" t="s">
        <v>78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5</v>
      </c>
      <c r="D2909">
        <v>820000143</v>
      </c>
      <c r="E2909" t="s">
        <v>5471</v>
      </c>
      <c r="F2909" t="s">
        <v>5472</v>
      </c>
      <c r="H2909" t="s">
        <v>78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5473</v>
      </c>
      <c r="D2910">
        <v>820000144</v>
      </c>
      <c r="E2910" t="s">
        <v>5286</v>
      </c>
      <c r="F2910" t="s">
        <v>5286</v>
      </c>
      <c r="H2910" t="s">
        <v>2753</v>
      </c>
      <c r="I2910" t="s">
        <v>5474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5475</v>
      </c>
      <c r="D2911">
        <v>820000145</v>
      </c>
      <c r="E2911" t="s">
        <v>5476</v>
      </c>
      <c r="F2911" t="s">
        <v>5477</v>
      </c>
      <c r="H2911" t="s">
        <v>5478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5479</v>
      </c>
      <c r="D2912">
        <v>820000146</v>
      </c>
      <c r="E2912" t="s">
        <v>5451</v>
      </c>
      <c r="F2912" t="s">
        <v>5452</v>
      </c>
      <c r="H2912" t="s">
        <v>5453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5480</v>
      </c>
      <c r="D2913">
        <v>820000147</v>
      </c>
      <c r="E2913" t="s">
        <v>5481</v>
      </c>
      <c r="F2913" t="s">
        <v>5482</v>
      </c>
      <c r="H2913">
        <v>0</v>
      </c>
      <c r="I2913" t="s">
        <v>5483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5484</v>
      </c>
      <c r="D2914">
        <v>820000148</v>
      </c>
      <c r="E2914" t="s">
        <v>5485</v>
      </c>
      <c r="F2914" t="s">
        <v>5486</v>
      </c>
      <c r="G2914" t="s">
        <v>5487</v>
      </c>
      <c r="H2914" t="s">
        <v>78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5488</v>
      </c>
      <c r="D2915">
        <v>820000149</v>
      </c>
      <c r="E2915" t="s">
        <v>5489</v>
      </c>
      <c r="F2915" t="s">
        <v>5490</v>
      </c>
      <c r="G2915" t="s">
        <v>5491</v>
      </c>
      <c r="H2915" t="s">
        <v>78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5492</v>
      </c>
      <c r="D2916">
        <v>820000150</v>
      </c>
      <c r="E2916" t="s">
        <v>5332</v>
      </c>
      <c r="F2916" t="s">
        <v>5332</v>
      </c>
      <c r="G2916" t="s">
        <v>5493</v>
      </c>
      <c r="H2916" t="s">
        <v>78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5494</v>
      </c>
      <c r="D2917">
        <v>820000151</v>
      </c>
      <c r="E2917" t="s">
        <v>5495</v>
      </c>
      <c r="F2917" t="s">
        <v>5496</v>
      </c>
      <c r="G2917" t="s">
        <v>5497</v>
      </c>
      <c r="H2917" t="s">
        <v>78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5498</v>
      </c>
      <c r="D2918">
        <v>820000152</v>
      </c>
      <c r="E2918" t="s">
        <v>5499</v>
      </c>
      <c r="G2918" t="s">
        <v>5500</v>
      </c>
      <c r="H2918" t="s">
        <v>78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5</v>
      </c>
      <c r="D2919">
        <v>820000153</v>
      </c>
      <c r="E2919" t="s">
        <v>5501</v>
      </c>
      <c r="H2919" t="s">
        <v>78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5502</v>
      </c>
      <c r="D2920">
        <v>820000154</v>
      </c>
      <c r="E2920" t="s">
        <v>5286</v>
      </c>
      <c r="F2920" t="s">
        <v>5286</v>
      </c>
      <c r="H2920" t="s">
        <v>2753</v>
      </c>
      <c r="I2920" t="s">
        <v>5503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5504</v>
      </c>
      <c r="D2921">
        <v>820000155</v>
      </c>
      <c r="E2921" t="s">
        <v>3553</v>
      </c>
      <c r="F2921" t="s">
        <v>3553</v>
      </c>
      <c r="H2921" t="s">
        <v>5505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5506</v>
      </c>
      <c r="D2922">
        <v>820000156</v>
      </c>
      <c r="E2922" t="s">
        <v>5451</v>
      </c>
      <c r="F2922" t="s">
        <v>5452</v>
      </c>
      <c r="H2922" t="s">
        <v>5453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5507</v>
      </c>
      <c r="D2923">
        <v>820000157</v>
      </c>
      <c r="E2923" t="s">
        <v>5508</v>
      </c>
      <c r="F2923" t="s">
        <v>5509</v>
      </c>
      <c r="H2923" t="s">
        <v>5510</v>
      </c>
      <c r="I2923" t="s">
        <v>5511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5512</v>
      </c>
      <c r="D2924">
        <v>820000158</v>
      </c>
      <c r="E2924" t="s">
        <v>5513</v>
      </c>
      <c r="F2924" t="s">
        <v>5514</v>
      </c>
      <c r="G2924" t="s">
        <v>5515</v>
      </c>
      <c r="H2924" t="s">
        <v>78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5516</v>
      </c>
      <c r="D2925">
        <v>820000159</v>
      </c>
      <c r="E2925" t="s">
        <v>5517</v>
      </c>
      <c r="F2925" t="s">
        <v>5518</v>
      </c>
      <c r="G2925" t="s">
        <v>5519</v>
      </c>
      <c r="H2925" t="s">
        <v>78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5520</v>
      </c>
      <c r="D2926">
        <v>820000160</v>
      </c>
      <c r="E2926" t="s">
        <v>5521</v>
      </c>
      <c r="F2926" t="s">
        <v>5522</v>
      </c>
      <c r="G2926" t="s">
        <v>5523</v>
      </c>
      <c r="H2926" t="s">
        <v>78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5524</v>
      </c>
      <c r="D2927">
        <v>820000161</v>
      </c>
      <c r="E2927" t="s">
        <v>5525</v>
      </c>
      <c r="G2927" t="s">
        <v>5526</v>
      </c>
      <c r="H2927" t="s">
        <v>78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5527</v>
      </c>
      <c r="D2928">
        <v>820000162</v>
      </c>
      <c r="E2928" t="s">
        <v>5528</v>
      </c>
      <c r="G2928" t="s">
        <v>5529</v>
      </c>
      <c r="H2928" t="s">
        <v>78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1369</v>
      </c>
      <c r="D2929">
        <v>820000163</v>
      </c>
      <c r="E2929" t="s">
        <v>5530</v>
      </c>
      <c r="H2929" t="s">
        <v>78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5531</v>
      </c>
      <c r="D2930">
        <v>820000164</v>
      </c>
      <c r="E2930" t="s">
        <v>5286</v>
      </c>
      <c r="F2930" t="s">
        <v>5286</v>
      </c>
      <c r="H2930" t="s">
        <v>2753</v>
      </c>
      <c r="I2930" t="s">
        <v>5532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5533</v>
      </c>
      <c r="D2931">
        <v>820000165</v>
      </c>
      <c r="E2931" t="s">
        <v>3553</v>
      </c>
      <c r="F2931" t="s">
        <v>3553</v>
      </c>
      <c r="H2931" t="s">
        <v>5505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5534</v>
      </c>
      <c r="D2932">
        <v>820000166</v>
      </c>
      <c r="E2932" t="s">
        <v>5451</v>
      </c>
      <c r="F2932" t="s">
        <v>5452</v>
      </c>
      <c r="H2932" t="s">
        <v>5453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5535</v>
      </c>
      <c r="D2933">
        <v>820000167</v>
      </c>
      <c r="E2933" t="s">
        <v>5536</v>
      </c>
      <c r="F2933" t="s">
        <v>5537</v>
      </c>
      <c r="H2933" t="s">
        <v>5538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5539</v>
      </c>
      <c r="D2934">
        <v>820000168</v>
      </c>
      <c r="E2934" t="s">
        <v>5540</v>
      </c>
      <c r="F2934" t="s">
        <v>5541</v>
      </c>
      <c r="G2934" t="s">
        <v>5542</v>
      </c>
      <c r="H2934" t="s">
        <v>3133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5543</v>
      </c>
      <c r="D2935">
        <v>820000169</v>
      </c>
      <c r="E2935" t="s">
        <v>5544</v>
      </c>
      <c r="F2935" t="s">
        <v>5545</v>
      </c>
      <c r="G2935" t="s">
        <v>5546</v>
      </c>
      <c r="H2935" t="s">
        <v>78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5547</v>
      </c>
      <c r="D2936">
        <v>820000170</v>
      </c>
      <c r="E2936" t="s">
        <v>5548</v>
      </c>
      <c r="F2936" t="s">
        <v>5548</v>
      </c>
      <c r="G2936" t="s">
        <v>5549</v>
      </c>
      <c r="H2936" t="s">
        <v>78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5550</v>
      </c>
      <c r="D2937">
        <v>820000171</v>
      </c>
      <c r="E2937" t="s">
        <v>5551</v>
      </c>
      <c r="G2937" t="s">
        <v>5552</v>
      </c>
      <c r="H2937" t="s">
        <v>78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5553</v>
      </c>
      <c r="D2938">
        <v>820000172</v>
      </c>
      <c r="E2938" t="s">
        <v>5554</v>
      </c>
      <c r="G2938" t="s">
        <v>5555</v>
      </c>
      <c r="H2938" t="s">
        <v>78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5556</v>
      </c>
      <c r="D2939">
        <v>820000174</v>
      </c>
      <c r="E2939" t="s">
        <v>5286</v>
      </c>
      <c r="F2939" t="s">
        <v>5286</v>
      </c>
      <c r="H2939" t="s">
        <v>2753</v>
      </c>
      <c r="I2939" t="s">
        <v>5557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5558</v>
      </c>
      <c r="D2940">
        <v>820000175</v>
      </c>
      <c r="E2940" t="s">
        <v>5559</v>
      </c>
      <c r="F2940" t="s">
        <v>5559</v>
      </c>
      <c r="H2940" t="s">
        <v>5560</v>
      </c>
      <c r="I2940" t="s">
        <v>5561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5562</v>
      </c>
      <c r="D2941">
        <v>820000176</v>
      </c>
      <c r="E2941" t="s">
        <v>5563</v>
      </c>
      <c r="F2941" t="s">
        <v>5564</v>
      </c>
      <c r="H2941" t="s">
        <v>5565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5566</v>
      </c>
      <c r="D2942">
        <v>820000177</v>
      </c>
      <c r="E2942" t="s">
        <v>5567</v>
      </c>
      <c r="F2942" t="s">
        <v>5568</v>
      </c>
      <c r="H2942" t="s">
        <v>5323</v>
      </c>
      <c r="I2942" t="s">
        <v>5569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5570</v>
      </c>
      <c r="D2943">
        <v>820000178</v>
      </c>
      <c r="E2943" t="s">
        <v>5571</v>
      </c>
      <c r="F2943" t="s">
        <v>5572</v>
      </c>
      <c r="G2943" t="s">
        <v>5573</v>
      </c>
      <c r="H2943" t="s">
        <v>78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5574</v>
      </c>
      <c r="D2944">
        <v>820000179</v>
      </c>
      <c r="E2944" t="s">
        <v>5575</v>
      </c>
      <c r="F2944" t="s">
        <v>5576</v>
      </c>
      <c r="G2944" t="s">
        <v>5577</v>
      </c>
      <c r="H2944" t="s">
        <v>78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5578</v>
      </c>
      <c r="D2945">
        <v>820000180</v>
      </c>
      <c r="E2945" t="s">
        <v>5579</v>
      </c>
      <c r="F2945" t="s">
        <v>5579</v>
      </c>
      <c r="G2945" t="s">
        <v>5580</v>
      </c>
      <c r="H2945" t="s">
        <v>78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5581</v>
      </c>
      <c r="D2946">
        <v>820000181</v>
      </c>
      <c r="E2946" t="s">
        <v>5582</v>
      </c>
      <c r="G2946" t="s">
        <v>5583</v>
      </c>
      <c r="H2946" t="s">
        <v>78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5584</v>
      </c>
      <c r="D2947">
        <v>820000182</v>
      </c>
      <c r="E2947" t="s">
        <v>5585</v>
      </c>
      <c r="G2947" t="s">
        <v>5586</v>
      </c>
      <c r="H2947" t="s">
        <v>78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1369</v>
      </c>
      <c r="D2948">
        <v>820000183</v>
      </c>
      <c r="E2948" t="s">
        <v>5587</v>
      </c>
      <c r="H2948" t="s">
        <v>78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5588</v>
      </c>
      <c r="D2949">
        <v>820000184</v>
      </c>
      <c r="E2949" t="s">
        <v>5286</v>
      </c>
      <c r="F2949" t="s">
        <v>5286</v>
      </c>
      <c r="H2949" t="s">
        <v>2753</v>
      </c>
      <c r="I2949" t="s">
        <v>5589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5590</v>
      </c>
      <c r="D2950">
        <v>820000185</v>
      </c>
      <c r="E2950" t="s">
        <v>5591</v>
      </c>
      <c r="F2950" t="s">
        <v>5592</v>
      </c>
      <c r="H2950" t="s">
        <v>5593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5594</v>
      </c>
      <c r="D2951">
        <v>820000186</v>
      </c>
      <c r="E2951" t="s">
        <v>5563</v>
      </c>
      <c r="F2951" t="s">
        <v>5564</v>
      </c>
      <c r="H2951" t="s">
        <v>5565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5595</v>
      </c>
      <c r="D2952">
        <v>820000187</v>
      </c>
      <c r="E2952" t="s">
        <v>5567</v>
      </c>
      <c r="F2952" t="s">
        <v>5568</v>
      </c>
      <c r="H2952" t="s">
        <v>5323</v>
      </c>
      <c r="I2952" t="s">
        <v>5596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5597</v>
      </c>
      <c r="D2953">
        <v>820000188</v>
      </c>
      <c r="E2953" t="s">
        <v>5598</v>
      </c>
      <c r="F2953" t="s">
        <v>5599</v>
      </c>
      <c r="G2953" t="s">
        <v>5600</v>
      </c>
      <c r="H2953" t="s">
        <v>78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5601</v>
      </c>
      <c r="D2954">
        <v>820000189</v>
      </c>
      <c r="E2954" t="s">
        <v>5602</v>
      </c>
      <c r="F2954" t="s">
        <v>5603</v>
      </c>
      <c r="G2954" t="s">
        <v>5604</v>
      </c>
      <c r="H2954" t="s">
        <v>78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5605</v>
      </c>
      <c r="D2955">
        <v>820000190</v>
      </c>
      <c r="E2955" t="s">
        <v>5606</v>
      </c>
      <c r="F2955" t="s">
        <v>5606</v>
      </c>
      <c r="G2955" t="s">
        <v>5607</v>
      </c>
      <c r="H2955" t="s">
        <v>78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5608</v>
      </c>
      <c r="D2956">
        <v>820000191</v>
      </c>
      <c r="E2956" t="s">
        <v>5609</v>
      </c>
      <c r="F2956" t="s">
        <v>5610</v>
      </c>
      <c r="G2956" t="s">
        <v>5611</v>
      </c>
      <c r="H2956" t="s">
        <v>78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5612</v>
      </c>
      <c r="D2957">
        <v>820000192</v>
      </c>
      <c r="E2957" t="s">
        <v>5613</v>
      </c>
      <c r="G2957" t="s">
        <v>5614</v>
      </c>
      <c r="H2957" t="s">
        <v>78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1369</v>
      </c>
      <c r="D2958">
        <v>820000193</v>
      </c>
      <c r="E2958" t="s">
        <v>5615</v>
      </c>
      <c r="F2958" t="s">
        <v>5615</v>
      </c>
      <c r="H2958" t="s">
        <v>78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5616</v>
      </c>
      <c r="D2959">
        <v>820000194</v>
      </c>
      <c r="E2959" t="s">
        <v>5286</v>
      </c>
      <c r="F2959" t="s">
        <v>5286</v>
      </c>
      <c r="H2959" t="s">
        <v>2753</v>
      </c>
      <c r="I2959" t="s">
        <v>5617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5618</v>
      </c>
      <c r="D2960">
        <v>820000195</v>
      </c>
      <c r="E2960" t="s">
        <v>5591</v>
      </c>
      <c r="F2960" t="s">
        <v>5592</v>
      </c>
      <c r="H2960" t="s">
        <v>5593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5619</v>
      </c>
      <c r="D2961">
        <v>820000196</v>
      </c>
      <c r="E2961" t="s">
        <v>5563</v>
      </c>
      <c r="F2961" t="s">
        <v>5564</v>
      </c>
      <c r="H2961" t="s">
        <v>5565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5620</v>
      </c>
      <c r="D2962">
        <v>820000197</v>
      </c>
      <c r="E2962" t="s">
        <v>5567</v>
      </c>
      <c r="F2962" t="s">
        <v>5568</v>
      </c>
      <c r="H2962" t="s">
        <v>5323</v>
      </c>
      <c r="I2962" t="s">
        <v>5621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5622</v>
      </c>
      <c r="D2963">
        <v>820000198</v>
      </c>
      <c r="E2963" t="s">
        <v>5623</v>
      </c>
      <c r="F2963" t="s">
        <v>5624</v>
      </c>
      <c r="G2963" t="s">
        <v>5625</v>
      </c>
      <c r="H2963" t="s">
        <v>78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5626</v>
      </c>
      <c r="D2964">
        <v>820000199</v>
      </c>
      <c r="E2964" t="s">
        <v>5627</v>
      </c>
      <c r="F2964" t="s">
        <v>5628</v>
      </c>
      <c r="G2964" t="s">
        <v>5629</v>
      </c>
      <c r="H2964" t="s">
        <v>78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5630</v>
      </c>
      <c r="D2965">
        <v>820000200</v>
      </c>
      <c r="E2965" t="s">
        <v>5631</v>
      </c>
      <c r="F2965" t="s">
        <v>5632</v>
      </c>
      <c r="G2965" t="s">
        <v>5633</v>
      </c>
      <c r="H2965" t="s">
        <v>78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5634</v>
      </c>
      <c r="D2966">
        <v>820000201</v>
      </c>
      <c r="E2966" t="s">
        <v>5635</v>
      </c>
      <c r="G2966" t="s">
        <v>5636</v>
      </c>
      <c r="H2966" t="s">
        <v>78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5637</v>
      </c>
      <c r="D2967">
        <v>820000202</v>
      </c>
      <c r="E2967" t="s">
        <v>5613</v>
      </c>
      <c r="G2967" t="s">
        <v>5614</v>
      </c>
      <c r="H2967" t="s">
        <v>78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5638</v>
      </c>
      <c r="D2968">
        <v>820000203</v>
      </c>
      <c r="E2968" t="s">
        <v>5639</v>
      </c>
      <c r="H2968" t="s">
        <v>78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5640</v>
      </c>
      <c r="D2969">
        <v>820000204</v>
      </c>
      <c r="E2969" t="s">
        <v>5286</v>
      </c>
      <c r="F2969" t="s">
        <v>5286</v>
      </c>
      <c r="H2969" t="s">
        <v>2753</v>
      </c>
      <c r="I2969" t="s">
        <v>5641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5642</v>
      </c>
      <c r="D2970">
        <v>820000205</v>
      </c>
      <c r="E2970" t="s">
        <v>5591</v>
      </c>
      <c r="F2970" t="s">
        <v>5592</v>
      </c>
      <c r="H2970" t="s">
        <v>5593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5643</v>
      </c>
      <c r="D2971">
        <v>820000206</v>
      </c>
      <c r="E2971" t="s">
        <v>5563</v>
      </c>
      <c r="F2971" t="s">
        <v>5564</v>
      </c>
      <c r="H2971" t="s">
        <v>5565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5644</v>
      </c>
      <c r="D2972">
        <v>820000207</v>
      </c>
      <c r="E2972" t="s">
        <v>5645</v>
      </c>
      <c r="F2972" t="s">
        <v>5646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5647</v>
      </c>
      <c r="D2973">
        <v>820000208</v>
      </c>
      <c r="E2973" t="s">
        <v>5648</v>
      </c>
      <c r="F2973" t="s">
        <v>5649</v>
      </c>
      <c r="G2973" t="s">
        <v>5650</v>
      </c>
      <c r="H2973" t="s">
        <v>78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5651</v>
      </c>
      <c r="D2974">
        <v>820000209</v>
      </c>
      <c r="E2974" t="s">
        <v>5652</v>
      </c>
      <c r="F2974" t="s">
        <v>5653</v>
      </c>
      <c r="G2974" t="s">
        <v>5654</v>
      </c>
      <c r="H2974" t="s">
        <v>78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5655</v>
      </c>
      <c r="D2975">
        <v>820000210</v>
      </c>
      <c r="E2975" t="s">
        <v>5656</v>
      </c>
      <c r="F2975" t="s">
        <v>5657</v>
      </c>
      <c r="G2975" t="s">
        <v>5658</v>
      </c>
      <c r="H2975" t="s">
        <v>78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5659</v>
      </c>
      <c r="D2976">
        <v>820000211</v>
      </c>
      <c r="E2976" t="s">
        <v>5660</v>
      </c>
      <c r="G2976" t="s">
        <v>5661</v>
      </c>
      <c r="H2976" t="s">
        <v>78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5662</v>
      </c>
      <c r="D2977">
        <v>820000212</v>
      </c>
      <c r="E2977" t="s">
        <v>5663</v>
      </c>
      <c r="F2977" t="b">
        <v>0</v>
      </c>
      <c r="G2977" t="s">
        <v>5664</v>
      </c>
      <c r="H2977" t="s">
        <v>78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5</v>
      </c>
      <c r="D2978">
        <v>820000213</v>
      </c>
      <c r="E2978" t="s">
        <v>5665</v>
      </c>
      <c r="F2978" t="s">
        <v>5666</v>
      </c>
      <c r="H2978" t="s">
        <v>78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5667</v>
      </c>
      <c r="D2979">
        <v>820000214</v>
      </c>
      <c r="E2979" t="s">
        <v>5286</v>
      </c>
      <c r="F2979" t="s">
        <v>5286</v>
      </c>
      <c r="H2979" t="s">
        <v>2753</v>
      </c>
      <c r="I2979" t="s">
        <v>5668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5669</v>
      </c>
      <c r="D2980">
        <v>820000215</v>
      </c>
      <c r="E2980" t="s">
        <v>5591</v>
      </c>
      <c r="F2980" t="s">
        <v>5592</v>
      </c>
      <c r="H2980" t="s">
        <v>5593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5670</v>
      </c>
      <c r="D2981">
        <v>820000216</v>
      </c>
      <c r="E2981" t="s">
        <v>5563</v>
      </c>
      <c r="F2981" t="s">
        <v>5564</v>
      </c>
      <c r="H2981" t="s">
        <v>5565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5671</v>
      </c>
      <c r="D2982">
        <v>820000217</v>
      </c>
      <c r="E2982" t="s">
        <v>5672</v>
      </c>
      <c r="F2982" t="s">
        <v>5673</v>
      </c>
      <c r="H2982" t="s">
        <v>5674</v>
      </c>
      <c r="I2982" t="s">
        <v>5675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5676</v>
      </c>
      <c r="D2983">
        <v>820000218</v>
      </c>
      <c r="E2983" t="s">
        <v>5677</v>
      </c>
      <c r="F2983" t="s">
        <v>5678</v>
      </c>
      <c r="G2983" t="s">
        <v>5679</v>
      </c>
      <c r="H2983" t="s">
        <v>78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5680</v>
      </c>
      <c r="D2984">
        <v>820000219</v>
      </c>
      <c r="E2984" t="s">
        <v>5681</v>
      </c>
      <c r="F2984" t="s">
        <v>5682</v>
      </c>
      <c r="G2984" t="s">
        <v>5683</v>
      </c>
      <c r="H2984" t="s">
        <v>78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5684</v>
      </c>
      <c r="D2985">
        <v>820000220</v>
      </c>
      <c r="E2985" t="s">
        <v>5685</v>
      </c>
      <c r="F2985" t="s">
        <v>5686</v>
      </c>
      <c r="G2985" t="s">
        <v>5687</v>
      </c>
      <c r="H2985" t="s">
        <v>5688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5689</v>
      </c>
      <c r="D2986">
        <v>820000221</v>
      </c>
      <c r="E2986" t="s">
        <v>5690</v>
      </c>
      <c r="G2986" t="s">
        <v>5691</v>
      </c>
      <c r="H2986" t="s">
        <v>78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5692</v>
      </c>
      <c r="D2987">
        <v>820000222</v>
      </c>
      <c r="E2987" t="s">
        <v>5693</v>
      </c>
      <c r="F2987" t="b">
        <v>0</v>
      </c>
      <c r="H2987" t="s">
        <v>78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5</v>
      </c>
      <c r="D2988">
        <v>820000223</v>
      </c>
      <c r="E2988" t="s">
        <v>5694</v>
      </c>
      <c r="F2988" t="s">
        <v>5695</v>
      </c>
      <c r="H2988" t="s">
        <v>78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5696</v>
      </c>
      <c r="D2989">
        <v>820000224</v>
      </c>
      <c r="E2989" t="s">
        <v>5697</v>
      </c>
      <c r="F2989" t="s">
        <v>5697</v>
      </c>
      <c r="H2989" t="s">
        <v>5698</v>
      </c>
      <c r="I2989" t="s">
        <v>5699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5700</v>
      </c>
      <c r="D2990">
        <v>820000225</v>
      </c>
      <c r="E2990" t="s">
        <v>5591</v>
      </c>
      <c r="F2990" t="s">
        <v>5592</v>
      </c>
      <c r="H2990" t="s">
        <v>5593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5701</v>
      </c>
      <c r="D2991">
        <v>820000226</v>
      </c>
      <c r="E2991" t="s">
        <v>5702</v>
      </c>
      <c r="F2991" t="s">
        <v>5703</v>
      </c>
      <c r="H2991" t="s">
        <v>5704</v>
      </c>
      <c r="I2991" t="s">
        <v>5705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5706</v>
      </c>
      <c r="D2992">
        <v>820000227</v>
      </c>
      <c r="E2992" t="s">
        <v>5707</v>
      </c>
      <c r="F2992" t="s">
        <v>5708</v>
      </c>
      <c r="H2992" t="s">
        <v>5323</v>
      </c>
      <c r="I2992" t="s">
        <v>5709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5710</v>
      </c>
      <c r="D2993">
        <v>820000228</v>
      </c>
      <c r="E2993" t="s">
        <v>5711</v>
      </c>
      <c r="F2993" t="s">
        <v>5712</v>
      </c>
      <c r="G2993" t="s">
        <v>5713</v>
      </c>
      <c r="H2993" t="s">
        <v>78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5714</v>
      </c>
      <c r="D2994">
        <v>820000229</v>
      </c>
      <c r="E2994" t="s">
        <v>5715</v>
      </c>
      <c r="F2994" t="s">
        <v>5716</v>
      </c>
      <c r="G2994" t="s">
        <v>5717</v>
      </c>
      <c r="H2994" t="s">
        <v>78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5718</v>
      </c>
      <c r="D2995">
        <v>820000230</v>
      </c>
      <c r="E2995" t="s">
        <v>5719</v>
      </c>
      <c r="F2995" t="s">
        <v>5720</v>
      </c>
      <c r="G2995" t="s">
        <v>5721</v>
      </c>
      <c r="H2995" t="s">
        <v>5722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5723</v>
      </c>
      <c r="D2996">
        <v>820000231</v>
      </c>
      <c r="E2996" t="s">
        <v>5724</v>
      </c>
      <c r="G2996" t="s">
        <v>5725</v>
      </c>
      <c r="H2996" t="s">
        <v>78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5726</v>
      </c>
      <c r="D2997">
        <v>820000232</v>
      </c>
      <c r="E2997" t="s">
        <v>5727</v>
      </c>
      <c r="G2997" t="s">
        <v>5728</v>
      </c>
      <c r="H2997" t="s">
        <v>78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1369</v>
      </c>
      <c r="D2998">
        <v>820000233</v>
      </c>
      <c r="E2998" t="s">
        <v>5729</v>
      </c>
      <c r="F2998" t="s">
        <v>5729</v>
      </c>
      <c r="H2998" t="s">
        <v>78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5730</v>
      </c>
      <c r="D2999">
        <v>820000234</v>
      </c>
      <c r="E2999" t="s">
        <v>5697</v>
      </c>
      <c r="F2999" t="s">
        <v>5697</v>
      </c>
      <c r="H2999" t="s">
        <v>5698</v>
      </c>
      <c r="I2999" t="s">
        <v>5731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5732</v>
      </c>
      <c r="D3000">
        <v>820000235</v>
      </c>
      <c r="E3000" t="s">
        <v>5591</v>
      </c>
      <c r="F3000" t="s">
        <v>5592</v>
      </c>
      <c r="H3000" t="s">
        <v>5593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5733</v>
      </c>
      <c r="D3001">
        <v>820000236</v>
      </c>
      <c r="E3001" t="s">
        <v>5702</v>
      </c>
      <c r="F3001" t="s">
        <v>5703</v>
      </c>
      <c r="H3001" t="s">
        <v>5734</v>
      </c>
      <c r="I3001" t="s">
        <v>5735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5736</v>
      </c>
      <c r="D3002">
        <v>820000237</v>
      </c>
      <c r="E3002" t="s">
        <v>5737</v>
      </c>
      <c r="F3002" t="s">
        <v>5738</v>
      </c>
      <c r="H3002" t="s">
        <v>2892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5739</v>
      </c>
      <c r="D3003">
        <v>820000238</v>
      </c>
      <c r="E3003" t="s">
        <v>5740</v>
      </c>
      <c r="F3003" t="s">
        <v>5740</v>
      </c>
      <c r="G3003" t="s">
        <v>5741</v>
      </c>
      <c r="H3003" t="s">
        <v>78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5742</v>
      </c>
      <c r="D3004">
        <v>820000239</v>
      </c>
      <c r="E3004" t="s">
        <v>5743</v>
      </c>
      <c r="F3004" t="s">
        <v>5744</v>
      </c>
      <c r="G3004" t="s">
        <v>5745</v>
      </c>
      <c r="H3004" t="s">
        <v>78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5746</v>
      </c>
      <c r="D3005">
        <v>820000240</v>
      </c>
      <c r="E3005" t="s">
        <v>5747</v>
      </c>
      <c r="F3005" t="s">
        <v>5748</v>
      </c>
      <c r="G3005" t="s">
        <v>5749</v>
      </c>
      <c r="H3005" t="s">
        <v>78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5750</v>
      </c>
      <c r="D3006">
        <v>820000241</v>
      </c>
      <c r="E3006" t="s">
        <v>5751</v>
      </c>
      <c r="G3006" t="s">
        <v>5752</v>
      </c>
      <c r="H3006" t="s">
        <v>78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455</v>
      </c>
      <c r="D3007">
        <v>820000242</v>
      </c>
      <c r="E3007" t="s">
        <v>5753</v>
      </c>
      <c r="G3007">
        <v>54672654</v>
      </c>
      <c r="H3007" t="s">
        <v>78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5754</v>
      </c>
      <c r="D3008">
        <v>820000243</v>
      </c>
      <c r="E3008" t="s">
        <v>5755</v>
      </c>
      <c r="F3008" t="s">
        <v>5756</v>
      </c>
      <c r="H3008" t="s">
        <v>78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5757</v>
      </c>
      <c r="D3009">
        <v>820000244</v>
      </c>
      <c r="E3009" t="s">
        <v>5697</v>
      </c>
      <c r="F3009" t="s">
        <v>5697</v>
      </c>
      <c r="H3009" t="s">
        <v>5698</v>
      </c>
      <c r="I3009" t="s">
        <v>5758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5759</v>
      </c>
      <c r="D3010">
        <v>820000245</v>
      </c>
      <c r="E3010" t="s">
        <v>5591</v>
      </c>
      <c r="F3010" t="s">
        <v>5592</v>
      </c>
      <c r="H3010" t="s">
        <v>5593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5760</v>
      </c>
      <c r="D3011">
        <v>820000246</v>
      </c>
      <c r="E3011" t="s">
        <v>5761</v>
      </c>
      <c r="F3011" t="s">
        <v>5762</v>
      </c>
      <c r="H3011" t="s">
        <v>5763</v>
      </c>
      <c r="I3011" t="s">
        <v>5764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5765</v>
      </c>
      <c r="D3012">
        <v>820000247</v>
      </c>
      <c r="E3012" t="s">
        <v>5672</v>
      </c>
      <c r="F3012" t="s">
        <v>5673</v>
      </c>
      <c r="H3012" t="s">
        <v>5323</v>
      </c>
      <c r="I3012" t="s">
        <v>5766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5767</v>
      </c>
      <c r="D3013">
        <v>820000248</v>
      </c>
      <c r="E3013" t="s">
        <v>5768</v>
      </c>
      <c r="F3013" t="s">
        <v>4560</v>
      </c>
      <c r="G3013" t="s">
        <v>5769</v>
      </c>
      <c r="H3013" t="s">
        <v>78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5770</v>
      </c>
      <c r="D3014">
        <v>820000249</v>
      </c>
      <c r="E3014" t="s">
        <v>5771</v>
      </c>
      <c r="F3014" t="s">
        <v>5772</v>
      </c>
      <c r="G3014" t="s">
        <v>5773</v>
      </c>
      <c r="H3014" t="s">
        <v>78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5774</v>
      </c>
      <c r="D3015">
        <v>820000250</v>
      </c>
      <c r="E3015" t="s">
        <v>5775</v>
      </c>
      <c r="F3015" t="s">
        <v>5776</v>
      </c>
      <c r="G3015" t="s">
        <v>5777</v>
      </c>
      <c r="H3015" t="s">
        <v>78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5778</v>
      </c>
      <c r="D3016">
        <v>820000251</v>
      </c>
      <c r="E3016" t="s">
        <v>5779</v>
      </c>
      <c r="G3016" t="s">
        <v>5780</v>
      </c>
      <c r="H3016" t="s">
        <v>78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452</v>
      </c>
      <c r="D3017">
        <v>820000252</v>
      </c>
      <c r="E3017" t="s">
        <v>5781</v>
      </c>
      <c r="F3017" t="s">
        <v>5782</v>
      </c>
      <c r="G3017">
        <v>54749247</v>
      </c>
      <c r="H3017" t="s">
        <v>78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1369</v>
      </c>
      <c r="D3018">
        <v>820000253</v>
      </c>
      <c r="E3018" t="s">
        <v>5783</v>
      </c>
      <c r="F3018" t="s">
        <v>5783</v>
      </c>
      <c r="H3018" t="s">
        <v>78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5784</v>
      </c>
      <c r="D3019">
        <v>820000254</v>
      </c>
      <c r="E3019" t="s">
        <v>5785</v>
      </c>
      <c r="F3019" t="s">
        <v>5785</v>
      </c>
      <c r="H3019" t="s">
        <v>5786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5787</v>
      </c>
      <c r="D3020">
        <v>820000255</v>
      </c>
      <c r="E3020" t="s">
        <v>5591</v>
      </c>
      <c r="F3020" t="s">
        <v>5592</v>
      </c>
      <c r="H3020" t="s">
        <v>5593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5788</v>
      </c>
      <c r="D3021">
        <v>820000256</v>
      </c>
      <c r="E3021" t="s">
        <v>5789</v>
      </c>
      <c r="F3021" t="s">
        <v>5790</v>
      </c>
      <c r="H3021" t="s">
        <v>1456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5791</v>
      </c>
      <c r="D3022">
        <v>820000257</v>
      </c>
      <c r="E3022" t="s">
        <v>5792</v>
      </c>
      <c r="F3022" t="s">
        <v>5793</v>
      </c>
      <c r="H3022" t="s">
        <v>5794</v>
      </c>
      <c r="I3022" t="s">
        <v>5795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5796</v>
      </c>
      <c r="D3023">
        <v>820000258</v>
      </c>
      <c r="E3023" t="s">
        <v>5797</v>
      </c>
      <c r="F3023" t="s">
        <v>5798</v>
      </c>
      <c r="G3023" t="s">
        <v>5799</v>
      </c>
      <c r="H3023" t="s">
        <v>78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5800</v>
      </c>
      <c r="D3024">
        <v>820000259</v>
      </c>
      <c r="E3024" t="s">
        <v>5801</v>
      </c>
      <c r="F3024" t="s">
        <v>5802</v>
      </c>
      <c r="G3024" t="s">
        <v>5803</v>
      </c>
      <c r="H3024" t="s">
        <v>78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5804</v>
      </c>
      <c r="D3025">
        <v>820000260</v>
      </c>
      <c r="E3025" t="s">
        <v>5805</v>
      </c>
      <c r="F3025" t="s">
        <v>5806</v>
      </c>
      <c r="G3025" t="s">
        <v>5807</v>
      </c>
      <c r="H3025" t="s">
        <v>78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5808</v>
      </c>
      <c r="D3026">
        <v>820000261</v>
      </c>
      <c r="E3026" t="s">
        <v>5809</v>
      </c>
      <c r="G3026" t="s">
        <v>5810</v>
      </c>
      <c r="H3026" t="s">
        <v>78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450</v>
      </c>
      <c r="D3027">
        <v>820000262</v>
      </c>
      <c r="E3027" t="s">
        <v>5811</v>
      </c>
      <c r="F3027" t="b">
        <v>0</v>
      </c>
      <c r="G3027" t="s">
        <v>5812</v>
      </c>
      <c r="H3027" t="s">
        <v>78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1369</v>
      </c>
      <c r="D3028">
        <v>820000263</v>
      </c>
      <c r="E3028" t="s">
        <v>5813</v>
      </c>
      <c r="F3028" t="s">
        <v>5814</v>
      </c>
      <c r="H3028" t="s">
        <v>78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5815</v>
      </c>
      <c r="D3029">
        <v>820000264</v>
      </c>
      <c r="E3029" t="s">
        <v>5785</v>
      </c>
      <c r="F3029" t="s">
        <v>5785</v>
      </c>
      <c r="H3029" t="s">
        <v>5786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5816</v>
      </c>
      <c r="D3030">
        <v>820000265</v>
      </c>
      <c r="E3030" t="s">
        <v>5591</v>
      </c>
      <c r="F3030" t="s">
        <v>5592</v>
      </c>
      <c r="H3030" t="s">
        <v>5593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5817</v>
      </c>
      <c r="D3031">
        <v>820000266</v>
      </c>
      <c r="E3031" t="s">
        <v>5789</v>
      </c>
      <c r="F3031" t="s">
        <v>5790</v>
      </c>
      <c r="H3031" t="s">
        <v>1456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5818</v>
      </c>
      <c r="D3032">
        <v>820000267</v>
      </c>
      <c r="E3032" t="s">
        <v>5737</v>
      </c>
      <c r="F3032" t="s">
        <v>5738</v>
      </c>
      <c r="H3032" t="s">
        <v>2892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5819</v>
      </c>
      <c r="D3033">
        <v>820000268</v>
      </c>
      <c r="E3033" t="s">
        <v>5820</v>
      </c>
      <c r="F3033" t="s">
        <v>5821</v>
      </c>
      <c r="G3033">
        <v>40086541</v>
      </c>
      <c r="H3033" t="s">
        <v>78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5822</v>
      </c>
      <c r="D3034">
        <v>820000269</v>
      </c>
      <c r="E3034" t="s">
        <v>5823</v>
      </c>
      <c r="F3034" t="s">
        <v>5824</v>
      </c>
      <c r="G3034" t="s">
        <v>5825</v>
      </c>
      <c r="H3034" t="s">
        <v>78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4906</v>
      </c>
      <c r="D3035">
        <v>820000270</v>
      </c>
      <c r="E3035" t="s">
        <v>5826</v>
      </c>
      <c r="F3035" t="s">
        <v>5827</v>
      </c>
      <c r="G3035" t="s">
        <v>5828</v>
      </c>
      <c r="H3035" t="s">
        <v>78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5829</v>
      </c>
      <c r="D3036">
        <v>820000271</v>
      </c>
      <c r="E3036" t="s">
        <v>5830</v>
      </c>
      <c r="G3036" t="s">
        <v>5831</v>
      </c>
      <c r="H3036" t="s">
        <v>78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5832</v>
      </c>
      <c r="D3037">
        <v>820000272</v>
      </c>
      <c r="E3037" t="s">
        <v>5833</v>
      </c>
      <c r="F3037" t="s">
        <v>5834</v>
      </c>
      <c r="G3037" t="s">
        <v>5835</v>
      </c>
      <c r="H3037" t="s">
        <v>78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1369</v>
      </c>
      <c r="D3038">
        <v>820000273</v>
      </c>
      <c r="E3038" t="s">
        <v>5836</v>
      </c>
      <c r="F3038" t="s">
        <v>5836</v>
      </c>
      <c r="H3038" t="s">
        <v>78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5837</v>
      </c>
      <c r="D3039">
        <v>820000274</v>
      </c>
      <c r="E3039" t="s">
        <v>5785</v>
      </c>
      <c r="F3039" t="s">
        <v>5785</v>
      </c>
      <c r="H3039" t="s">
        <v>5786</v>
      </c>
      <c r="I3039" t="s">
        <v>5483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5838</v>
      </c>
      <c r="D3040">
        <v>820000275</v>
      </c>
      <c r="E3040" t="s">
        <v>5591</v>
      </c>
      <c r="F3040" t="s">
        <v>5592</v>
      </c>
      <c r="H3040" t="s">
        <v>5593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4321</v>
      </c>
      <c r="D3041">
        <v>820000276</v>
      </c>
      <c r="E3041" t="s">
        <v>5789</v>
      </c>
      <c r="F3041" t="s">
        <v>5790</v>
      </c>
      <c r="H3041" t="s">
        <v>1456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5839</v>
      </c>
      <c r="D3042">
        <v>820000277</v>
      </c>
      <c r="E3042" t="s">
        <v>5737</v>
      </c>
      <c r="F3042" t="s">
        <v>5738</v>
      </c>
      <c r="H3042" t="s">
        <v>2892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5840</v>
      </c>
      <c r="D3043">
        <v>820000278</v>
      </c>
      <c r="E3043" t="s">
        <v>5841</v>
      </c>
      <c r="F3043" t="s">
        <v>5842</v>
      </c>
      <c r="G3043">
        <v>13350400</v>
      </c>
      <c r="H3043" t="s">
        <v>78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5843</v>
      </c>
      <c r="D3044">
        <v>820000279</v>
      </c>
      <c r="E3044" t="s">
        <v>5844</v>
      </c>
      <c r="F3044" t="s">
        <v>5845</v>
      </c>
      <c r="G3044" t="s">
        <v>5846</v>
      </c>
      <c r="H3044" t="s">
        <v>78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4443</v>
      </c>
      <c r="D3045">
        <v>820000280</v>
      </c>
      <c r="E3045" t="s">
        <v>5826</v>
      </c>
      <c r="F3045" t="s">
        <v>5827</v>
      </c>
      <c r="G3045" t="s">
        <v>5828</v>
      </c>
      <c r="H3045" t="s">
        <v>78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5847</v>
      </c>
      <c r="D3046">
        <v>820000281</v>
      </c>
      <c r="E3046" t="s">
        <v>5848</v>
      </c>
      <c r="G3046" t="s">
        <v>5849</v>
      </c>
      <c r="H3046" t="s">
        <v>78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5850</v>
      </c>
      <c r="D3047">
        <v>820000282</v>
      </c>
      <c r="E3047" t="s">
        <v>5851</v>
      </c>
      <c r="F3047" t="s">
        <v>5852</v>
      </c>
      <c r="G3047" t="s">
        <v>5853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1369</v>
      </c>
      <c r="D3048">
        <v>820000283</v>
      </c>
      <c r="E3048" t="s">
        <v>5854</v>
      </c>
      <c r="F3048" t="s">
        <v>5854</v>
      </c>
      <c r="H3048" t="s">
        <v>78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5855</v>
      </c>
      <c r="D3049">
        <v>820000284</v>
      </c>
      <c r="E3049" t="s">
        <v>5785</v>
      </c>
      <c r="F3049" t="s">
        <v>5785</v>
      </c>
      <c r="H3049" t="s">
        <v>5786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5856</v>
      </c>
      <c r="D3050">
        <v>820000285</v>
      </c>
      <c r="E3050" t="s">
        <v>5591</v>
      </c>
      <c r="F3050" t="s">
        <v>5592</v>
      </c>
      <c r="H3050" t="s">
        <v>5593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5857</v>
      </c>
      <c r="D3051">
        <v>820000286</v>
      </c>
      <c r="E3051" t="s">
        <v>5789</v>
      </c>
      <c r="F3051" t="s">
        <v>5790</v>
      </c>
      <c r="H3051" t="s">
        <v>1456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5858</v>
      </c>
      <c r="D3052">
        <v>820000287</v>
      </c>
      <c r="E3052" t="s">
        <v>5737</v>
      </c>
      <c r="F3052" t="s">
        <v>5738</v>
      </c>
      <c r="H3052" t="s">
        <v>2892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5859</v>
      </c>
      <c r="D3053">
        <v>820000288</v>
      </c>
      <c r="E3053" t="s">
        <v>5860</v>
      </c>
      <c r="F3053" t="s">
        <v>5861</v>
      </c>
      <c r="G3053">
        <v>13351705</v>
      </c>
      <c r="H3053" t="s">
        <v>78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5862</v>
      </c>
      <c r="D3054">
        <v>820000289</v>
      </c>
      <c r="E3054" t="s">
        <v>5863</v>
      </c>
      <c r="F3054" t="s">
        <v>5864</v>
      </c>
      <c r="G3054" t="s">
        <v>5865</v>
      </c>
      <c r="H3054" t="s">
        <v>78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5866</v>
      </c>
      <c r="D3055">
        <v>820000290</v>
      </c>
      <c r="E3055" t="s">
        <v>5867</v>
      </c>
      <c r="F3055" t="s">
        <v>5868</v>
      </c>
      <c r="G3055" t="s">
        <v>5869</v>
      </c>
      <c r="H3055" t="s">
        <v>78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5870</v>
      </c>
      <c r="D3056">
        <v>820000291</v>
      </c>
      <c r="E3056" t="s">
        <v>5871</v>
      </c>
      <c r="G3056" t="s">
        <v>5872</v>
      </c>
      <c r="H3056" t="s">
        <v>78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5873</v>
      </c>
      <c r="D3057">
        <v>820000292</v>
      </c>
      <c r="E3057" t="s">
        <v>5874</v>
      </c>
      <c r="F3057" t="s">
        <v>5852</v>
      </c>
      <c r="G3057" t="s">
        <v>5875</v>
      </c>
      <c r="H3057" t="s">
        <v>78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1369</v>
      </c>
      <c r="D3058">
        <v>820000293</v>
      </c>
      <c r="E3058" t="s">
        <v>5876</v>
      </c>
      <c r="F3058" t="s">
        <v>5876</v>
      </c>
      <c r="H3058" t="s">
        <v>78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5877</v>
      </c>
      <c r="D3059">
        <v>820000294</v>
      </c>
      <c r="E3059" t="s">
        <v>5785</v>
      </c>
      <c r="F3059" t="s">
        <v>5785</v>
      </c>
      <c r="H3059" t="s">
        <v>5786</v>
      </c>
      <c r="I3059" t="s">
        <v>5483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5878</v>
      </c>
      <c r="D3060">
        <v>820000295</v>
      </c>
      <c r="E3060" t="s">
        <v>5591</v>
      </c>
      <c r="F3060" t="s">
        <v>5592</v>
      </c>
      <c r="H3060" t="s">
        <v>5593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5879</v>
      </c>
      <c r="D3061">
        <v>820000296</v>
      </c>
      <c r="E3061" t="s">
        <v>5880</v>
      </c>
      <c r="F3061" t="s">
        <v>5881</v>
      </c>
      <c r="H3061" t="s">
        <v>5882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5883</v>
      </c>
      <c r="D3062">
        <v>820000297</v>
      </c>
      <c r="E3062" t="s">
        <v>5737</v>
      </c>
      <c r="F3062" t="s">
        <v>5738</v>
      </c>
      <c r="H3062" t="s">
        <v>2892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5884</v>
      </c>
      <c r="D3063">
        <v>820000298</v>
      </c>
      <c r="E3063" t="s">
        <v>5885</v>
      </c>
      <c r="F3063" t="s">
        <v>5886</v>
      </c>
      <c r="G3063">
        <v>40056411</v>
      </c>
      <c r="H3063" t="s">
        <v>78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5887</v>
      </c>
      <c r="D3064">
        <v>820000299</v>
      </c>
      <c r="E3064" t="s">
        <v>5888</v>
      </c>
      <c r="F3064" t="s">
        <v>5888</v>
      </c>
      <c r="G3064" t="s">
        <v>5889</v>
      </c>
      <c r="H3064" t="s">
        <v>78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5890</v>
      </c>
      <c r="D3065">
        <v>820000300</v>
      </c>
      <c r="E3065" t="s">
        <v>5891</v>
      </c>
      <c r="F3065" t="s">
        <v>5891</v>
      </c>
      <c r="G3065" t="s">
        <v>5892</v>
      </c>
      <c r="H3065" t="s">
        <v>78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5893</v>
      </c>
      <c r="D3066">
        <v>820000301</v>
      </c>
      <c r="E3066" t="s">
        <v>5894</v>
      </c>
      <c r="G3066" t="s">
        <v>5895</v>
      </c>
      <c r="H3066" t="s">
        <v>78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1369</v>
      </c>
      <c r="D3067">
        <v>820000303</v>
      </c>
      <c r="E3067" t="s">
        <v>5896</v>
      </c>
      <c r="H3067" t="s">
        <v>78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5897</v>
      </c>
      <c r="D3068">
        <v>820000304</v>
      </c>
      <c r="E3068" t="s">
        <v>5785</v>
      </c>
      <c r="F3068" t="s">
        <v>5785</v>
      </c>
      <c r="H3068" t="s">
        <v>5786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5898</v>
      </c>
      <c r="D3069">
        <v>820000305</v>
      </c>
      <c r="E3069" t="s">
        <v>5591</v>
      </c>
      <c r="F3069" t="s">
        <v>5592</v>
      </c>
      <c r="H3069" t="s">
        <v>5593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5899</v>
      </c>
      <c r="D3070">
        <v>820000306</v>
      </c>
      <c r="E3070" t="s">
        <v>5900</v>
      </c>
      <c r="F3070" t="s">
        <v>5901</v>
      </c>
      <c r="H3070" t="s">
        <v>5593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5902</v>
      </c>
      <c r="D3071">
        <v>820000307</v>
      </c>
      <c r="E3071" t="s">
        <v>5903</v>
      </c>
      <c r="F3071" t="s">
        <v>5904</v>
      </c>
      <c r="H3071" t="s">
        <v>2508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5905</v>
      </c>
      <c r="D3072">
        <v>820000308</v>
      </c>
      <c r="E3072" t="s">
        <v>5906</v>
      </c>
      <c r="F3072" t="s">
        <v>5907</v>
      </c>
      <c r="G3072">
        <v>40082313</v>
      </c>
      <c r="H3072" t="s">
        <v>78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5908</v>
      </c>
      <c r="D3073">
        <v>820000309</v>
      </c>
      <c r="E3073" t="s">
        <v>5909</v>
      </c>
      <c r="F3073" t="s">
        <v>5910</v>
      </c>
      <c r="G3073" t="s">
        <v>5911</v>
      </c>
      <c r="H3073" t="s">
        <v>78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5912</v>
      </c>
      <c r="D3074">
        <v>820000310</v>
      </c>
      <c r="E3074" t="s">
        <v>5913</v>
      </c>
      <c r="F3074" t="s">
        <v>5914</v>
      </c>
      <c r="G3074" t="s">
        <v>5915</v>
      </c>
      <c r="H3074" t="s">
        <v>5916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5917</v>
      </c>
      <c r="D3075">
        <v>820000311</v>
      </c>
      <c r="E3075" t="s">
        <v>5918</v>
      </c>
      <c r="G3075" t="s">
        <v>5919</v>
      </c>
      <c r="H3075" t="s">
        <v>78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5920</v>
      </c>
      <c r="D3076">
        <v>820000312</v>
      </c>
      <c r="E3076" t="s">
        <v>5921</v>
      </c>
      <c r="F3076" t="s">
        <v>5922</v>
      </c>
      <c r="G3076">
        <v>22203095</v>
      </c>
      <c r="H3076" t="s">
        <v>78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1369</v>
      </c>
      <c r="D3077">
        <v>820000313</v>
      </c>
      <c r="E3077" t="s">
        <v>5923</v>
      </c>
      <c r="F3077" t="s">
        <v>5923</v>
      </c>
      <c r="H3077" t="s">
        <v>78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5924</v>
      </c>
      <c r="D3078">
        <v>820000314</v>
      </c>
      <c r="E3078" t="s">
        <v>5785</v>
      </c>
      <c r="F3078" t="s">
        <v>5785</v>
      </c>
      <c r="H3078" t="s">
        <v>5786</v>
      </c>
      <c r="I3078" t="s">
        <v>5483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5925</v>
      </c>
      <c r="D3079">
        <v>820000315</v>
      </c>
      <c r="E3079" t="s">
        <v>5591</v>
      </c>
      <c r="F3079" t="s">
        <v>5592</v>
      </c>
      <c r="H3079" t="s">
        <v>5593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5926</v>
      </c>
      <c r="D3080">
        <v>820000316</v>
      </c>
      <c r="E3080" t="s">
        <v>5591</v>
      </c>
      <c r="F3080" t="s">
        <v>5927</v>
      </c>
      <c r="H3080" t="s">
        <v>5928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5929</v>
      </c>
      <c r="D3081">
        <v>820000317</v>
      </c>
      <c r="E3081" t="s">
        <v>5930</v>
      </c>
      <c r="F3081" t="s">
        <v>5931</v>
      </c>
      <c r="H3081" t="s">
        <v>5932</v>
      </c>
      <c r="I3081" t="s">
        <v>5933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5934</v>
      </c>
      <c r="D3082">
        <v>820000318</v>
      </c>
      <c r="E3082" t="s">
        <v>5935</v>
      </c>
      <c r="F3082" t="s">
        <v>5936</v>
      </c>
      <c r="G3082">
        <v>13353701</v>
      </c>
      <c r="H3082" t="s">
        <v>78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5937</v>
      </c>
      <c r="D3083">
        <v>820000319</v>
      </c>
      <c r="E3083" t="s">
        <v>5938</v>
      </c>
      <c r="F3083" t="s">
        <v>5939</v>
      </c>
      <c r="G3083" t="s">
        <v>5940</v>
      </c>
      <c r="H3083" t="s">
        <v>78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5941</v>
      </c>
      <c r="D3084">
        <v>820000320</v>
      </c>
      <c r="E3084" t="s">
        <v>4560</v>
      </c>
      <c r="F3084" t="s">
        <v>4560</v>
      </c>
      <c r="G3084" t="s">
        <v>5942</v>
      </c>
      <c r="H3084" t="s">
        <v>78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5943</v>
      </c>
      <c r="D3085">
        <v>820000321</v>
      </c>
      <c r="E3085" t="s">
        <v>5944</v>
      </c>
      <c r="G3085" t="s">
        <v>5945</v>
      </c>
      <c r="H3085" t="s">
        <v>78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5946</v>
      </c>
      <c r="D3086">
        <v>820000322</v>
      </c>
      <c r="E3086" t="s">
        <v>5947</v>
      </c>
      <c r="G3086">
        <v>22192728</v>
      </c>
      <c r="H3086" t="s">
        <v>78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1369</v>
      </c>
      <c r="D3087">
        <v>820000323</v>
      </c>
      <c r="E3087" t="s">
        <v>5948</v>
      </c>
      <c r="F3087" t="s">
        <v>5948</v>
      </c>
      <c r="H3087" t="s">
        <v>78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5949</v>
      </c>
      <c r="D3088">
        <v>820000324</v>
      </c>
      <c r="E3088" t="s">
        <v>5785</v>
      </c>
      <c r="F3088" t="s">
        <v>5785</v>
      </c>
      <c r="H3088" t="s">
        <v>5786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5950</v>
      </c>
      <c r="D3089">
        <v>820000325</v>
      </c>
      <c r="E3089" t="s">
        <v>5591</v>
      </c>
      <c r="F3089" t="s">
        <v>5592</v>
      </c>
      <c r="H3089" t="s">
        <v>5593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5951</v>
      </c>
      <c r="D3090">
        <v>820000326</v>
      </c>
      <c r="E3090" t="s">
        <v>5952</v>
      </c>
      <c r="F3090" t="s">
        <v>5953</v>
      </c>
      <c r="H3090" t="s">
        <v>302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5954</v>
      </c>
      <c r="D3091">
        <v>820000327</v>
      </c>
      <c r="E3091" t="s">
        <v>5930</v>
      </c>
      <c r="F3091" t="s">
        <v>5931</v>
      </c>
      <c r="H3091" t="s">
        <v>5932</v>
      </c>
      <c r="I3091" t="s">
        <v>5955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5956</v>
      </c>
      <c r="D3092">
        <v>820000328</v>
      </c>
      <c r="E3092" t="s">
        <v>5957</v>
      </c>
      <c r="F3092" t="s">
        <v>5958</v>
      </c>
      <c r="G3092">
        <v>13357603</v>
      </c>
      <c r="H3092" t="s">
        <v>78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5959</v>
      </c>
      <c r="D3093">
        <v>820000329</v>
      </c>
      <c r="E3093" t="s">
        <v>5960</v>
      </c>
      <c r="F3093" t="s">
        <v>5961</v>
      </c>
      <c r="G3093" t="s">
        <v>5962</v>
      </c>
      <c r="H3093" t="s">
        <v>78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5963</v>
      </c>
      <c r="D3094">
        <v>820000330</v>
      </c>
      <c r="E3094" t="s">
        <v>5964</v>
      </c>
      <c r="F3094" t="s">
        <v>5965</v>
      </c>
      <c r="G3094" t="s">
        <v>5966</v>
      </c>
      <c r="H3094" t="s">
        <v>78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5967</v>
      </c>
      <c r="D3095">
        <v>820000331</v>
      </c>
      <c r="E3095" t="s">
        <v>5968</v>
      </c>
      <c r="F3095" t="s">
        <v>5969</v>
      </c>
      <c r="G3095" t="s">
        <v>5970</v>
      </c>
      <c r="H3095" t="s">
        <v>78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5971</v>
      </c>
      <c r="D3096">
        <v>820000332</v>
      </c>
      <c r="E3096" t="s">
        <v>5972</v>
      </c>
      <c r="G3096">
        <v>38459582</v>
      </c>
      <c r="H3096" t="s">
        <v>78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1369</v>
      </c>
      <c r="D3097">
        <v>820000333</v>
      </c>
      <c r="E3097" t="s">
        <v>5973</v>
      </c>
      <c r="F3097" t="s">
        <v>5974</v>
      </c>
      <c r="H3097" t="s">
        <v>78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5975</v>
      </c>
      <c r="D3098">
        <v>820000334</v>
      </c>
      <c r="E3098" t="s">
        <v>5785</v>
      </c>
      <c r="F3098" t="s">
        <v>5785</v>
      </c>
      <c r="H3098" t="s">
        <v>5786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5976</v>
      </c>
      <c r="D3099">
        <v>820000335</v>
      </c>
      <c r="E3099" t="s">
        <v>5591</v>
      </c>
      <c r="F3099" t="s">
        <v>5592</v>
      </c>
      <c r="H3099" t="s">
        <v>5593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5977</v>
      </c>
      <c r="D3100">
        <v>820000336</v>
      </c>
      <c r="E3100" t="s">
        <v>5900</v>
      </c>
      <c r="F3100" t="s">
        <v>5901</v>
      </c>
      <c r="H3100" t="s">
        <v>5593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5978</v>
      </c>
      <c r="D3101">
        <v>820000337</v>
      </c>
      <c r="E3101" t="s">
        <v>5979</v>
      </c>
      <c r="F3101" t="s">
        <v>5980</v>
      </c>
      <c r="H3101" t="s">
        <v>5981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5982</v>
      </c>
      <c r="D3102">
        <v>820000338</v>
      </c>
      <c r="E3102" t="s">
        <v>5983</v>
      </c>
      <c r="F3102" t="s">
        <v>5984</v>
      </c>
      <c r="G3102">
        <v>40082974</v>
      </c>
      <c r="H3102" t="s">
        <v>78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5985</v>
      </c>
      <c r="D3103">
        <v>820000339</v>
      </c>
      <c r="E3103" t="s">
        <v>5986</v>
      </c>
      <c r="F3103" t="s">
        <v>5987</v>
      </c>
      <c r="G3103" t="s">
        <v>5988</v>
      </c>
      <c r="H3103" t="s">
        <v>78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5989</v>
      </c>
      <c r="D3104">
        <v>820000340</v>
      </c>
      <c r="E3104" t="s">
        <v>5990</v>
      </c>
      <c r="F3104" t="s">
        <v>5991</v>
      </c>
      <c r="G3104" t="s">
        <v>5992</v>
      </c>
      <c r="H3104" t="s">
        <v>78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5993</v>
      </c>
      <c r="D3105">
        <v>820000341</v>
      </c>
      <c r="E3105" t="s">
        <v>5994</v>
      </c>
      <c r="G3105" t="s">
        <v>5995</v>
      </c>
      <c r="H3105" t="s">
        <v>78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5996</v>
      </c>
      <c r="D3106">
        <v>820000342</v>
      </c>
      <c r="E3106" t="s">
        <v>5997</v>
      </c>
      <c r="F3106" t="s">
        <v>5998</v>
      </c>
      <c r="G3106" t="s">
        <v>5999</v>
      </c>
      <c r="H3106" t="s">
        <v>78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1369</v>
      </c>
      <c r="D3107">
        <v>820000343</v>
      </c>
      <c r="E3107" t="s">
        <v>6000</v>
      </c>
      <c r="F3107" t="s">
        <v>6001</v>
      </c>
      <c r="H3107" t="s">
        <v>78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6002</v>
      </c>
      <c r="D3108">
        <v>820000344</v>
      </c>
      <c r="E3108" t="s">
        <v>5785</v>
      </c>
      <c r="F3108" t="s">
        <v>5785</v>
      </c>
      <c r="H3108" t="s">
        <v>5786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6003</v>
      </c>
      <c r="D3109">
        <v>820000345</v>
      </c>
      <c r="E3109" t="s">
        <v>5591</v>
      </c>
      <c r="F3109" t="s">
        <v>5592</v>
      </c>
      <c r="H3109" t="s">
        <v>5593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6004</v>
      </c>
      <c r="D3110">
        <v>820000346</v>
      </c>
      <c r="E3110" t="s">
        <v>5900</v>
      </c>
      <c r="F3110" t="s">
        <v>5901</v>
      </c>
      <c r="H3110" t="s">
        <v>5593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6005</v>
      </c>
      <c r="D3111">
        <v>820000347</v>
      </c>
      <c r="E3111" t="s">
        <v>6006</v>
      </c>
      <c r="F3111" t="s">
        <v>6007</v>
      </c>
      <c r="H3111" t="s">
        <v>6008</v>
      </c>
      <c r="I3111" t="s">
        <v>6009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6010</v>
      </c>
      <c r="D3112">
        <v>820000348</v>
      </c>
      <c r="E3112" t="s">
        <v>6011</v>
      </c>
      <c r="F3112" t="s">
        <v>6012</v>
      </c>
      <c r="G3112">
        <v>40040513</v>
      </c>
      <c r="H3112" t="s">
        <v>78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6013</v>
      </c>
      <c r="D3113">
        <v>820000349</v>
      </c>
      <c r="E3113" t="s">
        <v>6014</v>
      </c>
      <c r="F3113" t="s">
        <v>6015</v>
      </c>
      <c r="G3113" t="s">
        <v>6016</v>
      </c>
      <c r="H3113" t="s">
        <v>78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6017</v>
      </c>
      <c r="D3114">
        <v>820000350</v>
      </c>
      <c r="E3114" t="s">
        <v>6018</v>
      </c>
      <c r="F3114" t="s">
        <v>6019</v>
      </c>
      <c r="G3114" t="s">
        <v>6020</v>
      </c>
      <c r="H3114" t="s">
        <v>78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6021</v>
      </c>
      <c r="D3115">
        <v>820000351</v>
      </c>
      <c r="E3115" t="s">
        <v>6022</v>
      </c>
      <c r="F3115" t="s">
        <v>6023</v>
      </c>
      <c r="G3115" t="s">
        <v>6024</v>
      </c>
      <c r="H3115" t="s">
        <v>78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6025</v>
      </c>
      <c r="D3116">
        <v>820000352</v>
      </c>
      <c r="E3116" t="s">
        <v>6026</v>
      </c>
      <c r="F3116" t="s">
        <v>6027</v>
      </c>
      <c r="H3116" t="s">
        <v>78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6028</v>
      </c>
      <c r="D3117">
        <v>820000353</v>
      </c>
      <c r="E3117" t="s">
        <v>6029</v>
      </c>
      <c r="H3117" t="s">
        <v>78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6030</v>
      </c>
      <c r="D3118">
        <v>820000354</v>
      </c>
      <c r="E3118" t="s">
        <v>6031</v>
      </c>
      <c r="F3118" t="s">
        <v>6032</v>
      </c>
      <c r="H3118" t="s">
        <v>302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6033</v>
      </c>
      <c r="D3119">
        <v>820000355</v>
      </c>
      <c r="E3119" t="s">
        <v>5591</v>
      </c>
      <c r="F3119" t="s">
        <v>5592</v>
      </c>
      <c r="H3119" t="s">
        <v>5593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6034</v>
      </c>
      <c r="D3120">
        <v>820000356</v>
      </c>
      <c r="E3120" t="s">
        <v>5591</v>
      </c>
      <c r="F3120" t="s">
        <v>5927</v>
      </c>
      <c r="H3120" t="s">
        <v>5928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6035</v>
      </c>
      <c r="D3121">
        <v>820000357</v>
      </c>
      <c r="E3121" t="s">
        <v>6036</v>
      </c>
      <c r="F3121" t="s">
        <v>6037</v>
      </c>
      <c r="H3121" t="s">
        <v>2508</v>
      </c>
      <c r="I3121" t="s">
        <v>6038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6039</v>
      </c>
      <c r="D3122">
        <v>820000358</v>
      </c>
      <c r="E3122" t="s">
        <v>6040</v>
      </c>
      <c r="F3122" t="s">
        <v>6041</v>
      </c>
      <c r="G3122" t="s">
        <v>6042</v>
      </c>
      <c r="H3122" t="s">
        <v>78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6043</v>
      </c>
      <c r="D3123">
        <v>820000359</v>
      </c>
      <c r="E3123" t="s">
        <v>6044</v>
      </c>
      <c r="F3123" t="s">
        <v>6045</v>
      </c>
      <c r="G3123" t="s">
        <v>6046</v>
      </c>
      <c r="H3123" t="s">
        <v>78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6047</v>
      </c>
      <c r="D3124">
        <v>820000360</v>
      </c>
      <c r="E3124" t="s">
        <v>6048</v>
      </c>
      <c r="F3124" t="s">
        <v>6049</v>
      </c>
      <c r="G3124" t="s">
        <v>6050</v>
      </c>
      <c r="H3124" t="s">
        <v>78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6051</v>
      </c>
      <c r="D3125">
        <v>820000361</v>
      </c>
      <c r="E3125" t="s">
        <v>6052</v>
      </c>
      <c r="F3125" t="s">
        <v>6053</v>
      </c>
      <c r="G3125" t="s">
        <v>6054</v>
      </c>
      <c r="H3125" t="s">
        <v>78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6055</v>
      </c>
      <c r="D3126">
        <v>820000362</v>
      </c>
      <c r="E3126" t="s">
        <v>6056</v>
      </c>
      <c r="F3126" t="s">
        <v>6056</v>
      </c>
      <c r="H3126" t="s">
        <v>78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6057</v>
      </c>
      <c r="D3127">
        <v>820000363</v>
      </c>
      <c r="E3127" t="s">
        <v>6058</v>
      </c>
      <c r="H3127" t="s">
        <v>78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6059</v>
      </c>
      <c r="D3128">
        <v>820000364</v>
      </c>
      <c r="E3128" t="s">
        <v>6031</v>
      </c>
      <c r="F3128" t="s">
        <v>6032</v>
      </c>
      <c r="H3128" t="s">
        <v>302</v>
      </c>
      <c r="I3128" t="s">
        <v>6060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6061</v>
      </c>
      <c r="D3129">
        <v>820000365</v>
      </c>
      <c r="E3129" t="s">
        <v>5591</v>
      </c>
      <c r="F3129" t="s">
        <v>5592</v>
      </c>
      <c r="H3129" t="s">
        <v>5593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6062</v>
      </c>
      <c r="D3130">
        <v>820000366</v>
      </c>
      <c r="E3130" t="s">
        <v>5952</v>
      </c>
      <c r="F3130" t="s">
        <v>5953</v>
      </c>
      <c r="H3130" t="s">
        <v>302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6063</v>
      </c>
      <c r="D3131">
        <v>820000367</v>
      </c>
      <c r="E3131" t="s">
        <v>6064</v>
      </c>
      <c r="F3131" t="s">
        <v>6065</v>
      </c>
      <c r="H3131" t="s">
        <v>6008</v>
      </c>
      <c r="I3131" t="s">
        <v>6066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6067</v>
      </c>
      <c r="D3132">
        <v>820000368</v>
      </c>
      <c r="E3132" t="s">
        <v>6068</v>
      </c>
      <c r="F3132" t="s">
        <v>6069</v>
      </c>
      <c r="G3132" t="s">
        <v>6070</v>
      </c>
      <c r="H3132" t="s">
        <v>78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6071</v>
      </c>
      <c r="D3133">
        <v>820000369</v>
      </c>
      <c r="E3133" t="s">
        <v>6072</v>
      </c>
      <c r="F3133" t="s">
        <v>6073</v>
      </c>
      <c r="G3133" t="s">
        <v>6074</v>
      </c>
      <c r="H3133" t="s">
        <v>78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6075</v>
      </c>
      <c r="D3134">
        <v>820000370</v>
      </c>
      <c r="E3134" t="s">
        <v>6076</v>
      </c>
      <c r="F3134" t="s">
        <v>6076</v>
      </c>
      <c r="G3134" t="s">
        <v>6077</v>
      </c>
      <c r="H3134" t="s">
        <v>78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6078</v>
      </c>
      <c r="D3135">
        <v>820000371</v>
      </c>
      <c r="E3135" t="s">
        <v>6079</v>
      </c>
      <c r="F3135" t="s">
        <v>6080</v>
      </c>
      <c r="G3135" t="s">
        <v>6081</v>
      </c>
      <c r="H3135" t="s">
        <v>78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6082</v>
      </c>
      <c r="D3136">
        <v>820000372</v>
      </c>
      <c r="E3136" t="s">
        <v>6083</v>
      </c>
      <c r="F3136" t="s">
        <v>6083</v>
      </c>
      <c r="H3136" t="s">
        <v>78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2600</v>
      </c>
      <c r="D3137">
        <v>820000373</v>
      </c>
      <c r="E3137" t="s">
        <v>6084</v>
      </c>
      <c r="F3137" t="s">
        <v>6085</v>
      </c>
      <c r="H3137" t="s">
        <v>78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6086</v>
      </c>
      <c r="D3138">
        <v>820000374</v>
      </c>
      <c r="E3138" t="s">
        <v>6031</v>
      </c>
      <c r="F3138" t="s">
        <v>6032</v>
      </c>
      <c r="H3138" t="s">
        <v>302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6087</v>
      </c>
      <c r="D3139">
        <v>820000375</v>
      </c>
      <c r="E3139" t="s">
        <v>5591</v>
      </c>
      <c r="F3139" t="s">
        <v>5592</v>
      </c>
      <c r="H3139" t="s">
        <v>5593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6088</v>
      </c>
      <c r="D3140">
        <v>820000376</v>
      </c>
      <c r="E3140" t="s">
        <v>5952</v>
      </c>
      <c r="F3140" t="s">
        <v>5953</v>
      </c>
      <c r="H3140" t="s">
        <v>302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6089</v>
      </c>
      <c r="D3141">
        <v>820000377</v>
      </c>
      <c r="E3141" t="s">
        <v>6006</v>
      </c>
      <c r="F3141" t="s">
        <v>6007</v>
      </c>
      <c r="H3141" t="s">
        <v>6008</v>
      </c>
      <c r="I3141" t="s">
        <v>6090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6091</v>
      </c>
      <c r="D3142">
        <v>820000378</v>
      </c>
      <c r="E3142" t="s">
        <v>6092</v>
      </c>
      <c r="F3142" t="s">
        <v>6093</v>
      </c>
      <c r="G3142" t="s">
        <v>6094</v>
      </c>
      <c r="H3142" t="s">
        <v>78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6095</v>
      </c>
      <c r="D3143">
        <v>820000379</v>
      </c>
      <c r="E3143" t="s">
        <v>6096</v>
      </c>
      <c r="F3143" t="s">
        <v>6097</v>
      </c>
      <c r="G3143" t="s">
        <v>6098</v>
      </c>
      <c r="H3143" t="s">
        <v>78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6099</v>
      </c>
      <c r="D3144">
        <v>820000380</v>
      </c>
      <c r="E3144" t="s">
        <v>6100</v>
      </c>
      <c r="F3144" t="s">
        <v>6101</v>
      </c>
      <c r="G3144" t="s">
        <v>6102</v>
      </c>
      <c r="H3144" t="s">
        <v>78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6103</v>
      </c>
      <c r="D3145">
        <v>820000381</v>
      </c>
      <c r="E3145" t="s">
        <v>6104</v>
      </c>
      <c r="F3145" t="s">
        <v>6105</v>
      </c>
      <c r="G3145" t="s">
        <v>6106</v>
      </c>
      <c r="H3145" t="s">
        <v>78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6107</v>
      </c>
      <c r="D3146">
        <v>820000382</v>
      </c>
      <c r="E3146" t="s">
        <v>6108</v>
      </c>
      <c r="F3146" t="s">
        <v>6108</v>
      </c>
      <c r="H3146" t="s">
        <v>78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1369</v>
      </c>
      <c r="D3147">
        <v>820000383</v>
      </c>
      <c r="E3147" t="s">
        <v>6109</v>
      </c>
      <c r="F3147" t="s">
        <v>6109</v>
      </c>
      <c r="H3147" t="s">
        <v>78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6110</v>
      </c>
      <c r="D3148">
        <v>820000384</v>
      </c>
      <c r="E3148" t="s">
        <v>6031</v>
      </c>
      <c r="F3148" t="s">
        <v>6032</v>
      </c>
      <c r="H3148" t="s">
        <v>302</v>
      </c>
      <c r="I3148" t="s">
        <v>6111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6112</v>
      </c>
      <c r="D3149">
        <v>820000385</v>
      </c>
      <c r="E3149" t="s">
        <v>5591</v>
      </c>
      <c r="F3149" t="s">
        <v>5592</v>
      </c>
      <c r="H3149" t="s">
        <v>5593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6113</v>
      </c>
      <c r="D3150">
        <v>820000386</v>
      </c>
      <c r="E3150" t="s">
        <v>5591</v>
      </c>
      <c r="F3150" t="s">
        <v>5927</v>
      </c>
      <c r="H3150" t="s">
        <v>5928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6114</v>
      </c>
      <c r="D3151">
        <v>820000387</v>
      </c>
      <c r="E3151" t="s">
        <v>6006</v>
      </c>
      <c r="F3151" t="s">
        <v>6007</v>
      </c>
      <c r="H3151" t="s">
        <v>6008</v>
      </c>
      <c r="I3151" t="s">
        <v>6115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6116</v>
      </c>
      <c r="D3152">
        <v>820000388</v>
      </c>
      <c r="E3152" t="s">
        <v>6117</v>
      </c>
      <c r="F3152" t="s">
        <v>6118</v>
      </c>
      <c r="G3152" t="s">
        <v>6119</v>
      </c>
      <c r="H3152" t="s">
        <v>78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6120</v>
      </c>
      <c r="D3153">
        <v>820000389</v>
      </c>
      <c r="E3153" t="s">
        <v>6121</v>
      </c>
      <c r="F3153" t="s">
        <v>6122</v>
      </c>
      <c r="G3153" t="s">
        <v>6123</v>
      </c>
      <c r="H3153" t="s">
        <v>78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6124</v>
      </c>
      <c r="D3154">
        <v>820000390</v>
      </c>
      <c r="E3154" t="s">
        <v>6125</v>
      </c>
      <c r="F3154" t="s">
        <v>6125</v>
      </c>
      <c r="G3154" t="s">
        <v>6126</v>
      </c>
      <c r="H3154" t="s">
        <v>78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6127</v>
      </c>
      <c r="D3155">
        <v>820000391</v>
      </c>
      <c r="E3155" t="s">
        <v>6128</v>
      </c>
      <c r="F3155" t="s">
        <v>6129</v>
      </c>
      <c r="G3155" t="s">
        <v>6130</v>
      </c>
      <c r="H3155" t="s">
        <v>78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6131</v>
      </c>
      <c r="D3156">
        <v>820000392</v>
      </c>
      <c r="E3156" t="s">
        <v>6132</v>
      </c>
      <c r="F3156" t="s">
        <v>6132</v>
      </c>
      <c r="H3156" t="s">
        <v>78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1369</v>
      </c>
      <c r="D3157">
        <v>820000393</v>
      </c>
      <c r="E3157" t="s">
        <v>6133</v>
      </c>
      <c r="F3157" t="s">
        <v>6134</v>
      </c>
      <c r="H3157" t="s">
        <v>78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6135</v>
      </c>
      <c r="D3158">
        <v>820000394</v>
      </c>
      <c r="E3158" t="s">
        <v>6031</v>
      </c>
      <c r="F3158" t="s">
        <v>6032</v>
      </c>
      <c r="H3158" t="s">
        <v>302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6136</v>
      </c>
      <c r="D3159">
        <v>820000395</v>
      </c>
      <c r="E3159" t="s">
        <v>5591</v>
      </c>
      <c r="F3159" t="s">
        <v>5592</v>
      </c>
      <c r="H3159" t="s">
        <v>5593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6137</v>
      </c>
      <c r="D3160">
        <v>820000396</v>
      </c>
      <c r="E3160" t="s">
        <v>6138</v>
      </c>
      <c r="F3160" t="s">
        <v>6139</v>
      </c>
      <c r="H3160">
        <v>0</v>
      </c>
      <c r="I3160" t="s">
        <v>6140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6141</v>
      </c>
      <c r="D3161">
        <v>820000397</v>
      </c>
      <c r="E3161" t="s">
        <v>6006</v>
      </c>
      <c r="F3161" t="s">
        <v>6007</v>
      </c>
      <c r="H3161" t="s">
        <v>6008</v>
      </c>
      <c r="I3161" t="s">
        <v>6142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6143</v>
      </c>
      <c r="D3162">
        <v>820000398</v>
      </c>
      <c r="E3162" t="s">
        <v>6117</v>
      </c>
      <c r="F3162" t="s">
        <v>6118</v>
      </c>
      <c r="G3162" t="s">
        <v>6144</v>
      </c>
      <c r="H3162" t="s">
        <v>78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6145</v>
      </c>
      <c r="D3163">
        <v>820000399</v>
      </c>
      <c r="E3163" t="s">
        <v>6146</v>
      </c>
      <c r="F3163" t="s">
        <v>6147</v>
      </c>
      <c r="G3163" t="s">
        <v>6148</v>
      </c>
      <c r="H3163" t="s">
        <v>78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6149</v>
      </c>
      <c r="D3164">
        <v>820000400</v>
      </c>
      <c r="E3164" t="s">
        <v>6150</v>
      </c>
      <c r="F3164" t="s">
        <v>6150</v>
      </c>
      <c r="G3164" t="s">
        <v>6151</v>
      </c>
      <c r="H3164" t="s">
        <v>78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3800</v>
      </c>
      <c r="D3165">
        <v>820000401</v>
      </c>
      <c r="E3165" t="s">
        <v>6152</v>
      </c>
      <c r="F3165" t="s">
        <v>6153</v>
      </c>
      <c r="G3165" t="s">
        <v>6154</v>
      </c>
      <c r="H3165" t="s">
        <v>78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6155</v>
      </c>
      <c r="D3166">
        <v>820000402</v>
      </c>
      <c r="E3166" t="s">
        <v>6156</v>
      </c>
      <c r="F3166" t="s">
        <v>6156</v>
      </c>
      <c r="H3166" t="s">
        <v>78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1369</v>
      </c>
      <c r="D3167">
        <v>820000403</v>
      </c>
      <c r="E3167" t="s">
        <v>6157</v>
      </c>
      <c r="F3167" t="s">
        <v>6158</v>
      </c>
      <c r="H3167" t="s">
        <v>78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6159</v>
      </c>
      <c r="D3168">
        <v>820000404</v>
      </c>
      <c r="E3168" t="s">
        <v>6031</v>
      </c>
      <c r="F3168" t="s">
        <v>6032</v>
      </c>
      <c r="H3168" t="s">
        <v>302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6160</v>
      </c>
      <c r="D3169">
        <v>820000405</v>
      </c>
      <c r="E3169" t="s">
        <v>5591</v>
      </c>
      <c r="F3169" t="s">
        <v>5592</v>
      </c>
      <c r="H3169" t="s">
        <v>5593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6161</v>
      </c>
      <c r="D3170">
        <v>820000406</v>
      </c>
      <c r="E3170" t="s">
        <v>6162</v>
      </c>
      <c r="F3170" t="s">
        <v>6163</v>
      </c>
      <c r="H3170" t="s">
        <v>6164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6165</v>
      </c>
      <c r="D3171">
        <v>820000407</v>
      </c>
      <c r="E3171" t="s">
        <v>6006</v>
      </c>
      <c r="F3171" t="s">
        <v>6007</v>
      </c>
      <c r="H3171" t="s">
        <v>6008</v>
      </c>
      <c r="I3171" t="s">
        <v>6166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6167</v>
      </c>
      <c r="D3172">
        <v>820000408</v>
      </c>
      <c r="E3172" t="s">
        <v>6117</v>
      </c>
      <c r="F3172" t="s">
        <v>6118</v>
      </c>
      <c r="G3172" t="s">
        <v>6168</v>
      </c>
      <c r="H3172" t="s">
        <v>78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6169</v>
      </c>
      <c r="D3173">
        <v>820000409</v>
      </c>
      <c r="E3173" t="s">
        <v>6170</v>
      </c>
      <c r="F3173" t="s">
        <v>6171</v>
      </c>
      <c r="G3173" t="s">
        <v>6172</v>
      </c>
      <c r="H3173" t="s">
        <v>78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6173</v>
      </c>
      <c r="D3174">
        <v>820000410</v>
      </c>
      <c r="E3174" t="s">
        <v>6174</v>
      </c>
      <c r="F3174" t="s">
        <v>6174</v>
      </c>
      <c r="G3174" t="s">
        <v>6175</v>
      </c>
      <c r="H3174" t="s">
        <v>78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6176</v>
      </c>
      <c r="D3175">
        <v>820000411</v>
      </c>
      <c r="E3175" t="s">
        <v>6177</v>
      </c>
      <c r="F3175" t="s">
        <v>6178</v>
      </c>
      <c r="G3175" t="s">
        <v>6179</v>
      </c>
      <c r="H3175" t="s">
        <v>78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6180</v>
      </c>
      <c r="D3176">
        <v>820000412</v>
      </c>
      <c r="E3176" t="s">
        <v>6181</v>
      </c>
      <c r="F3176" t="s">
        <v>6181</v>
      </c>
      <c r="H3176" t="s">
        <v>78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6182</v>
      </c>
      <c r="D3177">
        <v>820000413</v>
      </c>
      <c r="E3177" t="s">
        <v>6183</v>
      </c>
      <c r="F3177" t="s">
        <v>6184</v>
      </c>
      <c r="G3177" t="s">
        <v>6185</v>
      </c>
      <c r="H3177" t="s">
        <v>6186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6187</v>
      </c>
      <c r="D3178">
        <v>820000414</v>
      </c>
      <c r="E3178" t="s">
        <v>6031</v>
      </c>
      <c r="F3178" t="s">
        <v>6032</v>
      </c>
      <c r="H3178" t="s">
        <v>302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6188</v>
      </c>
      <c r="D3179">
        <v>820000415</v>
      </c>
      <c r="E3179" t="s">
        <v>5591</v>
      </c>
      <c r="F3179" t="s">
        <v>5592</v>
      </c>
      <c r="H3179" t="s">
        <v>5593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6189</v>
      </c>
      <c r="D3180">
        <v>820000416</v>
      </c>
      <c r="E3180" t="s">
        <v>6190</v>
      </c>
      <c r="F3180" t="s">
        <v>6191</v>
      </c>
      <c r="H3180">
        <v>0</v>
      </c>
      <c r="I3180" t="s">
        <v>6140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6192</v>
      </c>
      <c r="D3181">
        <v>820000417</v>
      </c>
      <c r="E3181" t="s">
        <v>6006</v>
      </c>
      <c r="F3181" t="s">
        <v>6007</v>
      </c>
      <c r="H3181" t="s">
        <v>6008</v>
      </c>
      <c r="I3181" t="s">
        <v>6193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6194</v>
      </c>
      <c r="D3182">
        <v>820000418</v>
      </c>
      <c r="E3182" t="s">
        <v>6117</v>
      </c>
      <c r="F3182" t="s">
        <v>6118</v>
      </c>
      <c r="G3182" t="s">
        <v>6195</v>
      </c>
      <c r="H3182" t="s">
        <v>78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6196</v>
      </c>
      <c r="D3183">
        <v>820000419</v>
      </c>
      <c r="E3183" t="s">
        <v>6197</v>
      </c>
      <c r="F3183" t="s">
        <v>6198</v>
      </c>
      <c r="G3183" t="s">
        <v>6199</v>
      </c>
      <c r="H3183" t="s">
        <v>78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6200</v>
      </c>
      <c r="D3184">
        <v>820000420</v>
      </c>
      <c r="E3184" t="s">
        <v>6201</v>
      </c>
      <c r="F3184" t="s">
        <v>6201</v>
      </c>
      <c r="G3184" t="s">
        <v>6202</v>
      </c>
      <c r="H3184" t="s">
        <v>78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6203</v>
      </c>
      <c r="D3185">
        <v>820000421</v>
      </c>
      <c r="E3185" t="s">
        <v>6204</v>
      </c>
      <c r="F3185" t="s">
        <v>6205</v>
      </c>
      <c r="G3185" t="s">
        <v>6206</v>
      </c>
      <c r="H3185" t="s">
        <v>78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6207</v>
      </c>
      <c r="D3186">
        <v>820000422</v>
      </c>
      <c r="E3186" t="s">
        <v>6208</v>
      </c>
      <c r="F3186" t="s">
        <v>6208</v>
      </c>
      <c r="H3186" t="s">
        <v>78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1369</v>
      </c>
      <c r="D3187">
        <v>820000423</v>
      </c>
      <c r="E3187" t="s">
        <v>6209</v>
      </c>
      <c r="F3187" t="s">
        <v>6210</v>
      </c>
      <c r="H3187" t="s">
        <v>78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6211</v>
      </c>
      <c r="D3188">
        <v>820000424</v>
      </c>
      <c r="E3188" t="s">
        <v>6031</v>
      </c>
      <c r="F3188" t="s">
        <v>6032</v>
      </c>
      <c r="H3188" t="s">
        <v>302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6212</v>
      </c>
      <c r="D3189">
        <v>820000425</v>
      </c>
      <c r="E3189" t="s">
        <v>5591</v>
      </c>
      <c r="F3189" t="s">
        <v>5592</v>
      </c>
      <c r="H3189" t="s">
        <v>2892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6213</v>
      </c>
      <c r="D3190">
        <v>820000426</v>
      </c>
      <c r="E3190" t="s">
        <v>6214</v>
      </c>
      <c r="F3190" t="s">
        <v>6215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6216</v>
      </c>
      <c r="D3191">
        <v>820000427</v>
      </c>
      <c r="E3191" t="s">
        <v>6217</v>
      </c>
      <c r="F3191" t="s">
        <v>6218</v>
      </c>
      <c r="H3191" t="s">
        <v>6219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6220</v>
      </c>
      <c r="D3192">
        <v>820000428</v>
      </c>
      <c r="E3192" t="s">
        <v>6117</v>
      </c>
      <c r="F3192" t="s">
        <v>6118</v>
      </c>
      <c r="G3192" t="s">
        <v>6221</v>
      </c>
      <c r="H3192" t="s">
        <v>78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6222</v>
      </c>
      <c r="D3193">
        <v>820000429</v>
      </c>
      <c r="E3193" t="s">
        <v>6223</v>
      </c>
      <c r="F3193" t="s">
        <v>6224</v>
      </c>
      <c r="G3193" t="s">
        <v>6225</v>
      </c>
      <c r="H3193" t="s">
        <v>78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6226</v>
      </c>
      <c r="D3194">
        <v>820000430</v>
      </c>
      <c r="E3194" t="s">
        <v>6227</v>
      </c>
      <c r="F3194" t="s">
        <v>6228</v>
      </c>
      <c r="G3194" t="s">
        <v>6229</v>
      </c>
      <c r="H3194" t="s">
        <v>78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6230</v>
      </c>
      <c r="D3195">
        <v>820000431</v>
      </c>
      <c r="E3195" t="s">
        <v>6231</v>
      </c>
      <c r="F3195" t="s">
        <v>6232</v>
      </c>
      <c r="G3195" t="s">
        <v>6233</v>
      </c>
      <c r="H3195" t="s">
        <v>78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6234</v>
      </c>
      <c r="D3196">
        <v>820000432</v>
      </c>
      <c r="E3196" t="s">
        <v>6235</v>
      </c>
      <c r="F3196" t="s">
        <v>6235</v>
      </c>
      <c r="H3196" t="s">
        <v>78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6236</v>
      </c>
      <c r="D3197">
        <v>820000434</v>
      </c>
      <c r="E3197" t="s">
        <v>6031</v>
      </c>
      <c r="F3197" t="s">
        <v>6032</v>
      </c>
      <c r="H3197" t="s">
        <v>302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6237</v>
      </c>
      <c r="D3198">
        <v>820000435</v>
      </c>
      <c r="E3198" t="s">
        <v>5591</v>
      </c>
      <c r="F3198" t="s">
        <v>5592</v>
      </c>
      <c r="H3198" t="s">
        <v>2892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6238</v>
      </c>
      <c r="D3199">
        <v>820000436</v>
      </c>
      <c r="E3199" t="s">
        <v>6239</v>
      </c>
      <c r="F3199" t="s">
        <v>6240</v>
      </c>
      <c r="H3199">
        <v>0</v>
      </c>
      <c r="I3199" t="s">
        <v>6241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6242</v>
      </c>
      <c r="D3200">
        <v>820000437</v>
      </c>
      <c r="E3200" t="s">
        <v>6243</v>
      </c>
      <c r="F3200" t="s">
        <v>6218</v>
      </c>
      <c r="H3200" t="s">
        <v>6219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6244</v>
      </c>
      <c r="D3201">
        <v>820000438</v>
      </c>
      <c r="E3201" t="s">
        <v>6245</v>
      </c>
      <c r="F3201" t="s">
        <v>6118</v>
      </c>
      <c r="G3201" t="s">
        <v>6246</v>
      </c>
      <c r="H3201" t="s">
        <v>78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6247</v>
      </c>
      <c r="D3202">
        <v>820000439</v>
      </c>
      <c r="E3202" t="s">
        <v>6248</v>
      </c>
      <c r="F3202" t="s">
        <v>6249</v>
      </c>
      <c r="G3202" t="s">
        <v>6250</v>
      </c>
      <c r="H3202" t="s">
        <v>78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6251</v>
      </c>
      <c r="D3203">
        <v>820000440</v>
      </c>
      <c r="E3203" t="s">
        <v>6252</v>
      </c>
      <c r="F3203" t="s">
        <v>6228</v>
      </c>
      <c r="G3203" t="s">
        <v>6253</v>
      </c>
      <c r="H3203" t="s">
        <v>78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6254</v>
      </c>
      <c r="D3204">
        <v>820000441</v>
      </c>
      <c r="E3204" t="s">
        <v>6255</v>
      </c>
      <c r="F3204" t="s">
        <v>6256</v>
      </c>
      <c r="G3204" t="s">
        <v>6257</v>
      </c>
      <c r="H3204" t="s">
        <v>78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6258</v>
      </c>
      <c r="D3205">
        <v>820000442</v>
      </c>
      <c r="E3205" t="s">
        <v>6259</v>
      </c>
      <c r="F3205" t="s">
        <v>6259</v>
      </c>
      <c r="H3205" t="s">
        <v>78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2600</v>
      </c>
      <c r="D3206">
        <v>820000443</v>
      </c>
      <c r="E3206" t="s">
        <v>6260</v>
      </c>
      <c r="H3206" t="s">
        <v>78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6261</v>
      </c>
      <c r="D3207">
        <v>820000444</v>
      </c>
      <c r="E3207" t="s">
        <v>6031</v>
      </c>
      <c r="F3207" t="s">
        <v>6032</v>
      </c>
      <c r="H3207" t="s">
        <v>302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6262</v>
      </c>
      <c r="D3208">
        <v>820000445</v>
      </c>
      <c r="E3208" t="s">
        <v>5591</v>
      </c>
      <c r="F3208" t="s">
        <v>5592</v>
      </c>
      <c r="H3208" t="s">
        <v>2892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6263</v>
      </c>
      <c r="D3209">
        <v>820000446</v>
      </c>
      <c r="E3209" t="s">
        <v>6264</v>
      </c>
      <c r="F3209" t="s">
        <v>6265</v>
      </c>
      <c r="H3209">
        <v>0</v>
      </c>
      <c r="I3209" t="s">
        <v>6140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6266</v>
      </c>
      <c r="D3210">
        <v>820000447</v>
      </c>
      <c r="E3210" t="s">
        <v>6267</v>
      </c>
      <c r="H3210" t="s">
        <v>6268</v>
      </c>
      <c r="I3210" t="s">
        <v>6269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6270</v>
      </c>
      <c r="D3211">
        <v>820000448</v>
      </c>
      <c r="E3211" t="s">
        <v>6271</v>
      </c>
      <c r="F3211" t="s">
        <v>6118</v>
      </c>
      <c r="G3211" t="s">
        <v>6272</v>
      </c>
      <c r="H3211" t="s">
        <v>78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6273</v>
      </c>
      <c r="D3212">
        <v>820000449</v>
      </c>
      <c r="E3212" t="s">
        <v>6274</v>
      </c>
      <c r="F3212" t="s">
        <v>6275</v>
      </c>
      <c r="G3212" t="s">
        <v>6276</v>
      </c>
      <c r="H3212" t="s">
        <v>78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6277</v>
      </c>
      <c r="D3213">
        <v>820000450</v>
      </c>
      <c r="E3213" t="s">
        <v>6278</v>
      </c>
      <c r="F3213" t="s">
        <v>6228</v>
      </c>
      <c r="G3213" t="s">
        <v>6279</v>
      </c>
      <c r="H3213" t="s">
        <v>78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6280</v>
      </c>
      <c r="D3214">
        <v>820000451</v>
      </c>
      <c r="E3214" t="s">
        <v>6281</v>
      </c>
      <c r="F3214" t="s">
        <v>6282</v>
      </c>
      <c r="G3214" t="s">
        <v>6283</v>
      </c>
      <c r="H3214" t="s">
        <v>78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6284</v>
      </c>
      <c r="D3215">
        <v>820000452</v>
      </c>
      <c r="E3215" t="s">
        <v>6285</v>
      </c>
      <c r="F3215" t="s">
        <v>6285</v>
      </c>
      <c r="H3215" t="s">
        <v>78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5</v>
      </c>
      <c r="D3216">
        <v>820000453</v>
      </c>
      <c r="E3216" t="s">
        <v>6286</v>
      </c>
      <c r="H3216" t="s">
        <v>78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6287</v>
      </c>
      <c r="D3217">
        <v>820000454</v>
      </c>
      <c r="E3217" t="s">
        <v>6031</v>
      </c>
      <c r="F3217" t="s">
        <v>6032</v>
      </c>
      <c r="H3217" t="s">
        <v>302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6288</v>
      </c>
      <c r="D3218">
        <v>820000455</v>
      </c>
      <c r="E3218" t="s">
        <v>5591</v>
      </c>
      <c r="F3218" t="s">
        <v>5592</v>
      </c>
      <c r="H3218" t="s">
        <v>5593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6289</v>
      </c>
      <c r="D3219">
        <v>820000456</v>
      </c>
      <c r="E3219" t="s">
        <v>6214</v>
      </c>
      <c r="F3219" t="s">
        <v>6215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6290</v>
      </c>
      <c r="D3220">
        <v>820000457</v>
      </c>
      <c r="E3220" t="s">
        <v>6291</v>
      </c>
      <c r="F3220" t="s">
        <v>6292</v>
      </c>
      <c r="H3220" t="s">
        <v>6293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6294</v>
      </c>
      <c r="D3221">
        <v>820000458</v>
      </c>
      <c r="E3221" t="s">
        <v>6117</v>
      </c>
      <c r="F3221" t="s">
        <v>6118</v>
      </c>
      <c r="G3221" t="s">
        <v>6295</v>
      </c>
      <c r="H3221" t="s">
        <v>78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6296</v>
      </c>
      <c r="D3222">
        <v>820000459</v>
      </c>
      <c r="E3222" t="s">
        <v>6297</v>
      </c>
      <c r="F3222" t="s">
        <v>6298</v>
      </c>
      <c r="G3222" t="s">
        <v>6299</v>
      </c>
      <c r="H3222" t="s">
        <v>78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6300</v>
      </c>
      <c r="D3223">
        <v>820000460</v>
      </c>
      <c r="E3223" t="s">
        <v>6301</v>
      </c>
      <c r="F3223" t="s">
        <v>6228</v>
      </c>
      <c r="G3223" t="s">
        <v>6302</v>
      </c>
      <c r="H3223" t="s">
        <v>78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6303</v>
      </c>
      <c r="D3224">
        <v>820000461</v>
      </c>
      <c r="E3224" t="s">
        <v>6304</v>
      </c>
      <c r="F3224" t="s">
        <v>6305</v>
      </c>
      <c r="G3224" t="s">
        <v>6306</v>
      </c>
      <c r="H3224" t="s">
        <v>78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6307</v>
      </c>
      <c r="D3225">
        <v>820000462</v>
      </c>
      <c r="E3225" t="s">
        <v>6308</v>
      </c>
      <c r="F3225" t="s">
        <v>6309</v>
      </c>
      <c r="G3225">
        <v>50460100</v>
      </c>
      <c r="H3225" t="s">
        <v>2954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5</v>
      </c>
      <c r="D3226">
        <v>820000463</v>
      </c>
      <c r="E3226" t="s">
        <v>6310</v>
      </c>
      <c r="H3226" t="s">
        <v>78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6311</v>
      </c>
      <c r="D3227">
        <v>820000464</v>
      </c>
      <c r="E3227" t="s">
        <v>6031</v>
      </c>
      <c r="F3227" t="s">
        <v>6032</v>
      </c>
      <c r="H3227" t="s">
        <v>302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6312</v>
      </c>
      <c r="D3228">
        <v>820000465</v>
      </c>
      <c r="E3228" t="s">
        <v>5591</v>
      </c>
      <c r="F3228" t="s">
        <v>5592</v>
      </c>
      <c r="H3228" t="s">
        <v>5593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6313</v>
      </c>
      <c r="D3229">
        <v>820000466</v>
      </c>
      <c r="E3229" t="s">
        <v>6314</v>
      </c>
      <c r="F3229" t="s">
        <v>6315</v>
      </c>
      <c r="H3229" t="s">
        <v>6316</v>
      </c>
      <c r="I3229" t="s">
        <v>6317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6318</v>
      </c>
      <c r="D3230">
        <v>820000467</v>
      </c>
      <c r="E3230" t="s">
        <v>6319</v>
      </c>
      <c r="F3230" t="s">
        <v>6320</v>
      </c>
      <c r="H3230" t="s">
        <v>6293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6321</v>
      </c>
      <c r="D3231">
        <v>820000468</v>
      </c>
      <c r="E3231" t="s">
        <v>6117</v>
      </c>
      <c r="F3231" t="s">
        <v>6118</v>
      </c>
      <c r="G3231" t="s">
        <v>6322</v>
      </c>
      <c r="H3231" t="s">
        <v>78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6323</v>
      </c>
      <c r="D3232">
        <v>820000469</v>
      </c>
      <c r="E3232" t="s">
        <v>6324</v>
      </c>
      <c r="F3232" t="s">
        <v>6325</v>
      </c>
      <c r="G3232" t="s">
        <v>6326</v>
      </c>
      <c r="H3232" t="s">
        <v>78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6327</v>
      </c>
      <c r="D3233">
        <v>820000470</v>
      </c>
      <c r="E3233" t="s">
        <v>6328</v>
      </c>
      <c r="F3233" t="s">
        <v>6228</v>
      </c>
      <c r="G3233" t="s">
        <v>6329</v>
      </c>
      <c r="H3233" t="s">
        <v>78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5411</v>
      </c>
      <c r="D3234">
        <v>820000471</v>
      </c>
      <c r="E3234" t="s">
        <v>6330</v>
      </c>
      <c r="F3234" t="s">
        <v>6331</v>
      </c>
      <c r="G3234" t="s">
        <v>6332</v>
      </c>
      <c r="H3234" t="s">
        <v>78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6333</v>
      </c>
      <c r="D3235">
        <v>820000472</v>
      </c>
      <c r="E3235" t="s">
        <v>6334</v>
      </c>
      <c r="F3235" t="s">
        <v>6335</v>
      </c>
      <c r="G3235">
        <v>50307456</v>
      </c>
      <c r="H3235" t="s">
        <v>6336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6337</v>
      </c>
      <c r="D3236">
        <v>820000473</v>
      </c>
      <c r="E3236" t="s">
        <v>6338</v>
      </c>
      <c r="F3236" t="s">
        <v>6339</v>
      </c>
      <c r="H3236" t="s">
        <v>78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6340</v>
      </c>
      <c r="D3237">
        <v>820000474</v>
      </c>
      <c r="E3237" t="s">
        <v>6031</v>
      </c>
      <c r="F3237" t="s">
        <v>6032</v>
      </c>
      <c r="H3237" t="s">
        <v>302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6341</v>
      </c>
      <c r="D3238">
        <v>820000475</v>
      </c>
      <c r="E3238" t="s">
        <v>5591</v>
      </c>
      <c r="F3238" t="s">
        <v>5592</v>
      </c>
      <c r="H3238" t="s">
        <v>5593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6342</v>
      </c>
      <c r="D3239">
        <v>820000476</v>
      </c>
      <c r="E3239" t="s">
        <v>6343</v>
      </c>
      <c r="F3239" t="s">
        <v>6344</v>
      </c>
      <c r="H3239" t="s">
        <v>2469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6345</v>
      </c>
      <c r="D3240">
        <v>820000477</v>
      </c>
      <c r="E3240" t="s">
        <v>6346</v>
      </c>
      <c r="F3240" t="s">
        <v>6347</v>
      </c>
      <c r="H3240" t="s">
        <v>6293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6348</v>
      </c>
      <c r="D3241">
        <v>820000478</v>
      </c>
      <c r="E3241" t="s">
        <v>6349</v>
      </c>
      <c r="F3241" t="s">
        <v>6349</v>
      </c>
      <c r="G3241" t="s">
        <v>6350</v>
      </c>
      <c r="H3241" t="s">
        <v>78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6351</v>
      </c>
      <c r="D3242">
        <v>820000479</v>
      </c>
      <c r="E3242" t="s">
        <v>6352</v>
      </c>
      <c r="F3242" t="s">
        <v>6353</v>
      </c>
      <c r="G3242" t="s">
        <v>6354</v>
      </c>
      <c r="H3242" t="s">
        <v>78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6355</v>
      </c>
      <c r="D3243">
        <v>820000480</v>
      </c>
      <c r="E3243" t="s">
        <v>6356</v>
      </c>
      <c r="F3243" t="s">
        <v>6228</v>
      </c>
      <c r="G3243" t="s">
        <v>6357</v>
      </c>
      <c r="H3243" t="s">
        <v>78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6078</v>
      </c>
      <c r="D3244">
        <v>820000481</v>
      </c>
      <c r="E3244" t="s">
        <v>6358</v>
      </c>
      <c r="F3244" t="s">
        <v>6359</v>
      </c>
      <c r="G3244" t="s">
        <v>5828</v>
      </c>
      <c r="H3244" t="s">
        <v>78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6360</v>
      </c>
      <c r="D3245">
        <v>820000482</v>
      </c>
      <c r="E3245" t="s">
        <v>6361</v>
      </c>
      <c r="G3245">
        <v>50120101</v>
      </c>
      <c r="I3245" t="s">
        <v>2954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1369</v>
      </c>
      <c r="D3246">
        <v>820000483</v>
      </c>
      <c r="E3246" t="s">
        <v>6362</v>
      </c>
      <c r="H3246" t="s">
        <v>78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6363</v>
      </c>
      <c r="D3247">
        <v>820000484</v>
      </c>
      <c r="E3247" t="s">
        <v>6031</v>
      </c>
      <c r="F3247" t="s">
        <v>6032</v>
      </c>
      <c r="H3247" t="s">
        <v>302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6364</v>
      </c>
      <c r="D3248">
        <v>820000485</v>
      </c>
      <c r="E3248" t="s">
        <v>5591</v>
      </c>
      <c r="F3248" t="s">
        <v>5592</v>
      </c>
      <c r="H3248" t="s">
        <v>5593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6365</v>
      </c>
      <c r="D3249">
        <v>820000486</v>
      </c>
      <c r="E3249" t="s">
        <v>6162</v>
      </c>
      <c r="F3249" t="s">
        <v>6163</v>
      </c>
      <c r="H3249" t="s">
        <v>6164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6366</v>
      </c>
      <c r="D3250">
        <v>820000487</v>
      </c>
      <c r="E3250" t="s">
        <v>6367</v>
      </c>
      <c r="F3250" t="s">
        <v>6368</v>
      </c>
      <c r="H3250" t="s">
        <v>6293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6369</v>
      </c>
      <c r="D3251">
        <v>820000488</v>
      </c>
      <c r="E3251" t="s">
        <v>6349</v>
      </c>
      <c r="F3251" t="s">
        <v>6349</v>
      </c>
      <c r="G3251" t="s">
        <v>6370</v>
      </c>
      <c r="H3251" t="s">
        <v>78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6371</v>
      </c>
      <c r="D3252">
        <v>820000489</v>
      </c>
      <c r="E3252" t="s">
        <v>6372</v>
      </c>
      <c r="F3252" t="s">
        <v>6373</v>
      </c>
      <c r="G3252" t="s">
        <v>6374</v>
      </c>
      <c r="H3252" t="s">
        <v>78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6375</v>
      </c>
      <c r="D3253">
        <v>820000490</v>
      </c>
      <c r="E3253" t="s">
        <v>6376</v>
      </c>
      <c r="F3253" t="s">
        <v>6228</v>
      </c>
      <c r="G3253" t="s">
        <v>6377</v>
      </c>
      <c r="H3253" t="s">
        <v>78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6378</v>
      </c>
      <c r="D3254">
        <v>820000491</v>
      </c>
      <c r="E3254" t="s">
        <v>6379</v>
      </c>
      <c r="F3254" t="s">
        <v>6380</v>
      </c>
      <c r="G3254" t="s">
        <v>6381</v>
      </c>
      <c r="H3254" t="s">
        <v>78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6382</v>
      </c>
      <c r="D3255">
        <v>820000492</v>
      </c>
      <c r="E3255" t="s">
        <v>6383</v>
      </c>
      <c r="F3255" t="s">
        <v>6382</v>
      </c>
      <c r="H3255" t="s">
        <v>78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2600</v>
      </c>
      <c r="D3256">
        <v>820000493</v>
      </c>
      <c r="E3256" t="s">
        <v>6384</v>
      </c>
      <c r="H3256" t="s">
        <v>78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6385</v>
      </c>
      <c r="D3257">
        <v>820000494</v>
      </c>
      <c r="E3257" t="s">
        <v>6031</v>
      </c>
      <c r="F3257" t="s">
        <v>6032</v>
      </c>
      <c r="H3257" t="s">
        <v>302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6386</v>
      </c>
      <c r="D3258">
        <v>820000495</v>
      </c>
      <c r="E3258" t="s">
        <v>5591</v>
      </c>
      <c r="F3258" t="s">
        <v>5592</v>
      </c>
      <c r="H3258" t="s">
        <v>5593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6387</v>
      </c>
      <c r="D3259">
        <v>820000496</v>
      </c>
      <c r="E3259" t="s">
        <v>6264</v>
      </c>
      <c r="F3259" t="s">
        <v>6265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6388</v>
      </c>
      <c r="D3260">
        <v>820000497</v>
      </c>
      <c r="E3260" t="s">
        <v>6389</v>
      </c>
      <c r="F3260" t="s">
        <v>6390</v>
      </c>
      <c r="H3260" t="s">
        <v>6293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6391</v>
      </c>
      <c r="D3261">
        <v>820000498</v>
      </c>
      <c r="E3261" t="s">
        <v>6349</v>
      </c>
      <c r="F3261" t="s">
        <v>6349</v>
      </c>
      <c r="G3261" t="s">
        <v>6392</v>
      </c>
      <c r="H3261" t="s">
        <v>78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6393</v>
      </c>
      <c r="D3262">
        <v>820000499</v>
      </c>
      <c r="E3262" t="s">
        <v>6394</v>
      </c>
      <c r="F3262" t="s">
        <v>6395</v>
      </c>
      <c r="G3262" t="s">
        <v>6396</v>
      </c>
      <c r="H3262" t="s">
        <v>78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6397</v>
      </c>
      <c r="D3263">
        <v>820000500</v>
      </c>
      <c r="E3263" t="s">
        <v>6398</v>
      </c>
      <c r="F3263" t="s">
        <v>6228</v>
      </c>
      <c r="G3263" t="s">
        <v>6399</v>
      </c>
      <c r="H3263" t="s">
        <v>78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6400</v>
      </c>
      <c r="D3264">
        <v>820000501</v>
      </c>
      <c r="E3264" t="s">
        <v>6401</v>
      </c>
      <c r="F3264" t="s">
        <v>6402</v>
      </c>
      <c r="G3264" t="s">
        <v>6403</v>
      </c>
      <c r="H3264" t="s">
        <v>78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5</v>
      </c>
      <c r="D3265">
        <v>820000502</v>
      </c>
      <c r="E3265" t="s">
        <v>6404</v>
      </c>
      <c r="F3265" t="s">
        <v>6405</v>
      </c>
      <c r="H3265" t="s">
        <v>78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5</v>
      </c>
      <c r="D3266">
        <v>820000503</v>
      </c>
      <c r="E3266" t="s">
        <v>6406</v>
      </c>
      <c r="H3266" t="s">
        <v>78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6407</v>
      </c>
      <c r="D3267">
        <v>820000504</v>
      </c>
      <c r="E3267" t="s">
        <v>6031</v>
      </c>
      <c r="F3267" t="s">
        <v>6032</v>
      </c>
      <c r="H3267" t="s">
        <v>302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6408</v>
      </c>
      <c r="D3268">
        <v>820000505</v>
      </c>
      <c r="E3268" t="s">
        <v>5591</v>
      </c>
      <c r="F3268" t="s">
        <v>5592</v>
      </c>
      <c r="H3268" t="s">
        <v>5593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6409</v>
      </c>
      <c r="D3269">
        <v>820000506</v>
      </c>
      <c r="E3269" t="s">
        <v>6410</v>
      </c>
      <c r="F3269" t="s">
        <v>6411</v>
      </c>
      <c r="H3269" t="s">
        <v>6412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6413</v>
      </c>
      <c r="D3270">
        <v>820000507</v>
      </c>
      <c r="E3270" t="s">
        <v>6414</v>
      </c>
      <c r="F3270" t="s">
        <v>6415</v>
      </c>
      <c r="H3270" t="s">
        <v>6293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6416</v>
      </c>
      <c r="D3271">
        <v>820000508</v>
      </c>
      <c r="E3271" t="s">
        <v>6349</v>
      </c>
      <c r="F3271" t="s">
        <v>6349</v>
      </c>
      <c r="G3271" t="s">
        <v>6417</v>
      </c>
      <c r="H3271" t="s">
        <v>78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6418</v>
      </c>
      <c r="D3272">
        <v>820000509</v>
      </c>
      <c r="E3272" t="s">
        <v>6419</v>
      </c>
      <c r="F3272" t="s">
        <v>6420</v>
      </c>
      <c r="G3272" t="s">
        <v>6421</v>
      </c>
      <c r="H3272" t="s">
        <v>78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6422</v>
      </c>
      <c r="D3273">
        <v>820000510</v>
      </c>
      <c r="E3273" t="s">
        <v>6423</v>
      </c>
      <c r="F3273" t="s">
        <v>6228</v>
      </c>
      <c r="G3273" t="s">
        <v>6424</v>
      </c>
      <c r="H3273" t="s">
        <v>78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6425</v>
      </c>
      <c r="D3274">
        <v>820000511</v>
      </c>
      <c r="E3274" t="s">
        <v>6426</v>
      </c>
      <c r="F3274" t="s">
        <v>6427</v>
      </c>
      <c r="G3274" t="s">
        <v>6403</v>
      </c>
      <c r="H3274" t="s">
        <v>78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5</v>
      </c>
      <c r="D3275">
        <v>820000512</v>
      </c>
      <c r="E3275" t="s">
        <v>6428</v>
      </c>
      <c r="H3275" t="s">
        <v>78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5</v>
      </c>
      <c r="D3276">
        <v>820000513</v>
      </c>
      <c r="E3276" t="s">
        <v>6429</v>
      </c>
      <c r="H3276" t="s">
        <v>78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6430</v>
      </c>
      <c r="D3277">
        <v>820000514</v>
      </c>
      <c r="E3277" t="s">
        <v>6031</v>
      </c>
      <c r="F3277" t="s">
        <v>6032</v>
      </c>
      <c r="H3277" t="s">
        <v>302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6431</v>
      </c>
      <c r="D3278">
        <v>820000515</v>
      </c>
      <c r="E3278" t="s">
        <v>5591</v>
      </c>
      <c r="F3278" t="s">
        <v>5592</v>
      </c>
      <c r="H3278" t="s">
        <v>5593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6432</v>
      </c>
      <c r="D3279">
        <v>820000516</v>
      </c>
      <c r="E3279" t="s">
        <v>5952</v>
      </c>
      <c r="F3279" t="s">
        <v>5953</v>
      </c>
      <c r="H3279" t="s">
        <v>302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6433</v>
      </c>
      <c r="D3280">
        <v>820000517</v>
      </c>
      <c r="E3280" t="s">
        <v>6434</v>
      </c>
      <c r="F3280" t="s">
        <v>6435</v>
      </c>
      <c r="H3280" t="s">
        <v>6293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6436</v>
      </c>
      <c r="D3281">
        <v>820000518</v>
      </c>
      <c r="E3281" t="s">
        <v>6349</v>
      </c>
      <c r="G3281" t="s">
        <v>6437</v>
      </c>
      <c r="H3281" t="s">
        <v>78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6438</v>
      </c>
      <c r="D3282">
        <v>820000519</v>
      </c>
      <c r="E3282" t="s">
        <v>6439</v>
      </c>
      <c r="F3282" t="s">
        <v>6440</v>
      </c>
      <c r="G3282" t="s">
        <v>6441</v>
      </c>
      <c r="H3282" t="s">
        <v>78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6442</v>
      </c>
      <c r="D3283">
        <v>820000520</v>
      </c>
      <c r="E3283" t="s">
        <v>6443</v>
      </c>
      <c r="F3283" t="s">
        <v>6228</v>
      </c>
      <c r="G3283" t="s">
        <v>6444</v>
      </c>
      <c r="H3283" t="s">
        <v>78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6445</v>
      </c>
      <c r="D3284">
        <v>820000521</v>
      </c>
      <c r="E3284" t="s">
        <v>6446</v>
      </c>
      <c r="F3284" t="s">
        <v>6447</v>
      </c>
      <c r="G3284" t="s">
        <v>6448</v>
      </c>
      <c r="H3284" t="s">
        <v>78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6449</v>
      </c>
      <c r="D3285">
        <v>820000522</v>
      </c>
      <c r="E3285" t="s">
        <v>6450</v>
      </c>
      <c r="F3285" t="s">
        <v>6451</v>
      </c>
      <c r="H3285" t="s">
        <v>78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5</v>
      </c>
      <c r="D3286">
        <v>820000523</v>
      </c>
      <c r="E3286" t="s">
        <v>6452</v>
      </c>
      <c r="H3286" t="s">
        <v>78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6453</v>
      </c>
      <c r="D3287">
        <v>820000524</v>
      </c>
      <c r="E3287" t="s">
        <v>6031</v>
      </c>
      <c r="F3287" t="s">
        <v>6032</v>
      </c>
      <c r="H3287" t="s">
        <v>302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6454</v>
      </c>
      <c r="D3288">
        <v>820000525</v>
      </c>
      <c r="E3288" t="s">
        <v>5591</v>
      </c>
      <c r="F3288" t="s">
        <v>5592</v>
      </c>
      <c r="H3288" t="s">
        <v>2892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6455</v>
      </c>
      <c r="D3289">
        <v>820000526</v>
      </c>
      <c r="E3289" t="s">
        <v>6162</v>
      </c>
      <c r="F3289" t="s">
        <v>6163</v>
      </c>
      <c r="H3289" t="s">
        <v>6164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6456</v>
      </c>
      <c r="D3290">
        <v>820000527</v>
      </c>
      <c r="E3290" t="s">
        <v>6457</v>
      </c>
      <c r="F3290" t="s">
        <v>6458</v>
      </c>
      <c r="H3290" t="s">
        <v>6293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6459</v>
      </c>
      <c r="D3291">
        <v>820000528</v>
      </c>
      <c r="E3291" t="s">
        <v>6460</v>
      </c>
      <c r="F3291" t="s">
        <v>6460</v>
      </c>
      <c r="G3291" t="s">
        <v>6461</v>
      </c>
      <c r="H3291" t="s">
        <v>78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6462</v>
      </c>
      <c r="D3292">
        <v>820000529</v>
      </c>
      <c r="E3292" t="s">
        <v>6463</v>
      </c>
      <c r="F3292" t="s">
        <v>6464</v>
      </c>
      <c r="G3292" t="s">
        <v>6465</v>
      </c>
      <c r="H3292" t="s">
        <v>78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6466</v>
      </c>
      <c r="D3293">
        <v>820000530</v>
      </c>
      <c r="E3293" t="s">
        <v>6467</v>
      </c>
      <c r="F3293" t="s">
        <v>6228</v>
      </c>
      <c r="G3293" t="s">
        <v>6468</v>
      </c>
      <c r="H3293" t="s">
        <v>78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6469</v>
      </c>
      <c r="D3294">
        <v>820000531</v>
      </c>
      <c r="E3294" t="s">
        <v>6470</v>
      </c>
      <c r="F3294" t="s">
        <v>6471</v>
      </c>
      <c r="G3294" t="s">
        <v>6472</v>
      </c>
      <c r="H3294" t="s">
        <v>78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5</v>
      </c>
      <c r="D3295">
        <v>820000532</v>
      </c>
      <c r="E3295" t="s">
        <v>6473</v>
      </c>
      <c r="H3295" t="s">
        <v>78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1369</v>
      </c>
      <c r="D3296">
        <v>820000533</v>
      </c>
      <c r="E3296" t="s">
        <v>6474</v>
      </c>
      <c r="H3296" t="s">
        <v>78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6475</v>
      </c>
      <c r="D3297">
        <v>820000534</v>
      </c>
      <c r="E3297" t="s">
        <v>6031</v>
      </c>
      <c r="F3297" t="s">
        <v>6032</v>
      </c>
      <c r="H3297" t="s">
        <v>302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6476</v>
      </c>
      <c r="D3298">
        <v>820000535</v>
      </c>
      <c r="E3298" t="s">
        <v>5591</v>
      </c>
      <c r="F3298" t="s">
        <v>5592</v>
      </c>
      <c r="H3298" t="s">
        <v>2892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6477</v>
      </c>
      <c r="D3299">
        <v>820000536</v>
      </c>
      <c r="E3299" t="s">
        <v>5952</v>
      </c>
      <c r="F3299" t="s">
        <v>5953</v>
      </c>
      <c r="H3299" t="s">
        <v>302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6478</v>
      </c>
      <c r="D3300">
        <v>820000537</v>
      </c>
      <c r="E3300" t="s">
        <v>6479</v>
      </c>
      <c r="F3300" t="s">
        <v>6480</v>
      </c>
      <c r="H3300" t="s">
        <v>6293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4142</v>
      </c>
      <c r="D3301">
        <v>820000538</v>
      </c>
      <c r="E3301" t="s">
        <v>6460</v>
      </c>
      <c r="F3301" t="s">
        <v>6460</v>
      </c>
      <c r="G3301" t="s">
        <v>6481</v>
      </c>
      <c r="H3301" t="s">
        <v>78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6482</v>
      </c>
      <c r="D3302">
        <v>820000539</v>
      </c>
      <c r="E3302" t="s">
        <v>6483</v>
      </c>
      <c r="F3302" t="s">
        <v>6484</v>
      </c>
      <c r="G3302" t="s">
        <v>6485</v>
      </c>
      <c r="H3302" t="s">
        <v>78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6486</v>
      </c>
      <c r="D3303">
        <v>820000540</v>
      </c>
      <c r="E3303" t="s">
        <v>6487</v>
      </c>
      <c r="F3303" t="s">
        <v>6228</v>
      </c>
      <c r="G3303" t="s">
        <v>6488</v>
      </c>
      <c r="H3303" t="s">
        <v>78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6489</v>
      </c>
      <c r="D3304">
        <v>820000541</v>
      </c>
      <c r="E3304" t="s">
        <v>6490</v>
      </c>
      <c r="F3304" t="s">
        <v>6491</v>
      </c>
      <c r="G3304" t="s">
        <v>6492</v>
      </c>
      <c r="H3304" t="s">
        <v>78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5</v>
      </c>
      <c r="D3305">
        <v>820000542</v>
      </c>
      <c r="E3305" t="s">
        <v>6493</v>
      </c>
      <c r="F3305" t="s">
        <v>6494</v>
      </c>
      <c r="H3305" t="s">
        <v>78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5</v>
      </c>
      <c r="D3306">
        <v>820000543</v>
      </c>
      <c r="E3306" t="s">
        <v>6495</v>
      </c>
      <c r="H3306" t="s">
        <v>6496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6497</v>
      </c>
      <c r="D3307">
        <v>820000544</v>
      </c>
      <c r="E3307" t="s">
        <v>6031</v>
      </c>
      <c r="F3307" t="s">
        <v>6032</v>
      </c>
      <c r="H3307" t="s">
        <v>302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6498</v>
      </c>
      <c r="D3308">
        <v>820000545</v>
      </c>
      <c r="E3308" t="s">
        <v>5591</v>
      </c>
      <c r="F3308" t="s">
        <v>5592</v>
      </c>
      <c r="H3308" t="s">
        <v>2892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6499</v>
      </c>
      <c r="D3309">
        <v>820000546</v>
      </c>
      <c r="E3309" t="s">
        <v>5952</v>
      </c>
      <c r="F3309" t="s">
        <v>5953</v>
      </c>
      <c r="H3309" t="s">
        <v>302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6500</v>
      </c>
      <c r="D3310">
        <v>820000547</v>
      </c>
      <c r="E3310" t="s">
        <v>6501</v>
      </c>
      <c r="F3310" t="s">
        <v>6502</v>
      </c>
      <c r="H3310" t="s">
        <v>6293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6503</v>
      </c>
      <c r="D3311">
        <v>820000548</v>
      </c>
      <c r="E3311" t="s">
        <v>6460</v>
      </c>
      <c r="F3311" t="s">
        <v>6460</v>
      </c>
      <c r="G3311" t="s">
        <v>6504</v>
      </c>
      <c r="H3311" t="s">
        <v>78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6505</v>
      </c>
      <c r="D3312">
        <v>820000549</v>
      </c>
      <c r="E3312" t="s">
        <v>6506</v>
      </c>
      <c r="F3312" t="s">
        <v>6507</v>
      </c>
      <c r="G3312" t="s">
        <v>6508</v>
      </c>
      <c r="H3312" t="s">
        <v>78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6509</v>
      </c>
      <c r="D3313">
        <v>820000550</v>
      </c>
      <c r="E3313" t="s">
        <v>6510</v>
      </c>
      <c r="F3313" t="s">
        <v>6511</v>
      </c>
      <c r="G3313" t="s">
        <v>6512</v>
      </c>
      <c r="H3313" t="s">
        <v>78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6513</v>
      </c>
      <c r="D3314">
        <v>820000551</v>
      </c>
      <c r="E3314" t="s">
        <v>6514</v>
      </c>
      <c r="F3314" t="s">
        <v>6515</v>
      </c>
      <c r="G3314" t="s">
        <v>6516</v>
      </c>
      <c r="H3314" t="s">
        <v>78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1369</v>
      </c>
      <c r="D3315">
        <v>820000553</v>
      </c>
      <c r="E3315" t="s">
        <v>6517</v>
      </c>
      <c r="H3315" t="s">
        <v>78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6518</v>
      </c>
      <c r="D3316">
        <v>820000554</v>
      </c>
      <c r="E3316" t="s">
        <v>6031</v>
      </c>
      <c r="F3316" t="s">
        <v>6032</v>
      </c>
      <c r="H3316" t="s">
        <v>302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6519</v>
      </c>
      <c r="D3317">
        <v>820000555</v>
      </c>
      <c r="E3317" t="s">
        <v>5591</v>
      </c>
      <c r="F3317" t="s">
        <v>5592</v>
      </c>
      <c r="H3317" t="s">
        <v>2892</v>
      </c>
      <c r="I3317" t="s">
        <v>6520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6521</v>
      </c>
      <c r="D3318">
        <v>820000556</v>
      </c>
      <c r="E3318" t="s">
        <v>5952</v>
      </c>
      <c r="F3318" t="s">
        <v>5953</v>
      </c>
      <c r="H3318" t="s">
        <v>302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6522</v>
      </c>
      <c r="D3319">
        <v>820000557</v>
      </c>
      <c r="E3319" t="s">
        <v>6523</v>
      </c>
      <c r="F3319" t="s">
        <v>6524</v>
      </c>
      <c r="H3319" t="s">
        <v>6293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6525</v>
      </c>
      <c r="D3320">
        <v>820000558</v>
      </c>
      <c r="E3320" t="s">
        <v>6526</v>
      </c>
      <c r="F3320" t="s">
        <v>6526</v>
      </c>
      <c r="G3320" t="s">
        <v>6527</v>
      </c>
      <c r="H3320" t="s">
        <v>78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6528</v>
      </c>
      <c r="D3321">
        <v>820000559</v>
      </c>
      <c r="E3321" t="s">
        <v>6529</v>
      </c>
      <c r="F3321" t="s">
        <v>6529</v>
      </c>
      <c r="G3321" t="s">
        <v>6530</v>
      </c>
      <c r="H3321" t="s">
        <v>78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6531</v>
      </c>
      <c r="D3322">
        <v>820000560</v>
      </c>
      <c r="E3322" t="s">
        <v>6532</v>
      </c>
      <c r="F3322" t="s">
        <v>6533</v>
      </c>
      <c r="H3322" t="s">
        <v>78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6534</v>
      </c>
      <c r="D3323">
        <v>820000561</v>
      </c>
      <c r="E3323" t="s">
        <v>6535</v>
      </c>
      <c r="F3323" t="s">
        <v>6536</v>
      </c>
      <c r="G3323" t="s">
        <v>6537</v>
      </c>
      <c r="H3323" t="s">
        <v>78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6538</v>
      </c>
      <c r="D3324">
        <v>820000563</v>
      </c>
      <c r="E3324" t="s">
        <v>6539</v>
      </c>
      <c r="H3324" t="s">
        <v>78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6540</v>
      </c>
      <c r="D3325">
        <v>820000564</v>
      </c>
      <c r="E3325" t="s">
        <v>6031</v>
      </c>
      <c r="F3325" t="s">
        <v>6032</v>
      </c>
      <c r="H3325" t="s">
        <v>302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6541</v>
      </c>
      <c r="D3326">
        <v>820000565</v>
      </c>
      <c r="E3326" t="s">
        <v>6542</v>
      </c>
      <c r="F3326" t="s">
        <v>6543</v>
      </c>
      <c r="H3326" t="s">
        <v>2636</v>
      </c>
      <c r="I3326" t="s">
        <v>6544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6545</v>
      </c>
      <c r="D3327">
        <v>820000566</v>
      </c>
      <c r="E3327" t="s">
        <v>6546</v>
      </c>
      <c r="F3327" t="s">
        <v>6547</v>
      </c>
      <c r="H3327" t="s">
        <v>2892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6548</v>
      </c>
      <c r="D3328">
        <v>820000567</v>
      </c>
      <c r="E3328" t="s">
        <v>6549</v>
      </c>
      <c r="F3328" t="s">
        <v>6550</v>
      </c>
      <c r="H3328" t="s">
        <v>6551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6552</v>
      </c>
      <c r="D3329">
        <v>820000568</v>
      </c>
      <c r="E3329" t="s">
        <v>6526</v>
      </c>
      <c r="F3329" t="s">
        <v>6526</v>
      </c>
      <c r="G3329" t="s">
        <v>6553</v>
      </c>
      <c r="H3329" t="s">
        <v>78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6554</v>
      </c>
      <c r="D3330">
        <v>820000569</v>
      </c>
      <c r="E3330" t="s">
        <v>6555</v>
      </c>
      <c r="F3330" t="s">
        <v>6556</v>
      </c>
      <c r="G3330" t="s">
        <v>6557</v>
      </c>
      <c r="H3330" t="s">
        <v>78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6558</v>
      </c>
      <c r="D3331">
        <v>820000570</v>
      </c>
      <c r="E3331" t="s">
        <v>6559</v>
      </c>
      <c r="F3331" t="s">
        <v>6559</v>
      </c>
      <c r="G3331" t="s">
        <v>6560</v>
      </c>
      <c r="H3331" t="s">
        <v>78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6561</v>
      </c>
      <c r="D3332">
        <v>820000571</v>
      </c>
      <c r="E3332" t="s">
        <v>6562</v>
      </c>
      <c r="F3332" t="s">
        <v>6563</v>
      </c>
      <c r="G3332" t="s">
        <v>6564</v>
      </c>
      <c r="H3332" t="s">
        <v>78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5</v>
      </c>
      <c r="D3333">
        <v>820000572</v>
      </c>
      <c r="E3333" t="s">
        <v>6565</v>
      </c>
      <c r="F3333" t="s">
        <v>6566</v>
      </c>
      <c r="H3333" t="s">
        <v>78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6567</v>
      </c>
      <c r="D3334">
        <v>820000573</v>
      </c>
      <c r="E3334" t="s">
        <v>6568</v>
      </c>
      <c r="H3334" t="s">
        <v>78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6569</v>
      </c>
      <c r="D3335">
        <v>820000574</v>
      </c>
      <c r="E3335" t="s">
        <v>6031</v>
      </c>
      <c r="F3335" t="s">
        <v>6032</v>
      </c>
      <c r="H3335" t="s">
        <v>302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6570</v>
      </c>
      <c r="D3336">
        <v>820000575</v>
      </c>
      <c r="E3336" t="s">
        <v>6542</v>
      </c>
      <c r="F3336" t="s">
        <v>6543</v>
      </c>
      <c r="H3336" t="s">
        <v>2636</v>
      </c>
      <c r="I3336" t="s">
        <v>6571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6572</v>
      </c>
      <c r="D3337">
        <v>820000576</v>
      </c>
      <c r="E3337" t="s">
        <v>6546</v>
      </c>
      <c r="F3337" t="s">
        <v>6547</v>
      </c>
      <c r="H3337" t="s">
        <v>2892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6573</v>
      </c>
      <c r="D3338">
        <v>820000577</v>
      </c>
      <c r="E3338" t="s">
        <v>6574</v>
      </c>
      <c r="F3338" t="s">
        <v>6575</v>
      </c>
      <c r="H3338" t="s">
        <v>6551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6576</v>
      </c>
      <c r="D3339">
        <v>820000578</v>
      </c>
      <c r="E3339" t="s">
        <v>6577</v>
      </c>
      <c r="F3339" t="s">
        <v>6578</v>
      </c>
      <c r="G3339" t="s">
        <v>6579</v>
      </c>
      <c r="H3339" t="s">
        <v>78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6580</v>
      </c>
      <c r="D3340">
        <v>820000579</v>
      </c>
      <c r="E3340" t="s">
        <v>6581</v>
      </c>
      <c r="F3340" t="s">
        <v>6582</v>
      </c>
      <c r="G3340" t="s">
        <v>6583</v>
      </c>
      <c r="H3340" t="s">
        <v>78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6584</v>
      </c>
      <c r="D3341">
        <v>820000580</v>
      </c>
      <c r="E3341" t="s">
        <v>6585</v>
      </c>
      <c r="F3341" t="s">
        <v>6586</v>
      </c>
      <c r="G3341">
        <v>37257</v>
      </c>
      <c r="H3341" t="s">
        <v>78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6587</v>
      </c>
      <c r="D3342">
        <v>820000581</v>
      </c>
      <c r="E3342" t="s">
        <v>6588</v>
      </c>
      <c r="F3342" t="s">
        <v>6589</v>
      </c>
      <c r="G3342" t="s">
        <v>6590</v>
      </c>
      <c r="H3342" t="s">
        <v>78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5</v>
      </c>
      <c r="D3343">
        <v>820000582</v>
      </c>
      <c r="E3343" t="s">
        <v>6591</v>
      </c>
      <c r="F3343" t="s">
        <v>6592</v>
      </c>
      <c r="H3343" t="s">
        <v>78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5</v>
      </c>
      <c r="D3344">
        <v>820000583</v>
      </c>
      <c r="E3344" t="s">
        <v>6593</v>
      </c>
      <c r="F3344" t="s">
        <v>6594</v>
      </c>
      <c r="G3344" t="s">
        <v>6595</v>
      </c>
      <c r="H3344" t="s">
        <v>78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6596</v>
      </c>
      <c r="D3345">
        <v>820000584</v>
      </c>
      <c r="E3345" t="s">
        <v>6031</v>
      </c>
      <c r="F3345" t="s">
        <v>6032</v>
      </c>
      <c r="H3345" t="s">
        <v>302</v>
      </c>
      <c r="I3345" t="s">
        <v>6597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6598</v>
      </c>
      <c r="D3346">
        <v>820000585</v>
      </c>
      <c r="E3346" t="s">
        <v>6542</v>
      </c>
      <c r="F3346" t="s">
        <v>6543</v>
      </c>
      <c r="H3346" t="s">
        <v>2636</v>
      </c>
      <c r="I3346" t="s">
        <v>6599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6600</v>
      </c>
      <c r="D3347">
        <v>820000586</v>
      </c>
      <c r="E3347" t="s">
        <v>5900</v>
      </c>
      <c r="F3347" t="s">
        <v>5901</v>
      </c>
      <c r="H3347" t="s">
        <v>5593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6601</v>
      </c>
      <c r="D3348">
        <v>820000587</v>
      </c>
      <c r="E3348" t="s">
        <v>6602</v>
      </c>
      <c r="F3348" t="s">
        <v>6603</v>
      </c>
      <c r="H3348" t="s">
        <v>6293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6604</v>
      </c>
      <c r="D3349">
        <v>820000588</v>
      </c>
      <c r="E3349" t="s">
        <v>6605</v>
      </c>
      <c r="F3349" t="s">
        <v>6606</v>
      </c>
      <c r="G3349">
        <v>601</v>
      </c>
      <c r="H3349" t="s">
        <v>78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6607</v>
      </c>
      <c r="D3350">
        <v>820000589</v>
      </c>
      <c r="E3350" t="s">
        <v>6608</v>
      </c>
      <c r="F3350" t="s">
        <v>6609</v>
      </c>
      <c r="G3350" t="s">
        <v>6610</v>
      </c>
      <c r="H3350" t="s">
        <v>78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6611</v>
      </c>
      <c r="D3351">
        <v>820000590</v>
      </c>
      <c r="E3351" t="s">
        <v>6585</v>
      </c>
      <c r="F3351" t="s">
        <v>6586</v>
      </c>
      <c r="G3351">
        <v>37987</v>
      </c>
      <c r="H3351" t="s">
        <v>78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6612</v>
      </c>
      <c r="D3352">
        <v>820000591</v>
      </c>
      <c r="E3352" t="s">
        <v>6613</v>
      </c>
      <c r="F3352" t="s">
        <v>6614</v>
      </c>
      <c r="G3352" t="s">
        <v>6615</v>
      </c>
      <c r="H3352" t="s">
        <v>78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5</v>
      </c>
      <c r="D3353">
        <v>820000592</v>
      </c>
      <c r="E3353" t="s">
        <v>6616</v>
      </c>
      <c r="H3353" t="s">
        <v>78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1369</v>
      </c>
      <c r="D3354">
        <v>820000593</v>
      </c>
      <c r="E3354" t="s">
        <v>6617</v>
      </c>
      <c r="F3354" t="s">
        <v>6618</v>
      </c>
      <c r="H3354" t="s">
        <v>78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6619</v>
      </c>
      <c r="D3355">
        <v>820000594</v>
      </c>
      <c r="E3355" t="s">
        <v>6031</v>
      </c>
      <c r="F3355" t="s">
        <v>6032</v>
      </c>
      <c r="H3355" t="s">
        <v>302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6620</v>
      </c>
      <c r="D3356">
        <v>820000595</v>
      </c>
      <c r="E3356" t="s">
        <v>6542</v>
      </c>
      <c r="F3356" t="s">
        <v>6543</v>
      </c>
      <c r="H3356" t="s">
        <v>2636</v>
      </c>
      <c r="I3356" t="s">
        <v>6621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6622</v>
      </c>
      <c r="D3357">
        <v>820000596</v>
      </c>
      <c r="E3357" t="s">
        <v>5952</v>
      </c>
      <c r="F3357" t="s">
        <v>5953</v>
      </c>
      <c r="H3357" t="s">
        <v>302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6623</v>
      </c>
      <c r="D3358">
        <v>820000597</v>
      </c>
      <c r="E3358" t="s">
        <v>6624</v>
      </c>
      <c r="F3358" t="s">
        <v>6625</v>
      </c>
      <c r="H3358" t="s">
        <v>6293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6626</v>
      </c>
      <c r="D3359">
        <v>820000598</v>
      </c>
      <c r="E3359" t="s">
        <v>6627</v>
      </c>
      <c r="F3359" t="s">
        <v>6628</v>
      </c>
      <c r="G3359" t="s">
        <v>6629</v>
      </c>
      <c r="H3359" t="s">
        <v>78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6630</v>
      </c>
      <c r="D3360">
        <v>820000599</v>
      </c>
      <c r="E3360" t="s">
        <v>6631</v>
      </c>
      <c r="F3360" t="s">
        <v>6631</v>
      </c>
      <c r="G3360" t="s">
        <v>6632</v>
      </c>
      <c r="H3360" t="s">
        <v>78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6633</v>
      </c>
      <c r="D3361">
        <v>820000600</v>
      </c>
      <c r="E3361" t="s">
        <v>6585</v>
      </c>
      <c r="F3361" t="s">
        <v>6586</v>
      </c>
      <c r="G3361">
        <v>39448</v>
      </c>
      <c r="H3361" t="s">
        <v>78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6634</v>
      </c>
      <c r="D3362">
        <v>820000601</v>
      </c>
      <c r="E3362" t="s">
        <v>6635</v>
      </c>
      <c r="F3362" t="s">
        <v>6636</v>
      </c>
      <c r="G3362" t="s">
        <v>6637</v>
      </c>
      <c r="H3362" t="s">
        <v>78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5</v>
      </c>
      <c r="D3363">
        <v>820000602</v>
      </c>
      <c r="E3363" t="s">
        <v>6638</v>
      </c>
      <c r="H3363" t="s">
        <v>78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6639</v>
      </c>
      <c r="D3364">
        <v>820000603</v>
      </c>
      <c r="E3364" t="s">
        <v>6640</v>
      </c>
      <c r="F3364" t="s">
        <v>6641</v>
      </c>
      <c r="H3364" t="s">
        <v>78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6642</v>
      </c>
      <c r="D3365">
        <v>820000604</v>
      </c>
      <c r="E3365" t="s">
        <v>6031</v>
      </c>
      <c r="F3365" t="s">
        <v>6032</v>
      </c>
      <c r="H3365" t="s">
        <v>302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6643</v>
      </c>
      <c r="D3366">
        <v>820000605</v>
      </c>
      <c r="E3366" t="s">
        <v>6644</v>
      </c>
      <c r="F3366" t="s">
        <v>6645</v>
      </c>
      <c r="H3366" t="s">
        <v>2467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6646</v>
      </c>
      <c r="D3367">
        <v>820000606</v>
      </c>
      <c r="E3367" t="s">
        <v>6647</v>
      </c>
      <c r="F3367" t="s">
        <v>6648</v>
      </c>
      <c r="H3367" t="s">
        <v>302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6649</v>
      </c>
      <c r="D3368">
        <v>820000607</v>
      </c>
      <c r="E3368" t="s">
        <v>6650</v>
      </c>
      <c r="F3368" t="s">
        <v>6651</v>
      </c>
      <c r="H3368" t="s">
        <v>6293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6652</v>
      </c>
      <c r="D3369">
        <v>820000608</v>
      </c>
      <c r="E3369" t="s">
        <v>6653</v>
      </c>
      <c r="F3369" t="s">
        <v>6654</v>
      </c>
      <c r="G3369">
        <v>120428</v>
      </c>
      <c r="H3369" t="s">
        <v>78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6655</v>
      </c>
      <c r="D3370">
        <v>820000609</v>
      </c>
      <c r="E3370" t="s">
        <v>6656</v>
      </c>
      <c r="F3370" t="s">
        <v>6657</v>
      </c>
      <c r="G3370" t="s">
        <v>6658</v>
      </c>
      <c r="H3370" t="s">
        <v>78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6659</v>
      </c>
      <c r="D3371">
        <v>820000610</v>
      </c>
      <c r="E3371" t="s">
        <v>6585</v>
      </c>
      <c r="F3371" t="s">
        <v>6586</v>
      </c>
      <c r="G3371" t="s">
        <v>6660</v>
      </c>
      <c r="H3371" t="s">
        <v>78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6661</v>
      </c>
      <c r="D3372">
        <v>820000611</v>
      </c>
      <c r="E3372" t="s">
        <v>6635</v>
      </c>
      <c r="F3372" t="s">
        <v>6636</v>
      </c>
      <c r="G3372" t="s">
        <v>6662</v>
      </c>
      <c r="H3372" t="s">
        <v>78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6663</v>
      </c>
      <c r="D3373">
        <v>820000612</v>
      </c>
      <c r="E3373" t="s">
        <v>6664</v>
      </c>
      <c r="F3373" t="s">
        <v>6665</v>
      </c>
      <c r="H3373" t="s">
        <v>78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5</v>
      </c>
      <c r="D3374">
        <v>820000613</v>
      </c>
      <c r="E3374" t="s">
        <v>6666</v>
      </c>
      <c r="F3374" t="s">
        <v>6666</v>
      </c>
      <c r="H3374" t="s">
        <v>78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6667</v>
      </c>
      <c r="D3375">
        <v>820000614</v>
      </c>
      <c r="E3375" t="s">
        <v>6031</v>
      </c>
      <c r="F3375" t="s">
        <v>6032</v>
      </c>
      <c r="H3375" t="s">
        <v>302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6668</v>
      </c>
      <c r="D3376">
        <v>820000615</v>
      </c>
      <c r="E3376" t="s">
        <v>6644</v>
      </c>
      <c r="F3376" t="s">
        <v>6645</v>
      </c>
      <c r="H3376" t="s">
        <v>2467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6669</v>
      </c>
      <c r="D3377">
        <v>820000616</v>
      </c>
      <c r="E3377" t="s">
        <v>5952</v>
      </c>
      <c r="F3377" t="s">
        <v>5953</v>
      </c>
      <c r="H3377" t="s">
        <v>302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6670</v>
      </c>
      <c r="D3378">
        <v>820000617</v>
      </c>
      <c r="E3378" t="s">
        <v>6671</v>
      </c>
      <c r="F3378" t="s">
        <v>6672</v>
      </c>
      <c r="H3378" t="s">
        <v>6293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6673</v>
      </c>
      <c r="D3379">
        <v>820000618</v>
      </c>
      <c r="E3379" t="s">
        <v>6674</v>
      </c>
      <c r="F3379" t="s">
        <v>6674</v>
      </c>
      <c r="G3379" t="s">
        <v>6675</v>
      </c>
      <c r="H3379" t="s">
        <v>78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6676</v>
      </c>
      <c r="D3380">
        <v>820000619</v>
      </c>
      <c r="E3380" t="s">
        <v>6677</v>
      </c>
      <c r="F3380" t="s">
        <v>6678</v>
      </c>
      <c r="G3380" t="s">
        <v>6679</v>
      </c>
      <c r="H3380" t="s">
        <v>78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6680</v>
      </c>
      <c r="D3381">
        <v>820000620</v>
      </c>
      <c r="E3381" t="s">
        <v>6681</v>
      </c>
      <c r="F3381" t="s">
        <v>6586</v>
      </c>
      <c r="G3381" t="s">
        <v>6682</v>
      </c>
      <c r="H3381" t="s">
        <v>78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6683</v>
      </c>
      <c r="D3382">
        <v>820000621</v>
      </c>
      <c r="E3382" t="s">
        <v>6684</v>
      </c>
      <c r="F3382" t="s">
        <v>6685</v>
      </c>
      <c r="G3382" t="s">
        <v>6686</v>
      </c>
      <c r="H3382" t="s">
        <v>78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6687</v>
      </c>
      <c r="D3383">
        <v>820000622</v>
      </c>
      <c r="E3383" t="s">
        <v>6688</v>
      </c>
      <c r="F3383" t="s">
        <v>6689</v>
      </c>
      <c r="H3383" t="s">
        <v>78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1369</v>
      </c>
      <c r="D3384">
        <v>820000623</v>
      </c>
      <c r="E3384" t="s">
        <v>6690</v>
      </c>
      <c r="F3384" t="s">
        <v>6691</v>
      </c>
      <c r="H3384" t="s">
        <v>78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6692</v>
      </c>
      <c r="D3385">
        <v>820000624</v>
      </c>
      <c r="E3385" t="s">
        <v>6031</v>
      </c>
      <c r="F3385" t="s">
        <v>6032</v>
      </c>
      <c r="H3385" t="s">
        <v>302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6693</v>
      </c>
      <c r="D3386">
        <v>820000625</v>
      </c>
      <c r="E3386" t="s">
        <v>6644</v>
      </c>
      <c r="F3386" t="s">
        <v>6645</v>
      </c>
      <c r="H3386" t="s">
        <v>2467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6694</v>
      </c>
      <c r="D3387">
        <v>820000626</v>
      </c>
      <c r="E3387" t="s">
        <v>5900</v>
      </c>
      <c r="F3387" t="s">
        <v>5901</v>
      </c>
      <c r="H3387" t="s">
        <v>5593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6695</v>
      </c>
      <c r="D3388">
        <v>820000627</v>
      </c>
      <c r="E3388" t="s">
        <v>6696</v>
      </c>
      <c r="F3388" t="s">
        <v>6697</v>
      </c>
      <c r="H3388" t="s">
        <v>6698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6699</v>
      </c>
      <c r="D3389">
        <v>820000628</v>
      </c>
      <c r="E3389" t="s">
        <v>6700</v>
      </c>
      <c r="F3389" t="s">
        <v>6700</v>
      </c>
      <c r="G3389" t="s">
        <v>6701</v>
      </c>
      <c r="H3389" t="s">
        <v>78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6702</v>
      </c>
      <c r="D3390">
        <v>820000629</v>
      </c>
      <c r="E3390" t="s">
        <v>6703</v>
      </c>
      <c r="F3390" t="s">
        <v>6704</v>
      </c>
      <c r="G3390" t="s">
        <v>6705</v>
      </c>
      <c r="H3390" t="s">
        <v>78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6706</v>
      </c>
      <c r="D3391">
        <v>820000630</v>
      </c>
      <c r="E3391" t="s">
        <v>6707</v>
      </c>
      <c r="F3391" t="s">
        <v>6708</v>
      </c>
      <c r="G3391" t="s">
        <v>6709</v>
      </c>
      <c r="H3391" t="s">
        <v>78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6710</v>
      </c>
      <c r="D3392">
        <v>820000631</v>
      </c>
      <c r="E3392" t="s">
        <v>6711</v>
      </c>
      <c r="F3392" t="s">
        <v>6712</v>
      </c>
      <c r="G3392" t="s">
        <v>6713</v>
      </c>
      <c r="H3392" t="s">
        <v>78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1369</v>
      </c>
      <c r="D3393">
        <v>820000633</v>
      </c>
      <c r="E3393" t="s">
        <v>6714</v>
      </c>
      <c r="H3393" t="s">
        <v>78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6715</v>
      </c>
      <c r="D3394">
        <v>820000634</v>
      </c>
      <c r="E3394" t="s">
        <v>6031</v>
      </c>
      <c r="F3394" t="s">
        <v>6032</v>
      </c>
      <c r="H3394" t="s">
        <v>302</v>
      </c>
      <c r="I3394" t="s">
        <v>6716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6717</v>
      </c>
      <c r="D3395">
        <v>820000635</v>
      </c>
      <c r="E3395" t="s">
        <v>6644</v>
      </c>
      <c r="F3395" t="s">
        <v>6645</v>
      </c>
      <c r="H3395" t="s">
        <v>2467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6718</v>
      </c>
      <c r="D3396">
        <v>820000636</v>
      </c>
      <c r="E3396" t="s">
        <v>6719</v>
      </c>
      <c r="F3396" t="s">
        <v>6720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6721</v>
      </c>
      <c r="D3397">
        <v>820000637</v>
      </c>
      <c r="E3397" t="s">
        <v>6722</v>
      </c>
      <c r="F3397" t="s">
        <v>6723</v>
      </c>
      <c r="H3397" t="s">
        <v>6698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6724</v>
      </c>
      <c r="D3398">
        <v>820000638</v>
      </c>
      <c r="E3398" t="s">
        <v>6700</v>
      </c>
      <c r="F3398" t="s">
        <v>6700</v>
      </c>
      <c r="G3398" t="s">
        <v>6725</v>
      </c>
      <c r="H3398" t="s">
        <v>78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6726</v>
      </c>
      <c r="D3399">
        <v>820000639</v>
      </c>
      <c r="E3399" t="s">
        <v>6727</v>
      </c>
      <c r="F3399" t="s">
        <v>6728</v>
      </c>
      <c r="G3399" t="s">
        <v>6729</v>
      </c>
      <c r="H3399" t="s">
        <v>78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6730</v>
      </c>
      <c r="D3400">
        <v>820000640</v>
      </c>
      <c r="E3400" t="s">
        <v>6559</v>
      </c>
      <c r="F3400" t="s">
        <v>6731</v>
      </c>
      <c r="G3400" t="s">
        <v>6732</v>
      </c>
      <c r="H3400" t="s">
        <v>78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6733</v>
      </c>
      <c r="D3401">
        <v>820000641</v>
      </c>
      <c r="E3401" t="s">
        <v>6734</v>
      </c>
      <c r="F3401" t="s">
        <v>6735</v>
      </c>
      <c r="G3401" t="s">
        <v>6736</v>
      </c>
      <c r="H3401" t="s">
        <v>78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6737</v>
      </c>
      <c r="D3402">
        <v>820000642</v>
      </c>
      <c r="E3402" t="s">
        <v>6738</v>
      </c>
      <c r="F3402" t="s">
        <v>6739</v>
      </c>
      <c r="H3402" t="s">
        <v>78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1369</v>
      </c>
      <c r="D3403">
        <v>820000643</v>
      </c>
      <c r="E3403" t="s">
        <v>6740</v>
      </c>
      <c r="F3403" t="s">
        <v>6741</v>
      </c>
      <c r="H3403" t="s">
        <v>78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6742</v>
      </c>
      <c r="D3404">
        <v>820000644</v>
      </c>
      <c r="E3404" t="s">
        <v>6031</v>
      </c>
      <c r="F3404" t="s">
        <v>6032</v>
      </c>
      <c r="H3404" t="s">
        <v>302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6743</v>
      </c>
      <c r="D3405">
        <v>820000645</v>
      </c>
      <c r="E3405" t="s">
        <v>6644</v>
      </c>
      <c r="F3405" t="s">
        <v>6645</v>
      </c>
      <c r="H3405" t="s">
        <v>2467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6744</v>
      </c>
      <c r="D3406">
        <v>820000646</v>
      </c>
      <c r="E3406" t="s">
        <v>6745</v>
      </c>
      <c r="F3406" t="s">
        <v>6746</v>
      </c>
      <c r="H3406" t="s">
        <v>6747</v>
      </c>
      <c r="I3406" t="s">
        <v>5483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6748</v>
      </c>
      <c r="D3407">
        <v>820000647</v>
      </c>
      <c r="E3407" t="s">
        <v>6749</v>
      </c>
      <c r="F3407" t="s">
        <v>6750</v>
      </c>
      <c r="H3407" t="s">
        <v>6698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6751</v>
      </c>
      <c r="D3408">
        <v>820000648</v>
      </c>
      <c r="E3408" t="s">
        <v>6752</v>
      </c>
      <c r="F3408" t="s">
        <v>6753</v>
      </c>
      <c r="G3408">
        <v>11888104</v>
      </c>
      <c r="H3408" t="s">
        <v>78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6754</v>
      </c>
      <c r="D3409">
        <v>820000649</v>
      </c>
      <c r="E3409" t="s">
        <v>6755</v>
      </c>
      <c r="F3409" t="s">
        <v>6756</v>
      </c>
      <c r="G3409" t="s">
        <v>6757</v>
      </c>
      <c r="H3409" t="s">
        <v>78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6758</v>
      </c>
      <c r="D3410">
        <v>820000650</v>
      </c>
      <c r="E3410" t="s">
        <v>6759</v>
      </c>
      <c r="F3410" t="s">
        <v>6228</v>
      </c>
      <c r="G3410" t="s">
        <v>6760</v>
      </c>
      <c r="H3410" t="s">
        <v>78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6761</v>
      </c>
      <c r="D3411">
        <v>820000651</v>
      </c>
      <c r="E3411" t="s">
        <v>6762</v>
      </c>
      <c r="F3411" t="s">
        <v>6763</v>
      </c>
      <c r="G3411" t="s">
        <v>6764</v>
      </c>
      <c r="H3411" t="s">
        <v>78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5</v>
      </c>
      <c r="D3412">
        <v>820000652</v>
      </c>
      <c r="E3412" t="s">
        <v>6765</v>
      </c>
      <c r="F3412" t="s">
        <v>6766</v>
      </c>
      <c r="H3412" t="s">
        <v>78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1369</v>
      </c>
      <c r="D3413">
        <v>820000653</v>
      </c>
      <c r="E3413" t="s">
        <v>6767</v>
      </c>
      <c r="H3413" t="s">
        <v>78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6768</v>
      </c>
      <c r="D3414">
        <v>820000654</v>
      </c>
      <c r="E3414" t="s">
        <v>6031</v>
      </c>
      <c r="F3414" t="s">
        <v>6032</v>
      </c>
      <c r="H3414" t="s">
        <v>302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6769</v>
      </c>
      <c r="D3415">
        <v>820000655</v>
      </c>
      <c r="E3415" t="s">
        <v>6770</v>
      </c>
      <c r="F3415" t="s">
        <v>6771</v>
      </c>
      <c r="H3415" t="s">
        <v>6772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6773</v>
      </c>
      <c r="D3416">
        <v>820000656</v>
      </c>
      <c r="E3416" t="s">
        <v>6745</v>
      </c>
      <c r="F3416" t="s">
        <v>6746</v>
      </c>
      <c r="H3416" t="s">
        <v>6774</v>
      </c>
      <c r="I3416" t="s">
        <v>5483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6775</v>
      </c>
      <c r="D3417">
        <v>820000657</v>
      </c>
      <c r="E3417" t="s">
        <v>6776</v>
      </c>
      <c r="F3417" t="s">
        <v>6777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6778</v>
      </c>
      <c r="D3418">
        <v>820000658</v>
      </c>
      <c r="E3418" t="s">
        <v>6779</v>
      </c>
      <c r="F3418" t="s">
        <v>6779</v>
      </c>
      <c r="G3418">
        <v>13192406</v>
      </c>
      <c r="H3418" t="s">
        <v>78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6780</v>
      </c>
      <c r="D3419">
        <v>820000659</v>
      </c>
      <c r="E3419" t="s">
        <v>6781</v>
      </c>
      <c r="F3419" t="s">
        <v>6781</v>
      </c>
      <c r="G3419" t="s">
        <v>6782</v>
      </c>
      <c r="H3419" t="s">
        <v>78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6783</v>
      </c>
      <c r="D3420">
        <v>820000660</v>
      </c>
      <c r="E3420" t="s">
        <v>6784</v>
      </c>
      <c r="F3420" t="s">
        <v>6228</v>
      </c>
      <c r="G3420" t="s">
        <v>6785</v>
      </c>
      <c r="H3420" t="s">
        <v>78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6786</v>
      </c>
      <c r="D3421">
        <v>820000661</v>
      </c>
      <c r="E3421" t="s">
        <v>6787</v>
      </c>
      <c r="F3421" t="s">
        <v>6788</v>
      </c>
      <c r="G3421" t="s">
        <v>6789</v>
      </c>
      <c r="H3421" t="s">
        <v>78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5</v>
      </c>
      <c r="D3422">
        <v>820000662</v>
      </c>
      <c r="E3422" t="s">
        <v>6790</v>
      </c>
      <c r="H3422" t="s">
        <v>78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5</v>
      </c>
      <c r="D3423">
        <v>820000663</v>
      </c>
      <c r="E3423" t="s">
        <v>6791</v>
      </c>
      <c r="H3423" t="s">
        <v>78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6792</v>
      </c>
      <c r="D3424">
        <v>820000664</v>
      </c>
      <c r="E3424" t="s">
        <v>6031</v>
      </c>
      <c r="F3424" t="s">
        <v>6032</v>
      </c>
      <c r="H3424" t="s">
        <v>302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6793</v>
      </c>
      <c r="D3425">
        <v>820000665</v>
      </c>
      <c r="E3425" t="s">
        <v>6794</v>
      </c>
      <c r="F3425" t="s">
        <v>6795</v>
      </c>
      <c r="H3425" t="s">
        <v>6796</v>
      </c>
      <c r="I3425" t="s">
        <v>6797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6798</v>
      </c>
      <c r="D3426">
        <v>820000666</v>
      </c>
      <c r="E3426" t="s">
        <v>6745</v>
      </c>
      <c r="F3426" t="s">
        <v>6746</v>
      </c>
      <c r="H3426" t="s">
        <v>6774</v>
      </c>
      <c r="I3426" t="s">
        <v>5483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6799</v>
      </c>
      <c r="D3427">
        <v>820000667</v>
      </c>
      <c r="E3427" t="s">
        <v>6800</v>
      </c>
      <c r="F3427" t="s">
        <v>6801</v>
      </c>
      <c r="H3427" t="s">
        <v>6802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6803</v>
      </c>
      <c r="D3428">
        <v>820000668</v>
      </c>
      <c r="E3428" t="s">
        <v>6804</v>
      </c>
      <c r="F3428" t="s">
        <v>6805</v>
      </c>
      <c r="G3428">
        <v>13175500</v>
      </c>
      <c r="H3428" t="s">
        <v>78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6806</v>
      </c>
      <c r="D3429">
        <v>820000669</v>
      </c>
      <c r="E3429" t="s">
        <v>6807</v>
      </c>
      <c r="F3429" t="s">
        <v>6808</v>
      </c>
      <c r="G3429" t="s">
        <v>6809</v>
      </c>
      <c r="H3429" t="s">
        <v>78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6810</v>
      </c>
      <c r="D3430">
        <v>820000670</v>
      </c>
      <c r="E3430" t="s">
        <v>6811</v>
      </c>
      <c r="F3430" t="s">
        <v>6228</v>
      </c>
      <c r="G3430" t="s">
        <v>6812</v>
      </c>
      <c r="H3430" t="s">
        <v>78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6813</v>
      </c>
      <c r="D3431">
        <v>820000671</v>
      </c>
      <c r="E3431" t="s">
        <v>6814</v>
      </c>
      <c r="G3431" t="s">
        <v>6815</v>
      </c>
      <c r="H3431" t="s">
        <v>78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5</v>
      </c>
      <c r="D3432">
        <v>820000672</v>
      </c>
      <c r="E3432" t="s">
        <v>6816</v>
      </c>
      <c r="F3432" t="s">
        <v>6817</v>
      </c>
      <c r="H3432" t="s">
        <v>78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6818</v>
      </c>
      <c r="D3433">
        <v>820000673</v>
      </c>
      <c r="E3433" t="s">
        <v>6031</v>
      </c>
      <c r="F3433" t="s">
        <v>6032</v>
      </c>
      <c r="H3433" t="s">
        <v>302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6819</v>
      </c>
      <c r="D3434">
        <v>820000674</v>
      </c>
      <c r="E3434" t="s">
        <v>6820</v>
      </c>
      <c r="F3434" t="s">
        <v>6821</v>
      </c>
      <c r="H3434" t="s">
        <v>813</v>
      </c>
      <c r="I3434" t="s">
        <v>6822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6823</v>
      </c>
      <c r="D3435">
        <v>820000675</v>
      </c>
      <c r="E3435" t="s">
        <v>6824</v>
      </c>
      <c r="F3435" t="s">
        <v>6825</v>
      </c>
      <c r="H3435" t="s">
        <v>6826</v>
      </c>
      <c r="I3435" t="s">
        <v>5483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6827</v>
      </c>
      <c r="D3436">
        <v>820000676</v>
      </c>
      <c r="E3436" t="s">
        <v>6828</v>
      </c>
      <c r="F3436" t="s">
        <v>6829</v>
      </c>
      <c r="H3436" t="s">
        <v>6802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6830</v>
      </c>
      <c r="D3437">
        <v>820000677</v>
      </c>
      <c r="E3437" t="s">
        <v>6831</v>
      </c>
      <c r="F3437" t="s">
        <v>6831</v>
      </c>
      <c r="G3437">
        <v>13191408</v>
      </c>
      <c r="H3437" t="s">
        <v>78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6832</v>
      </c>
      <c r="D3438">
        <v>820000678</v>
      </c>
      <c r="E3438" t="s">
        <v>6833</v>
      </c>
      <c r="F3438" t="s">
        <v>6833</v>
      </c>
      <c r="G3438" t="s">
        <v>6834</v>
      </c>
      <c r="H3438" t="s">
        <v>78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6835</v>
      </c>
      <c r="D3439">
        <v>820000679</v>
      </c>
      <c r="E3439" t="s">
        <v>6836</v>
      </c>
      <c r="F3439" t="s">
        <v>6228</v>
      </c>
      <c r="G3439" t="s">
        <v>6837</v>
      </c>
      <c r="H3439" t="s">
        <v>78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6838</v>
      </c>
      <c r="D3440">
        <v>820000680</v>
      </c>
      <c r="E3440" t="s">
        <v>6814</v>
      </c>
      <c r="F3440" t="s">
        <v>6839</v>
      </c>
      <c r="G3440" t="s">
        <v>6840</v>
      </c>
      <c r="H3440" t="s">
        <v>78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5</v>
      </c>
      <c r="D3441">
        <v>820000681</v>
      </c>
      <c r="E3441" t="s">
        <v>6841</v>
      </c>
      <c r="F3441" t="s">
        <v>6842</v>
      </c>
      <c r="H3441" t="s">
        <v>78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6843</v>
      </c>
      <c r="D3442">
        <v>820000682</v>
      </c>
      <c r="E3442" t="s">
        <v>6031</v>
      </c>
      <c r="F3442" t="s">
        <v>6032</v>
      </c>
      <c r="H3442" t="s">
        <v>302</v>
      </c>
      <c r="I3442" t="s">
        <v>6844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6845</v>
      </c>
      <c r="D3443">
        <v>820000683</v>
      </c>
      <c r="E3443" t="s">
        <v>6820</v>
      </c>
      <c r="F3443" t="s">
        <v>6821</v>
      </c>
      <c r="H3443" t="s">
        <v>813</v>
      </c>
      <c r="I3443" t="s">
        <v>6846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6847</v>
      </c>
      <c r="D3444">
        <v>820000684</v>
      </c>
      <c r="E3444" t="s">
        <v>6848</v>
      </c>
      <c r="F3444" t="s">
        <v>6848</v>
      </c>
      <c r="H3444" t="s">
        <v>6849</v>
      </c>
      <c r="I3444" t="s">
        <v>6850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6851</v>
      </c>
      <c r="D3445">
        <v>820000685</v>
      </c>
      <c r="E3445" t="s">
        <v>6852</v>
      </c>
      <c r="F3445" t="s">
        <v>6853</v>
      </c>
      <c r="H3445" t="s">
        <v>6854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6855</v>
      </c>
      <c r="D3446">
        <v>820000686</v>
      </c>
      <c r="E3446" t="s">
        <v>6856</v>
      </c>
      <c r="F3446" t="s">
        <v>6857</v>
      </c>
      <c r="G3446">
        <v>13150602</v>
      </c>
      <c r="H3446" t="s">
        <v>78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6858</v>
      </c>
      <c r="D3447">
        <v>820000687</v>
      </c>
      <c r="E3447" t="s">
        <v>6859</v>
      </c>
      <c r="F3447" t="s">
        <v>6860</v>
      </c>
      <c r="G3447" t="s">
        <v>6861</v>
      </c>
      <c r="H3447" t="s">
        <v>78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6862</v>
      </c>
      <c r="D3448">
        <v>820000688</v>
      </c>
      <c r="E3448" t="s">
        <v>6863</v>
      </c>
      <c r="F3448" t="s">
        <v>6228</v>
      </c>
      <c r="G3448" t="s">
        <v>6864</v>
      </c>
      <c r="H3448" t="s">
        <v>78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6865</v>
      </c>
      <c r="D3449">
        <v>820000689</v>
      </c>
      <c r="E3449" t="s">
        <v>6866</v>
      </c>
      <c r="F3449" t="s">
        <v>6867</v>
      </c>
      <c r="G3449" t="s">
        <v>6868</v>
      </c>
      <c r="H3449" t="s">
        <v>78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5</v>
      </c>
      <c r="D3450">
        <v>820000690</v>
      </c>
      <c r="E3450" t="s">
        <v>6869</v>
      </c>
      <c r="H3450" t="s">
        <v>78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6870</v>
      </c>
      <c r="D3451">
        <v>820000691</v>
      </c>
      <c r="E3451" t="s">
        <v>6031</v>
      </c>
      <c r="F3451" t="s">
        <v>6032</v>
      </c>
      <c r="H3451" t="s">
        <v>302</v>
      </c>
      <c r="I3451" t="s">
        <v>6871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6872</v>
      </c>
      <c r="D3452">
        <v>820000692</v>
      </c>
      <c r="E3452" t="s">
        <v>6820</v>
      </c>
      <c r="F3452" t="s">
        <v>6821</v>
      </c>
      <c r="H3452" t="s">
        <v>813</v>
      </c>
      <c r="I3452" t="s">
        <v>6873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6874</v>
      </c>
      <c r="D3453">
        <v>820000693</v>
      </c>
      <c r="E3453" t="s">
        <v>6848</v>
      </c>
      <c r="F3453" t="s">
        <v>6848</v>
      </c>
      <c r="H3453" t="s">
        <v>6849</v>
      </c>
      <c r="I3453" t="s">
        <v>6875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6876</v>
      </c>
      <c r="D3454">
        <v>820000694</v>
      </c>
      <c r="E3454" t="s">
        <v>6877</v>
      </c>
      <c r="F3454" t="s">
        <v>6878</v>
      </c>
      <c r="H3454" t="s">
        <v>6854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6879</v>
      </c>
      <c r="D3455">
        <v>820000695</v>
      </c>
      <c r="E3455" t="s">
        <v>6880</v>
      </c>
      <c r="F3455" t="s">
        <v>6880</v>
      </c>
      <c r="G3455">
        <v>11999307</v>
      </c>
      <c r="H3455" t="s">
        <v>78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6881</v>
      </c>
      <c r="D3456">
        <v>820000696</v>
      </c>
      <c r="E3456" t="s">
        <v>6882</v>
      </c>
      <c r="F3456" t="s">
        <v>6883</v>
      </c>
      <c r="G3456" t="s">
        <v>6884</v>
      </c>
      <c r="H3456" t="s">
        <v>78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6885</v>
      </c>
      <c r="D3457">
        <v>820000697</v>
      </c>
      <c r="E3457" t="s">
        <v>6886</v>
      </c>
      <c r="F3457" t="s">
        <v>6228</v>
      </c>
      <c r="G3457" t="s">
        <v>6887</v>
      </c>
      <c r="H3457" t="s">
        <v>78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6888</v>
      </c>
      <c r="D3458">
        <v>820000698</v>
      </c>
      <c r="E3458" t="s">
        <v>6889</v>
      </c>
      <c r="F3458" t="s">
        <v>6890</v>
      </c>
      <c r="G3458">
        <v>2111010304</v>
      </c>
      <c r="H3458" t="s">
        <v>78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6891</v>
      </c>
      <c r="D3459">
        <v>820000700</v>
      </c>
      <c r="E3459" t="s">
        <v>6031</v>
      </c>
      <c r="F3459" t="s">
        <v>6032</v>
      </c>
      <c r="H3459" t="s">
        <v>302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6892</v>
      </c>
      <c r="D3460">
        <v>820000701</v>
      </c>
      <c r="E3460" t="s">
        <v>6820</v>
      </c>
      <c r="F3460" t="s">
        <v>6821</v>
      </c>
      <c r="H3460" t="s">
        <v>6893</v>
      </c>
      <c r="I3460" t="s">
        <v>6894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6895</v>
      </c>
      <c r="D3461">
        <v>820000702</v>
      </c>
      <c r="E3461" t="s">
        <v>6896</v>
      </c>
      <c r="F3461" t="s">
        <v>6897</v>
      </c>
      <c r="H3461" t="s">
        <v>6849</v>
      </c>
      <c r="I3461" t="s">
        <v>5483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6898</v>
      </c>
      <c r="D3462">
        <v>820000703</v>
      </c>
      <c r="E3462" t="s">
        <v>6899</v>
      </c>
      <c r="F3462" t="s">
        <v>6900</v>
      </c>
      <c r="H3462" t="s">
        <v>6854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6901</v>
      </c>
      <c r="D3463">
        <v>820000704</v>
      </c>
      <c r="E3463" t="s">
        <v>6902</v>
      </c>
      <c r="F3463" t="s">
        <v>6902</v>
      </c>
      <c r="G3463">
        <v>13193602</v>
      </c>
      <c r="H3463" t="s">
        <v>78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6903</v>
      </c>
      <c r="D3464">
        <v>820000705</v>
      </c>
      <c r="E3464" t="s">
        <v>6904</v>
      </c>
      <c r="F3464" t="s">
        <v>6905</v>
      </c>
      <c r="G3464" t="s">
        <v>6906</v>
      </c>
      <c r="H3464" t="s">
        <v>78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6907</v>
      </c>
      <c r="D3465">
        <v>820000706</v>
      </c>
      <c r="E3465" t="s">
        <v>6908</v>
      </c>
      <c r="F3465" t="s">
        <v>6228</v>
      </c>
      <c r="G3465" t="s">
        <v>6909</v>
      </c>
      <c r="H3465" t="s">
        <v>78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6910</v>
      </c>
      <c r="D3466">
        <v>820000707</v>
      </c>
      <c r="E3466" t="s">
        <v>6911</v>
      </c>
      <c r="F3466" t="s">
        <v>6912</v>
      </c>
      <c r="G3466" t="s">
        <v>6913</v>
      </c>
      <c r="H3466" t="s">
        <v>78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1369</v>
      </c>
      <c r="D3467">
        <v>820000708</v>
      </c>
      <c r="E3467" t="s">
        <v>6914</v>
      </c>
      <c r="F3467" t="s">
        <v>6915</v>
      </c>
      <c r="H3467" t="s">
        <v>78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6916</v>
      </c>
      <c r="D3468">
        <v>820000709</v>
      </c>
      <c r="E3468" t="s">
        <v>6031</v>
      </c>
      <c r="F3468" t="s">
        <v>6032</v>
      </c>
      <c r="H3468" t="s">
        <v>302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6917</v>
      </c>
      <c r="D3469">
        <v>820000710</v>
      </c>
      <c r="E3469" t="s">
        <v>6820</v>
      </c>
      <c r="F3469" t="s">
        <v>6821</v>
      </c>
      <c r="H3469" t="s">
        <v>813</v>
      </c>
      <c r="I3469" t="s">
        <v>6918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6919</v>
      </c>
      <c r="D3470">
        <v>820000711</v>
      </c>
      <c r="E3470" t="s">
        <v>6162</v>
      </c>
      <c r="F3470" t="s">
        <v>6163</v>
      </c>
      <c r="H3470" t="s">
        <v>6164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6920</v>
      </c>
      <c r="D3471">
        <v>820000712</v>
      </c>
      <c r="E3471" t="s">
        <v>6921</v>
      </c>
      <c r="F3471" t="s">
        <v>6922</v>
      </c>
      <c r="H3471" t="s">
        <v>6854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6923</v>
      </c>
      <c r="D3472">
        <v>820000713</v>
      </c>
      <c r="E3472" t="s">
        <v>6924</v>
      </c>
      <c r="F3472" t="s">
        <v>6925</v>
      </c>
      <c r="G3472" t="s">
        <v>5828</v>
      </c>
      <c r="H3472" t="s">
        <v>78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6926</v>
      </c>
      <c r="D3473">
        <v>820000714</v>
      </c>
      <c r="E3473" t="s">
        <v>6927</v>
      </c>
      <c r="F3473" t="s">
        <v>6928</v>
      </c>
      <c r="G3473" t="s">
        <v>6929</v>
      </c>
      <c r="H3473" t="s">
        <v>78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6930</v>
      </c>
      <c r="D3474">
        <v>820000715</v>
      </c>
      <c r="E3474" t="s">
        <v>6931</v>
      </c>
      <c r="F3474" t="s">
        <v>6228</v>
      </c>
      <c r="G3474" t="s">
        <v>6932</v>
      </c>
      <c r="H3474" t="s">
        <v>78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6933</v>
      </c>
      <c r="D3475">
        <v>820000716</v>
      </c>
      <c r="E3475" t="s">
        <v>6934</v>
      </c>
      <c r="G3475" t="s">
        <v>6935</v>
      </c>
      <c r="H3475" t="s">
        <v>6936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6937</v>
      </c>
      <c r="D3476">
        <v>820000718</v>
      </c>
      <c r="E3476" t="s">
        <v>6031</v>
      </c>
      <c r="F3476" t="s">
        <v>6032</v>
      </c>
      <c r="H3476" t="s">
        <v>302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6938</v>
      </c>
      <c r="D3477">
        <v>820000719</v>
      </c>
      <c r="E3477" t="s">
        <v>6939</v>
      </c>
      <c r="F3477" t="s">
        <v>6939</v>
      </c>
      <c r="H3477" t="s">
        <v>6940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6941</v>
      </c>
      <c r="D3478">
        <v>820000720</v>
      </c>
      <c r="E3478" t="s">
        <v>6162</v>
      </c>
      <c r="F3478" t="s">
        <v>6163</v>
      </c>
      <c r="H3478" t="s">
        <v>6164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6942</v>
      </c>
      <c r="D3479">
        <v>820000721</v>
      </c>
      <c r="E3479" t="s">
        <v>6943</v>
      </c>
      <c r="F3479" t="s">
        <v>6944</v>
      </c>
      <c r="H3479" t="s">
        <v>6854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6945</v>
      </c>
      <c r="D3480">
        <v>820000722</v>
      </c>
      <c r="E3480" t="s">
        <v>6946</v>
      </c>
      <c r="F3480" t="s">
        <v>6947</v>
      </c>
      <c r="G3480">
        <v>13150701</v>
      </c>
      <c r="H3480" t="s">
        <v>6948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6949</v>
      </c>
      <c r="D3481">
        <v>820000723</v>
      </c>
      <c r="E3481" t="s">
        <v>6950</v>
      </c>
      <c r="F3481" t="s">
        <v>6951</v>
      </c>
      <c r="G3481" t="s">
        <v>6952</v>
      </c>
      <c r="H3481" t="s">
        <v>78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6953</v>
      </c>
      <c r="D3482">
        <v>820000724</v>
      </c>
      <c r="E3482" t="s">
        <v>6954</v>
      </c>
      <c r="F3482" t="s">
        <v>6228</v>
      </c>
      <c r="G3482" t="s">
        <v>6955</v>
      </c>
      <c r="H3482" t="s">
        <v>78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5</v>
      </c>
      <c r="D3483">
        <v>820000725</v>
      </c>
      <c r="E3483" t="s">
        <v>6956</v>
      </c>
      <c r="H3483" t="s">
        <v>78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6957</v>
      </c>
      <c r="D3484">
        <v>820000726</v>
      </c>
      <c r="E3484" t="s">
        <v>6031</v>
      </c>
      <c r="F3484" t="s">
        <v>6032</v>
      </c>
      <c r="H3484" t="s">
        <v>302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6958</v>
      </c>
      <c r="D3485">
        <v>820000727</v>
      </c>
      <c r="E3485" t="s">
        <v>6959</v>
      </c>
      <c r="F3485" t="s">
        <v>6960</v>
      </c>
      <c r="H3485" t="s">
        <v>6961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6962</v>
      </c>
      <c r="D3486">
        <v>820000728</v>
      </c>
      <c r="E3486" t="s">
        <v>6896</v>
      </c>
      <c r="F3486" t="s">
        <v>6897</v>
      </c>
      <c r="H3486" t="s">
        <v>6849</v>
      </c>
      <c r="I3486" t="s">
        <v>6963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6964</v>
      </c>
      <c r="D3487">
        <v>820000729</v>
      </c>
      <c r="E3487" t="s">
        <v>6965</v>
      </c>
      <c r="F3487" t="s">
        <v>6966</v>
      </c>
      <c r="H3487" t="s">
        <v>6854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6967</v>
      </c>
      <c r="D3488">
        <v>820000730</v>
      </c>
      <c r="E3488" t="s">
        <v>6968</v>
      </c>
      <c r="F3488" t="s">
        <v>6968</v>
      </c>
      <c r="G3488">
        <v>12120705</v>
      </c>
      <c r="H3488" t="s">
        <v>78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6969</v>
      </c>
      <c r="D3489">
        <v>820000731</v>
      </c>
      <c r="E3489" t="s">
        <v>6970</v>
      </c>
      <c r="F3489" t="s">
        <v>6971</v>
      </c>
      <c r="G3489" t="s">
        <v>6972</v>
      </c>
      <c r="H3489" t="s">
        <v>78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6973</v>
      </c>
      <c r="D3490">
        <v>820000732</v>
      </c>
      <c r="E3490" t="s">
        <v>6974</v>
      </c>
      <c r="F3490" t="s">
        <v>6228</v>
      </c>
      <c r="G3490" t="s">
        <v>6975</v>
      </c>
      <c r="H3490" t="s">
        <v>78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6976</v>
      </c>
      <c r="D3491">
        <v>820000733</v>
      </c>
      <c r="E3491" t="s">
        <v>6977</v>
      </c>
      <c r="F3491" t="s">
        <v>6977</v>
      </c>
      <c r="G3491" t="s">
        <v>6978</v>
      </c>
      <c r="H3491" t="s">
        <v>78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5</v>
      </c>
      <c r="D3492">
        <v>820000734</v>
      </c>
      <c r="E3492" t="s">
        <v>6979</v>
      </c>
      <c r="H3492" t="s">
        <v>78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6980</v>
      </c>
      <c r="D3493">
        <v>820000735</v>
      </c>
      <c r="E3493" t="s">
        <v>6031</v>
      </c>
      <c r="F3493" t="s">
        <v>6032</v>
      </c>
      <c r="H3493" t="s">
        <v>302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6981</v>
      </c>
      <c r="D3494">
        <v>820000736</v>
      </c>
      <c r="E3494" t="s">
        <v>6959</v>
      </c>
      <c r="F3494" t="s">
        <v>6960</v>
      </c>
      <c r="H3494" t="s">
        <v>6961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6982</v>
      </c>
      <c r="D3495">
        <v>820000737</v>
      </c>
      <c r="E3495" t="s">
        <v>6983</v>
      </c>
      <c r="F3495" t="s">
        <v>6984</v>
      </c>
      <c r="H3495">
        <v>0</v>
      </c>
      <c r="I3495" t="s">
        <v>6985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6986</v>
      </c>
      <c r="D3496">
        <v>820000738</v>
      </c>
      <c r="E3496" t="s">
        <v>6987</v>
      </c>
      <c r="F3496" t="s">
        <v>6988</v>
      </c>
      <c r="H3496" t="s">
        <v>6989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6990</v>
      </c>
      <c r="D3497">
        <v>820000739</v>
      </c>
      <c r="E3497" t="s">
        <v>6991</v>
      </c>
      <c r="F3497" t="s">
        <v>6991</v>
      </c>
      <c r="G3497" t="s">
        <v>6992</v>
      </c>
      <c r="H3497" t="s">
        <v>78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6993</v>
      </c>
      <c r="D3498">
        <v>820000740</v>
      </c>
      <c r="E3498" t="s">
        <v>6994</v>
      </c>
      <c r="F3498" t="s">
        <v>6995</v>
      </c>
      <c r="H3498" t="s">
        <v>78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6996</v>
      </c>
      <c r="D3499">
        <v>820000741</v>
      </c>
      <c r="E3499" t="s">
        <v>6997</v>
      </c>
      <c r="F3499" t="s">
        <v>6228</v>
      </c>
      <c r="G3499" t="s">
        <v>6998</v>
      </c>
      <c r="H3499" t="s">
        <v>78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6999</v>
      </c>
      <c r="D3500">
        <v>820000742</v>
      </c>
      <c r="E3500" t="s">
        <v>7000</v>
      </c>
      <c r="F3500" t="s">
        <v>7000</v>
      </c>
      <c r="G3500" t="s">
        <v>6978</v>
      </c>
      <c r="H3500" t="s">
        <v>78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7001</v>
      </c>
      <c r="D3501">
        <v>820000743</v>
      </c>
      <c r="E3501" t="s">
        <v>7002</v>
      </c>
      <c r="H3501" t="s">
        <v>78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7003</v>
      </c>
      <c r="D3502">
        <v>820000744</v>
      </c>
      <c r="E3502" t="s">
        <v>6031</v>
      </c>
      <c r="F3502" t="s">
        <v>6032</v>
      </c>
      <c r="H3502" t="s">
        <v>302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7004</v>
      </c>
      <c r="D3503">
        <v>820000745</v>
      </c>
      <c r="E3503" t="s">
        <v>7005</v>
      </c>
      <c r="F3503" t="s">
        <v>7006</v>
      </c>
      <c r="H3503" t="s">
        <v>5932</v>
      </c>
      <c r="I3503" t="s">
        <v>7007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7008</v>
      </c>
      <c r="D3504">
        <v>820000746</v>
      </c>
      <c r="E3504" t="s">
        <v>7009</v>
      </c>
      <c r="F3504" t="s">
        <v>7009</v>
      </c>
      <c r="H3504" t="s">
        <v>7010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7011</v>
      </c>
      <c r="D3505">
        <v>820000747</v>
      </c>
      <c r="E3505" t="s">
        <v>7012</v>
      </c>
      <c r="F3505" t="s">
        <v>7013</v>
      </c>
      <c r="H3505" t="s">
        <v>7014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7015</v>
      </c>
      <c r="D3506">
        <v>820000748</v>
      </c>
      <c r="E3506" t="s">
        <v>7016</v>
      </c>
      <c r="F3506" t="s">
        <v>7017</v>
      </c>
      <c r="G3506" t="s">
        <v>7018</v>
      </c>
      <c r="H3506" t="s">
        <v>78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7019</v>
      </c>
      <c r="D3507">
        <v>820000749</v>
      </c>
      <c r="E3507" t="s">
        <v>7020</v>
      </c>
      <c r="F3507" t="s">
        <v>7021</v>
      </c>
      <c r="H3507" t="s">
        <v>78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7022</v>
      </c>
      <c r="D3508">
        <v>820000750</v>
      </c>
      <c r="E3508" t="s">
        <v>7023</v>
      </c>
      <c r="F3508" t="s">
        <v>6228</v>
      </c>
      <c r="H3508" t="s">
        <v>78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7024</v>
      </c>
      <c r="D3509">
        <v>820000751</v>
      </c>
      <c r="E3509" t="s">
        <v>7025</v>
      </c>
      <c r="F3509" t="s">
        <v>7026</v>
      </c>
      <c r="G3509">
        <v>40017399</v>
      </c>
      <c r="H3509" t="s">
        <v>78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5</v>
      </c>
      <c r="D3510">
        <v>820000752</v>
      </c>
      <c r="E3510" t="s">
        <v>7027</v>
      </c>
      <c r="F3510" t="s">
        <v>7028</v>
      </c>
      <c r="H3510" t="s">
        <v>78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7029</v>
      </c>
      <c r="D3511">
        <v>820000753</v>
      </c>
      <c r="E3511" t="s">
        <v>6031</v>
      </c>
      <c r="F3511" t="s">
        <v>6032</v>
      </c>
      <c r="H3511" t="s">
        <v>302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7030</v>
      </c>
      <c r="D3512">
        <v>820000754</v>
      </c>
      <c r="E3512" t="s">
        <v>7005</v>
      </c>
      <c r="F3512" t="s">
        <v>7006</v>
      </c>
      <c r="H3512" t="s">
        <v>5932</v>
      </c>
      <c r="I3512" t="s">
        <v>7031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7032</v>
      </c>
      <c r="D3513">
        <v>820000755</v>
      </c>
      <c r="E3513" t="s">
        <v>7009</v>
      </c>
      <c r="F3513" t="s">
        <v>7009</v>
      </c>
      <c r="H3513" t="s">
        <v>7010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7033</v>
      </c>
      <c r="D3514">
        <v>820000756</v>
      </c>
      <c r="E3514" t="s">
        <v>7034</v>
      </c>
      <c r="F3514" t="s">
        <v>7035</v>
      </c>
      <c r="H3514" t="s">
        <v>7036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7037</v>
      </c>
      <c r="D3515">
        <v>820000757</v>
      </c>
      <c r="E3515" t="s">
        <v>7038</v>
      </c>
      <c r="F3515" t="s">
        <v>6779</v>
      </c>
      <c r="G3515">
        <v>11883006</v>
      </c>
      <c r="H3515" t="s">
        <v>78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7039</v>
      </c>
      <c r="D3516">
        <v>820000758</v>
      </c>
      <c r="E3516" t="s">
        <v>7040</v>
      </c>
      <c r="F3516" t="s">
        <v>7041</v>
      </c>
      <c r="G3516" t="s">
        <v>7042</v>
      </c>
      <c r="H3516" t="s">
        <v>78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7043</v>
      </c>
      <c r="D3517">
        <v>820000759</v>
      </c>
      <c r="E3517" t="s">
        <v>7044</v>
      </c>
      <c r="F3517" t="s">
        <v>6228</v>
      </c>
      <c r="G3517" t="s">
        <v>7045</v>
      </c>
      <c r="H3517" t="s">
        <v>78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11</v>
      </c>
      <c r="D3518">
        <v>820000760</v>
      </c>
      <c r="E3518" t="s">
        <v>12</v>
      </c>
      <c r="F3518" t="s">
        <v>7046</v>
      </c>
      <c r="G3518">
        <v>10231603</v>
      </c>
      <c r="H3518" t="s">
        <v>78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5</v>
      </c>
      <c r="D3519">
        <v>820000761</v>
      </c>
      <c r="E3519" t="s">
        <v>7047</v>
      </c>
      <c r="F3519" t="s">
        <v>7048</v>
      </c>
      <c r="H3519" t="s">
        <v>78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7049</v>
      </c>
      <c r="D3520">
        <v>820000762</v>
      </c>
      <c r="E3520" t="s">
        <v>6031</v>
      </c>
      <c r="F3520" t="s">
        <v>6032</v>
      </c>
      <c r="H3520" t="s">
        <v>302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7050</v>
      </c>
      <c r="D3521">
        <v>820000763</v>
      </c>
      <c r="E3521" t="s">
        <v>7051</v>
      </c>
      <c r="F3521" t="s">
        <v>7052</v>
      </c>
      <c r="H3521" t="s">
        <v>7053</v>
      </c>
      <c r="I3521" t="s">
        <v>7054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5736</v>
      </c>
      <c r="D3522">
        <v>820000764</v>
      </c>
      <c r="E3522" t="s">
        <v>7009</v>
      </c>
      <c r="F3522" t="s">
        <v>7009</v>
      </c>
      <c r="H3522" t="s">
        <v>7010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7055</v>
      </c>
      <c r="D3523">
        <v>820000765</v>
      </c>
      <c r="E3523" t="s">
        <v>7056</v>
      </c>
      <c r="F3523" t="s">
        <v>7057</v>
      </c>
      <c r="H3523" t="s">
        <v>6854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7058</v>
      </c>
      <c r="D3524">
        <v>820000766</v>
      </c>
      <c r="E3524" t="s">
        <v>7059</v>
      </c>
      <c r="F3524" t="s">
        <v>6902</v>
      </c>
      <c r="G3524">
        <v>12173506</v>
      </c>
      <c r="H3524" t="s">
        <v>78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7060</v>
      </c>
      <c r="D3525">
        <v>820000767</v>
      </c>
      <c r="E3525" t="s">
        <v>7061</v>
      </c>
      <c r="F3525" t="s">
        <v>7062</v>
      </c>
      <c r="G3525" t="s">
        <v>7063</v>
      </c>
      <c r="H3525" t="s">
        <v>78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7064</v>
      </c>
      <c r="D3526">
        <v>820000768</v>
      </c>
      <c r="E3526" t="s">
        <v>7065</v>
      </c>
      <c r="F3526" t="s">
        <v>6228</v>
      </c>
      <c r="G3526" t="s">
        <v>7066</v>
      </c>
      <c r="H3526" t="s">
        <v>78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7067</v>
      </c>
      <c r="D3527">
        <v>820000769</v>
      </c>
      <c r="E3527" t="s">
        <v>7068</v>
      </c>
      <c r="F3527" t="s">
        <v>7069</v>
      </c>
      <c r="G3527">
        <v>40028668</v>
      </c>
      <c r="H3527" t="s">
        <v>7070</v>
      </c>
      <c r="J3527">
        <v>1</v>
      </c>
      <c r="K3527">
        <v>1</v>
      </c>
      <c r="L3527" t="s">
        <v>7071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5</v>
      </c>
      <c r="D3528">
        <v>820000770</v>
      </c>
      <c r="E3528" t="s">
        <v>7072</v>
      </c>
      <c r="F3528" t="s">
        <v>7073</v>
      </c>
      <c r="H3528" t="s">
        <v>78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7074</v>
      </c>
      <c r="D3529">
        <v>820000771</v>
      </c>
      <c r="E3529" t="s">
        <v>6031</v>
      </c>
      <c r="F3529" t="s">
        <v>6032</v>
      </c>
      <c r="H3529" t="s">
        <v>302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7075</v>
      </c>
      <c r="D3530">
        <v>820000772</v>
      </c>
      <c r="E3530" t="s">
        <v>7076</v>
      </c>
      <c r="F3530" t="s">
        <v>7077</v>
      </c>
      <c r="H3530" t="s">
        <v>6140</v>
      </c>
      <c r="I3530" t="s">
        <v>7078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5765</v>
      </c>
      <c r="D3531">
        <v>820000773</v>
      </c>
      <c r="E3531" t="s">
        <v>7009</v>
      </c>
      <c r="F3531" t="s">
        <v>7009</v>
      </c>
      <c r="H3531" t="s">
        <v>7010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7079</v>
      </c>
      <c r="D3532">
        <v>820000774</v>
      </c>
      <c r="E3532" t="s">
        <v>7080</v>
      </c>
      <c r="F3532" t="s">
        <v>7081</v>
      </c>
      <c r="H3532" t="s">
        <v>7082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7083</v>
      </c>
      <c r="D3533">
        <v>820000775</v>
      </c>
      <c r="E3533" t="s">
        <v>7084</v>
      </c>
      <c r="F3533" t="s">
        <v>7084</v>
      </c>
      <c r="G3533">
        <v>12257507</v>
      </c>
      <c r="H3533" t="s">
        <v>78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7085</v>
      </c>
      <c r="D3534">
        <v>820000776</v>
      </c>
      <c r="E3534" t="s">
        <v>7086</v>
      </c>
      <c r="F3534" t="s">
        <v>7087</v>
      </c>
      <c r="G3534" t="s">
        <v>7088</v>
      </c>
      <c r="H3534" t="s">
        <v>78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7089</v>
      </c>
      <c r="D3535">
        <v>820000777</v>
      </c>
      <c r="E3535" t="s">
        <v>7090</v>
      </c>
      <c r="F3535" t="s">
        <v>6228</v>
      </c>
      <c r="G3535" t="s">
        <v>7091</v>
      </c>
      <c r="H3535" t="s">
        <v>78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7092</v>
      </c>
      <c r="D3536">
        <v>820000778</v>
      </c>
      <c r="E3536" t="s">
        <v>7093</v>
      </c>
      <c r="F3536" t="s">
        <v>7094</v>
      </c>
      <c r="G3536">
        <v>40043336</v>
      </c>
      <c r="H3536" t="s">
        <v>78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5</v>
      </c>
      <c r="D3537">
        <v>820000779</v>
      </c>
      <c r="E3537" t="s">
        <v>7095</v>
      </c>
      <c r="H3537" t="s">
        <v>78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7096</v>
      </c>
      <c r="D3538">
        <v>820000780</v>
      </c>
      <c r="E3538" t="s">
        <v>6031</v>
      </c>
      <c r="F3538" t="s">
        <v>6032</v>
      </c>
      <c r="H3538" t="s">
        <v>302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7097</v>
      </c>
      <c r="D3539">
        <v>820000781</v>
      </c>
      <c r="E3539" t="s">
        <v>7098</v>
      </c>
      <c r="F3539" t="s">
        <v>7099</v>
      </c>
      <c r="H3539" t="s">
        <v>7100</v>
      </c>
      <c r="I3539" t="s">
        <v>7101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7102</v>
      </c>
      <c r="D3540">
        <v>820000782</v>
      </c>
      <c r="E3540" t="s">
        <v>7009</v>
      </c>
      <c r="F3540" t="s">
        <v>7009</v>
      </c>
      <c r="H3540" t="s">
        <v>7010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7103</v>
      </c>
      <c r="D3541">
        <v>820000783</v>
      </c>
      <c r="E3541" t="s">
        <v>7104</v>
      </c>
      <c r="F3541" t="s">
        <v>7105</v>
      </c>
      <c r="H3541" t="s">
        <v>6989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7106</v>
      </c>
      <c r="D3542">
        <v>820000784</v>
      </c>
      <c r="E3542" t="s">
        <v>7107</v>
      </c>
      <c r="F3542" t="s">
        <v>7108</v>
      </c>
      <c r="G3542" t="s">
        <v>7109</v>
      </c>
      <c r="H3542" t="s">
        <v>78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7110</v>
      </c>
      <c r="D3543">
        <v>820000785</v>
      </c>
      <c r="E3543" t="s">
        <v>7111</v>
      </c>
      <c r="F3543" t="s">
        <v>7112</v>
      </c>
      <c r="G3543" t="s">
        <v>7113</v>
      </c>
      <c r="H3543" t="s">
        <v>78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7114</v>
      </c>
      <c r="D3544">
        <v>820000786</v>
      </c>
      <c r="E3544" t="s">
        <v>7115</v>
      </c>
      <c r="F3544" t="s">
        <v>6228</v>
      </c>
      <c r="G3544" t="s">
        <v>7116</v>
      </c>
      <c r="H3544" t="s">
        <v>78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51</v>
      </c>
      <c r="D3545">
        <v>820000787</v>
      </c>
      <c r="E3545" t="s">
        <v>52</v>
      </c>
      <c r="F3545" t="s">
        <v>7117</v>
      </c>
      <c r="G3545" t="s">
        <v>7118</v>
      </c>
      <c r="H3545" t="s">
        <v>78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7119</v>
      </c>
      <c r="D3546">
        <v>820000788</v>
      </c>
      <c r="E3546" t="s">
        <v>7120</v>
      </c>
      <c r="F3546" t="s">
        <v>7121</v>
      </c>
      <c r="H3546" t="s">
        <v>78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7122</v>
      </c>
      <c r="D3547">
        <v>820000789</v>
      </c>
      <c r="E3547" t="s">
        <v>6031</v>
      </c>
      <c r="F3547" t="s">
        <v>6032</v>
      </c>
      <c r="H3547" t="s">
        <v>302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7123</v>
      </c>
      <c r="D3548">
        <v>820000790</v>
      </c>
      <c r="E3548" t="s">
        <v>7124</v>
      </c>
      <c r="F3548" t="s">
        <v>7125</v>
      </c>
      <c r="H3548" t="s">
        <v>7126</v>
      </c>
      <c r="I3548" t="s">
        <v>7127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7128</v>
      </c>
      <c r="D3549">
        <v>820000791</v>
      </c>
      <c r="E3549" t="s">
        <v>7129</v>
      </c>
      <c r="F3549" t="s">
        <v>7129</v>
      </c>
      <c r="H3549" t="s">
        <v>7130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7131</v>
      </c>
      <c r="D3550">
        <v>820000792</v>
      </c>
      <c r="E3550" t="s">
        <v>7132</v>
      </c>
      <c r="F3550" t="s">
        <v>7133</v>
      </c>
      <c r="H3550" t="s">
        <v>7082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7134</v>
      </c>
      <c r="D3551">
        <v>820000793</v>
      </c>
      <c r="E3551" t="s">
        <v>7135</v>
      </c>
      <c r="F3551" t="s">
        <v>7136</v>
      </c>
      <c r="G3551" t="s">
        <v>7137</v>
      </c>
      <c r="H3551" t="s">
        <v>78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7138</v>
      </c>
      <c r="D3552">
        <v>820000794</v>
      </c>
      <c r="E3552" t="s">
        <v>7139</v>
      </c>
      <c r="F3552" t="s">
        <v>7140</v>
      </c>
      <c r="H3552" t="s">
        <v>78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7141</v>
      </c>
      <c r="D3553">
        <v>820000795</v>
      </c>
      <c r="E3553" t="s">
        <v>7142</v>
      </c>
      <c r="F3553" t="s">
        <v>6228</v>
      </c>
      <c r="G3553" t="s">
        <v>7143</v>
      </c>
      <c r="H3553" t="s">
        <v>78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7144</v>
      </c>
      <c r="D3554">
        <v>820000796</v>
      </c>
      <c r="E3554" t="s">
        <v>7145</v>
      </c>
      <c r="G3554">
        <v>40011512</v>
      </c>
      <c r="H3554" t="s">
        <v>4259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5</v>
      </c>
      <c r="D3555">
        <v>820000797</v>
      </c>
      <c r="E3555" t="s">
        <v>7146</v>
      </c>
      <c r="H3555" t="s">
        <v>78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7147</v>
      </c>
      <c r="D3556">
        <v>820000798</v>
      </c>
      <c r="E3556" t="s">
        <v>6031</v>
      </c>
      <c r="F3556" t="s">
        <v>6032</v>
      </c>
      <c r="H3556" t="s">
        <v>302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7148</v>
      </c>
      <c r="D3557">
        <v>820000799</v>
      </c>
      <c r="E3557" t="s">
        <v>7124</v>
      </c>
      <c r="F3557" t="s">
        <v>7125</v>
      </c>
      <c r="H3557" t="s">
        <v>7126</v>
      </c>
      <c r="I3557" t="s">
        <v>7149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7150</v>
      </c>
      <c r="D3558">
        <v>820000800</v>
      </c>
      <c r="E3558" t="s">
        <v>7129</v>
      </c>
      <c r="F3558" t="s">
        <v>7129</v>
      </c>
      <c r="H3558" t="s">
        <v>7130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1369</v>
      </c>
      <c r="D3559">
        <v>820000801</v>
      </c>
      <c r="E3559" t="s">
        <v>7151</v>
      </c>
      <c r="F3559" t="s">
        <v>7152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7153</v>
      </c>
      <c r="D3560">
        <v>820000802</v>
      </c>
      <c r="E3560" t="s">
        <v>7154</v>
      </c>
      <c r="F3560" t="s">
        <v>7155</v>
      </c>
      <c r="G3560" t="s">
        <v>7156</v>
      </c>
      <c r="H3560" t="s">
        <v>78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7157</v>
      </c>
      <c r="D3561">
        <v>820000803</v>
      </c>
      <c r="E3561" t="s">
        <v>7158</v>
      </c>
      <c r="F3561" t="s">
        <v>7159</v>
      </c>
      <c r="G3561" t="s">
        <v>7160</v>
      </c>
      <c r="H3561" t="s">
        <v>78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7161</v>
      </c>
      <c r="D3562">
        <v>820000804</v>
      </c>
      <c r="E3562" t="s">
        <v>7162</v>
      </c>
      <c r="F3562" t="s">
        <v>6228</v>
      </c>
      <c r="G3562" t="s">
        <v>7163</v>
      </c>
      <c r="H3562" t="s">
        <v>78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7164</v>
      </c>
      <c r="D3563">
        <v>820000805</v>
      </c>
      <c r="E3563" t="s">
        <v>7165</v>
      </c>
      <c r="F3563" t="s">
        <v>7166</v>
      </c>
      <c r="G3563" t="s">
        <v>7167</v>
      </c>
      <c r="H3563" t="s">
        <v>4259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7168</v>
      </c>
      <c r="D3564">
        <v>820000807</v>
      </c>
      <c r="E3564" t="s">
        <v>6031</v>
      </c>
      <c r="F3564" t="s">
        <v>6032</v>
      </c>
      <c r="H3564" t="s">
        <v>302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7169</v>
      </c>
      <c r="D3565">
        <v>820000808</v>
      </c>
      <c r="E3565" t="s">
        <v>7170</v>
      </c>
      <c r="F3565" t="s">
        <v>7171</v>
      </c>
      <c r="H3565" t="s">
        <v>7172</v>
      </c>
      <c r="I3565" t="s">
        <v>7173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7174</v>
      </c>
      <c r="D3566">
        <v>820000809</v>
      </c>
      <c r="E3566" t="s">
        <v>7129</v>
      </c>
      <c r="F3566" t="s">
        <v>7129</v>
      </c>
      <c r="H3566" t="s">
        <v>7130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1369</v>
      </c>
      <c r="D3567">
        <v>820000810</v>
      </c>
      <c r="E3567" t="s">
        <v>7175</v>
      </c>
      <c r="F3567" t="s">
        <v>7176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7177</v>
      </c>
      <c r="D3568">
        <v>820000811</v>
      </c>
      <c r="E3568" t="s">
        <v>7178</v>
      </c>
      <c r="F3568" t="s">
        <v>7179</v>
      </c>
      <c r="G3568" t="s">
        <v>7180</v>
      </c>
      <c r="H3568" t="s">
        <v>78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7181</v>
      </c>
      <c r="D3569">
        <v>820000812</v>
      </c>
      <c r="E3569" t="s">
        <v>7182</v>
      </c>
      <c r="F3569" t="s">
        <v>6228</v>
      </c>
      <c r="G3569" t="s">
        <v>7183</v>
      </c>
      <c r="H3569" t="s">
        <v>78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7184</v>
      </c>
      <c r="D3570">
        <v>820000813</v>
      </c>
      <c r="E3570" t="s">
        <v>7185</v>
      </c>
      <c r="F3570" t="s">
        <v>7186</v>
      </c>
      <c r="G3570" t="s">
        <v>7187</v>
      </c>
      <c r="H3570" t="s">
        <v>7188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7189</v>
      </c>
      <c r="D3571">
        <v>820000815</v>
      </c>
      <c r="E3571" t="s">
        <v>6031</v>
      </c>
      <c r="F3571" t="s">
        <v>6032</v>
      </c>
      <c r="H3571" t="s">
        <v>302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7190</v>
      </c>
      <c r="D3572">
        <v>820000816</v>
      </c>
      <c r="E3572" t="s">
        <v>7170</v>
      </c>
      <c r="F3572" t="s">
        <v>7171</v>
      </c>
      <c r="H3572" t="s">
        <v>7172</v>
      </c>
      <c r="I3572" t="s">
        <v>7191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7192</v>
      </c>
      <c r="D3573">
        <v>820000817</v>
      </c>
      <c r="E3573" t="s">
        <v>7129</v>
      </c>
      <c r="F3573" t="s">
        <v>7129</v>
      </c>
      <c r="H3573" t="s">
        <v>7130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1369</v>
      </c>
      <c r="D3574">
        <v>820000818</v>
      </c>
      <c r="E3574" t="s">
        <v>7193</v>
      </c>
      <c r="F3574" t="s">
        <v>7193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7194</v>
      </c>
      <c r="D3575">
        <v>820000819</v>
      </c>
      <c r="E3575" t="s">
        <v>7195</v>
      </c>
      <c r="F3575" t="s">
        <v>7196</v>
      </c>
      <c r="G3575" t="s">
        <v>7197</v>
      </c>
      <c r="H3575" t="s">
        <v>78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7198</v>
      </c>
      <c r="D3576">
        <v>820000820</v>
      </c>
      <c r="E3576" t="s">
        <v>7199</v>
      </c>
      <c r="F3576" t="s">
        <v>7199</v>
      </c>
      <c r="G3576" t="s">
        <v>7200</v>
      </c>
      <c r="H3576" t="s">
        <v>78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7201</v>
      </c>
      <c r="D3577">
        <v>820000821</v>
      </c>
      <c r="E3577" t="s">
        <v>7202</v>
      </c>
      <c r="F3577" t="s">
        <v>6228</v>
      </c>
      <c r="G3577" t="s">
        <v>7203</v>
      </c>
      <c r="H3577" t="s">
        <v>78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7204</v>
      </c>
      <c r="D3578">
        <v>820000822</v>
      </c>
      <c r="E3578" t="s">
        <v>7205</v>
      </c>
      <c r="F3578" t="s">
        <v>7205</v>
      </c>
      <c r="G3578">
        <v>13881008</v>
      </c>
      <c r="H3578" t="s">
        <v>78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5</v>
      </c>
      <c r="D3579">
        <v>820000823</v>
      </c>
      <c r="E3579" t="s">
        <v>7206</v>
      </c>
      <c r="H3579" t="s">
        <v>78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7207</v>
      </c>
      <c r="D3580">
        <v>820000824</v>
      </c>
      <c r="E3580" t="s">
        <v>6031</v>
      </c>
      <c r="F3580" t="s">
        <v>6032</v>
      </c>
      <c r="H3580" t="s">
        <v>302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7208</v>
      </c>
      <c r="D3581">
        <v>820000825</v>
      </c>
      <c r="E3581" t="s">
        <v>7170</v>
      </c>
      <c r="F3581" t="s">
        <v>7171</v>
      </c>
      <c r="H3581" t="s">
        <v>7172</v>
      </c>
      <c r="I3581" t="s">
        <v>7209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7210</v>
      </c>
      <c r="D3582">
        <v>820000826</v>
      </c>
      <c r="E3582" t="s">
        <v>7129</v>
      </c>
      <c r="F3582" t="s">
        <v>7129</v>
      </c>
      <c r="H3582" t="s">
        <v>7130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1369</v>
      </c>
      <c r="D3583">
        <v>820000827</v>
      </c>
      <c r="E3583" t="s">
        <v>7211</v>
      </c>
      <c r="F3583" t="s">
        <v>7212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7213</v>
      </c>
      <c r="D3584">
        <v>820000828</v>
      </c>
      <c r="E3584" t="s">
        <v>7214</v>
      </c>
      <c r="F3584" t="s">
        <v>7215</v>
      </c>
      <c r="G3584" t="s">
        <v>7216</v>
      </c>
      <c r="H3584" t="s">
        <v>78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7217</v>
      </c>
      <c r="D3585">
        <v>820000829</v>
      </c>
      <c r="E3585" t="s">
        <v>7199</v>
      </c>
      <c r="F3585" t="s">
        <v>7199</v>
      </c>
      <c r="G3585" t="s">
        <v>7218</v>
      </c>
      <c r="H3585" t="s">
        <v>78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7219</v>
      </c>
      <c r="D3586">
        <v>820000830</v>
      </c>
      <c r="E3586" t="s">
        <v>7220</v>
      </c>
      <c r="F3586" t="s">
        <v>6228</v>
      </c>
      <c r="G3586" t="s">
        <v>7221</v>
      </c>
      <c r="H3586" t="s">
        <v>78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7222</v>
      </c>
      <c r="D3587">
        <v>820000831</v>
      </c>
      <c r="E3587" t="s">
        <v>7223</v>
      </c>
      <c r="F3587" t="s">
        <v>7224</v>
      </c>
      <c r="G3587" t="s">
        <v>7225</v>
      </c>
      <c r="H3587" t="s">
        <v>78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5</v>
      </c>
      <c r="D3588">
        <v>820000832</v>
      </c>
      <c r="E3588" t="s">
        <v>7226</v>
      </c>
      <c r="F3588" t="s">
        <v>7227</v>
      </c>
      <c r="H3588" t="s">
        <v>78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7228</v>
      </c>
      <c r="D3589">
        <v>820000833</v>
      </c>
      <c r="E3589" t="s">
        <v>6031</v>
      </c>
      <c r="F3589" t="s">
        <v>6032</v>
      </c>
      <c r="H3589" t="s">
        <v>302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7229</v>
      </c>
      <c r="D3590">
        <v>820000834</v>
      </c>
      <c r="E3590" t="s">
        <v>7170</v>
      </c>
      <c r="F3590" t="s">
        <v>7171</v>
      </c>
      <c r="H3590" t="s">
        <v>7172</v>
      </c>
      <c r="I3590" t="s">
        <v>7230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7231</v>
      </c>
      <c r="D3591">
        <v>820000835</v>
      </c>
      <c r="E3591" t="s">
        <v>7129</v>
      </c>
      <c r="F3591" t="s">
        <v>7129</v>
      </c>
      <c r="H3591" t="s">
        <v>7130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7232</v>
      </c>
      <c r="D3592">
        <v>820000836</v>
      </c>
      <c r="E3592" t="s">
        <v>7233</v>
      </c>
      <c r="F3592" t="s">
        <v>7234</v>
      </c>
      <c r="G3592">
        <v>11882909</v>
      </c>
      <c r="H3592" t="s">
        <v>78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7235</v>
      </c>
      <c r="D3593">
        <v>820000837</v>
      </c>
      <c r="E3593" t="s">
        <v>7199</v>
      </c>
      <c r="F3593" t="s">
        <v>7199</v>
      </c>
      <c r="G3593" t="s">
        <v>7236</v>
      </c>
      <c r="H3593" t="s">
        <v>78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7237</v>
      </c>
      <c r="D3594">
        <v>820000838</v>
      </c>
      <c r="E3594" t="s">
        <v>7238</v>
      </c>
      <c r="F3594" t="s">
        <v>6228</v>
      </c>
      <c r="G3594" t="s">
        <v>7239</v>
      </c>
      <c r="H3594" t="s">
        <v>78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7240</v>
      </c>
      <c r="D3595">
        <v>820000839</v>
      </c>
      <c r="E3595" t="s">
        <v>7241</v>
      </c>
      <c r="F3595" t="s">
        <v>7241</v>
      </c>
      <c r="G3595" t="s">
        <v>7242</v>
      </c>
      <c r="H3595" t="s">
        <v>78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5</v>
      </c>
      <c r="D3596">
        <v>820000840</v>
      </c>
      <c r="E3596" t="s">
        <v>7243</v>
      </c>
      <c r="H3596" t="s">
        <v>78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7244</v>
      </c>
      <c r="D3597">
        <v>820000841</v>
      </c>
      <c r="E3597" t="s">
        <v>6031</v>
      </c>
      <c r="F3597" t="s">
        <v>6032</v>
      </c>
      <c r="H3597" t="s">
        <v>302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7245</v>
      </c>
      <c r="D3598">
        <v>820000842</v>
      </c>
      <c r="E3598" t="s">
        <v>7170</v>
      </c>
      <c r="F3598" t="s">
        <v>7171</v>
      </c>
      <c r="H3598" t="s">
        <v>7172</v>
      </c>
      <c r="I3598" t="s">
        <v>7246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7247</v>
      </c>
      <c r="D3599">
        <v>820000843</v>
      </c>
      <c r="E3599" t="s">
        <v>7248</v>
      </c>
      <c r="F3599" t="s">
        <v>7248</v>
      </c>
      <c r="H3599" t="s">
        <v>7249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7250</v>
      </c>
      <c r="D3600">
        <v>820000844</v>
      </c>
      <c r="E3600" t="s">
        <v>7251</v>
      </c>
      <c r="F3600" t="s">
        <v>7252</v>
      </c>
      <c r="G3600">
        <v>12173209</v>
      </c>
      <c r="H3600" t="s">
        <v>78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7253</v>
      </c>
      <c r="D3601">
        <v>820000845</v>
      </c>
      <c r="E3601" t="s">
        <v>7254</v>
      </c>
      <c r="F3601" t="s">
        <v>7255</v>
      </c>
      <c r="G3601" t="s">
        <v>7256</v>
      </c>
      <c r="H3601" t="s">
        <v>78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7257</v>
      </c>
      <c r="D3602">
        <v>820000846</v>
      </c>
      <c r="E3602" t="s">
        <v>7258</v>
      </c>
      <c r="F3602" t="s">
        <v>7259</v>
      </c>
      <c r="G3602" t="s">
        <v>7260</v>
      </c>
      <c r="H3602" t="s">
        <v>78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7261</v>
      </c>
      <c r="D3603">
        <v>820000847</v>
      </c>
      <c r="E3603" t="s">
        <v>7262</v>
      </c>
      <c r="F3603" t="s">
        <v>7263</v>
      </c>
      <c r="G3603" t="s">
        <v>7264</v>
      </c>
      <c r="H3603" t="s">
        <v>7265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5</v>
      </c>
      <c r="D3604">
        <v>820000848</v>
      </c>
      <c r="E3604" t="s">
        <v>7266</v>
      </c>
      <c r="F3604" t="s">
        <v>7267</v>
      </c>
      <c r="H3604" t="s">
        <v>78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7268</v>
      </c>
      <c r="D3605">
        <v>820000849</v>
      </c>
      <c r="E3605" t="s">
        <v>6031</v>
      </c>
      <c r="F3605" t="s">
        <v>6032</v>
      </c>
      <c r="H3605" t="s">
        <v>302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7269</v>
      </c>
      <c r="D3606">
        <v>820000850</v>
      </c>
      <c r="E3606" t="s">
        <v>7170</v>
      </c>
      <c r="F3606" t="s">
        <v>7171</v>
      </c>
      <c r="H3606" t="s">
        <v>7172</v>
      </c>
      <c r="I3606" t="s">
        <v>7270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7271</v>
      </c>
      <c r="D3607">
        <v>820000851</v>
      </c>
      <c r="E3607" t="s">
        <v>7248</v>
      </c>
      <c r="F3607" t="s">
        <v>7248</v>
      </c>
      <c r="H3607" t="s">
        <v>7249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7272</v>
      </c>
      <c r="D3608">
        <v>820000852</v>
      </c>
      <c r="E3608" t="s">
        <v>7273</v>
      </c>
      <c r="F3608" t="s">
        <v>7274</v>
      </c>
      <c r="G3608">
        <v>13175500</v>
      </c>
      <c r="H3608" t="s">
        <v>78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7275</v>
      </c>
      <c r="D3609">
        <v>820000853</v>
      </c>
      <c r="E3609" t="s">
        <v>5332</v>
      </c>
      <c r="F3609" t="s">
        <v>5332</v>
      </c>
      <c r="G3609" t="s">
        <v>7276</v>
      </c>
      <c r="H3609" t="s">
        <v>78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7277</v>
      </c>
      <c r="D3610">
        <v>820000854</v>
      </c>
      <c r="E3610" t="s">
        <v>7278</v>
      </c>
      <c r="F3610" t="s">
        <v>6228</v>
      </c>
      <c r="G3610" t="s">
        <v>7279</v>
      </c>
      <c r="H3610" t="s">
        <v>78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7280</v>
      </c>
      <c r="D3611">
        <v>820000855</v>
      </c>
      <c r="E3611" t="s">
        <v>7281</v>
      </c>
      <c r="F3611" t="s">
        <v>7282</v>
      </c>
      <c r="G3611" t="s">
        <v>7283</v>
      </c>
      <c r="H3611" t="s">
        <v>78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7284</v>
      </c>
      <c r="D3612">
        <v>820000856</v>
      </c>
      <c r="E3612" t="s">
        <v>7285</v>
      </c>
      <c r="F3612" t="s">
        <v>7286</v>
      </c>
      <c r="H3612" t="s">
        <v>78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7287</v>
      </c>
      <c r="D3613">
        <v>820000857</v>
      </c>
      <c r="E3613" t="s">
        <v>6031</v>
      </c>
      <c r="F3613" t="s">
        <v>6032</v>
      </c>
      <c r="H3613" t="s">
        <v>302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7288</v>
      </c>
      <c r="D3614">
        <v>820000858</v>
      </c>
      <c r="E3614" t="s">
        <v>7289</v>
      </c>
      <c r="F3614" t="s">
        <v>7290</v>
      </c>
      <c r="H3614" t="s">
        <v>7291</v>
      </c>
      <c r="I3614" t="s">
        <v>7292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7293</v>
      </c>
      <c r="D3615">
        <v>820000859</v>
      </c>
      <c r="E3615" t="s">
        <v>7294</v>
      </c>
      <c r="F3615" t="s">
        <v>7295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1369</v>
      </c>
      <c r="D3616">
        <v>820000860</v>
      </c>
      <c r="E3616" t="s">
        <v>7296</v>
      </c>
      <c r="F3616" t="s">
        <v>7297</v>
      </c>
      <c r="H3616" t="s">
        <v>7298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7299</v>
      </c>
      <c r="D3617">
        <v>820000861</v>
      </c>
      <c r="E3617" t="s">
        <v>7300</v>
      </c>
      <c r="F3617" t="s">
        <v>7196</v>
      </c>
      <c r="G3617">
        <v>12330007</v>
      </c>
      <c r="H3617" t="s">
        <v>78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7301</v>
      </c>
      <c r="D3618">
        <v>820000862</v>
      </c>
      <c r="E3618" t="s">
        <v>7302</v>
      </c>
      <c r="F3618" t="s">
        <v>7302</v>
      </c>
      <c r="G3618" t="s">
        <v>7303</v>
      </c>
      <c r="H3618" t="s">
        <v>78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7304</v>
      </c>
      <c r="D3619">
        <v>820000863</v>
      </c>
      <c r="E3619" t="s">
        <v>7305</v>
      </c>
      <c r="F3619" t="s">
        <v>7306</v>
      </c>
      <c r="G3619" t="s">
        <v>7307</v>
      </c>
      <c r="H3619" t="s">
        <v>78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7308</v>
      </c>
      <c r="D3620">
        <v>820000864</v>
      </c>
      <c r="E3620" t="s">
        <v>7309</v>
      </c>
      <c r="F3620" t="s">
        <v>7310</v>
      </c>
      <c r="G3620" t="s">
        <v>7311</v>
      </c>
      <c r="H3620" t="s">
        <v>78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5</v>
      </c>
      <c r="D3621">
        <v>820000865</v>
      </c>
      <c r="E3621" t="s">
        <v>7312</v>
      </c>
      <c r="F3621" t="s">
        <v>7313</v>
      </c>
      <c r="H3621" t="s">
        <v>78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7314</v>
      </c>
      <c r="D3622">
        <v>820000866</v>
      </c>
      <c r="E3622" t="s">
        <v>6031</v>
      </c>
      <c r="F3622" t="s">
        <v>6032</v>
      </c>
      <c r="H3622" t="s">
        <v>302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7315</v>
      </c>
      <c r="D3623">
        <v>820000867</v>
      </c>
      <c r="E3623" t="s">
        <v>7289</v>
      </c>
      <c r="F3623" t="s">
        <v>7290</v>
      </c>
      <c r="H3623" t="s">
        <v>7291</v>
      </c>
      <c r="I3623" t="s">
        <v>7316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7317</v>
      </c>
      <c r="D3624">
        <v>820000868</v>
      </c>
      <c r="E3624" t="s">
        <v>7318</v>
      </c>
      <c r="F3624" t="s">
        <v>7319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1369</v>
      </c>
      <c r="D3625">
        <v>820000869</v>
      </c>
      <c r="E3625" t="s">
        <v>7320</v>
      </c>
      <c r="F3625" t="s">
        <v>7321</v>
      </c>
      <c r="H3625" t="s">
        <v>7322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7323</v>
      </c>
      <c r="D3626">
        <v>820000870</v>
      </c>
      <c r="E3626" t="s">
        <v>7324</v>
      </c>
      <c r="F3626" t="s">
        <v>7325</v>
      </c>
      <c r="G3626">
        <v>12320057</v>
      </c>
      <c r="H3626" t="s">
        <v>78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7326</v>
      </c>
      <c r="D3627">
        <v>820000871</v>
      </c>
      <c r="E3627" t="s">
        <v>7327</v>
      </c>
      <c r="F3627" t="s">
        <v>7328</v>
      </c>
      <c r="G3627" t="s">
        <v>7329</v>
      </c>
      <c r="H3627" t="s">
        <v>78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7330</v>
      </c>
      <c r="D3628">
        <v>820000872</v>
      </c>
      <c r="E3628" t="s">
        <v>7331</v>
      </c>
      <c r="F3628" t="s">
        <v>7332</v>
      </c>
      <c r="G3628" t="s">
        <v>7333</v>
      </c>
      <c r="H3628" t="s">
        <v>78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7334</v>
      </c>
      <c r="D3629">
        <v>820000873</v>
      </c>
      <c r="E3629" t="s">
        <v>7335</v>
      </c>
      <c r="F3629" t="s">
        <v>7336</v>
      </c>
      <c r="G3629" t="s">
        <v>7337</v>
      </c>
      <c r="H3629" t="s">
        <v>78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1369</v>
      </c>
      <c r="D3630">
        <v>820000874</v>
      </c>
      <c r="E3630" t="s">
        <v>7338</v>
      </c>
      <c r="F3630" t="s">
        <v>7339</v>
      </c>
      <c r="H3630" t="s">
        <v>78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7340</v>
      </c>
      <c r="D3631">
        <v>820000875</v>
      </c>
      <c r="E3631" t="s">
        <v>6031</v>
      </c>
      <c r="F3631" t="s">
        <v>6032</v>
      </c>
      <c r="H3631" t="s">
        <v>302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7341</v>
      </c>
      <c r="D3632">
        <v>820000876</v>
      </c>
      <c r="E3632" t="s">
        <v>7289</v>
      </c>
      <c r="F3632" t="s">
        <v>7290</v>
      </c>
      <c r="H3632" t="s">
        <v>7291</v>
      </c>
      <c r="I3632" t="s">
        <v>7342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7343</v>
      </c>
      <c r="D3633">
        <v>820000877</v>
      </c>
      <c r="E3633" t="s">
        <v>7344</v>
      </c>
      <c r="F3633" t="s">
        <v>7345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1369</v>
      </c>
      <c r="D3634">
        <v>820000878</v>
      </c>
      <c r="E3634" t="s">
        <v>7346</v>
      </c>
      <c r="F3634" t="s">
        <v>7347</v>
      </c>
      <c r="H3634" t="s">
        <v>7348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7349</v>
      </c>
      <c r="D3635">
        <v>820000879</v>
      </c>
      <c r="E3635" t="s">
        <v>7350</v>
      </c>
      <c r="F3635" t="s">
        <v>7351</v>
      </c>
      <c r="G3635" t="s">
        <v>7352</v>
      </c>
      <c r="H3635" t="s">
        <v>78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7353</v>
      </c>
      <c r="D3636">
        <v>820000880</v>
      </c>
      <c r="E3636" t="s">
        <v>7354</v>
      </c>
      <c r="F3636" t="s">
        <v>7354</v>
      </c>
      <c r="G3636" t="s">
        <v>7355</v>
      </c>
      <c r="H3636" t="s">
        <v>78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7356</v>
      </c>
      <c r="D3637">
        <v>820000881</v>
      </c>
      <c r="E3637" t="s">
        <v>7357</v>
      </c>
      <c r="F3637" t="s">
        <v>7358</v>
      </c>
      <c r="G3637" t="s">
        <v>7359</v>
      </c>
      <c r="H3637" t="s">
        <v>78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7360</v>
      </c>
      <c r="D3638">
        <v>820000882</v>
      </c>
      <c r="E3638" t="s">
        <v>7361</v>
      </c>
      <c r="F3638" t="s">
        <v>7362</v>
      </c>
      <c r="G3638" t="s">
        <v>7363</v>
      </c>
      <c r="H3638" t="s">
        <v>78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5</v>
      </c>
      <c r="D3639">
        <v>820000883</v>
      </c>
      <c r="E3639" t="s">
        <v>7364</v>
      </c>
      <c r="F3639" t="s">
        <v>7365</v>
      </c>
      <c r="H3639" t="s">
        <v>78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7366</v>
      </c>
      <c r="D3640">
        <v>820000884</v>
      </c>
      <c r="E3640" t="s">
        <v>6031</v>
      </c>
      <c r="F3640" t="s">
        <v>6032</v>
      </c>
      <c r="H3640" t="s">
        <v>302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7367</v>
      </c>
      <c r="D3641">
        <v>820000885</v>
      </c>
      <c r="E3641" t="s">
        <v>7289</v>
      </c>
      <c r="F3641" t="s">
        <v>7290</v>
      </c>
      <c r="H3641" t="s">
        <v>7291</v>
      </c>
      <c r="I3641" t="s">
        <v>7368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7369</v>
      </c>
      <c r="D3642">
        <v>820000886</v>
      </c>
      <c r="E3642" t="s">
        <v>7370</v>
      </c>
      <c r="F3642" t="s">
        <v>7371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1369</v>
      </c>
      <c r="D3643">
        <v>820000887</v>
      </c>
      <c r="E3643" t="s">
        <v>7372</v>
      </c>
      <c r="F3643" t="s">
        <v>7373</v>
      </c>
      <c r="H3643" t="s">
        <v>7374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7375</v>
      </c>
      <c r="D3644">
        <v>820000888</v>
      </c>
      <c r="E3644" t="s">
        <v>7376</v>
      </c>
      <c r="F3644" t="s">
        <v>7377</v>
      </c>
      <c r="G3644">
        <v>12165908</v>
      </c>
      <c r="H3644" t="s">
        <v>78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7378</v>
      </c>
      <c r="D3645">
        <v>820000889</v>
      </c>
      <c r="E3645" t="s">
        <v>7379</v>
      </c>
      <c r="F3645" t="s">
        <v>7380</v>
      </c>
      <c r="G3645" t="s">
        <v>7381</v>
      </c>
      <c r="H3645" t="s">
        <v>78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7382</v>
      </c>
      <c r="D3646">
        <v>820000890</v>
      </c>
      <c r="E3646" t="s">
        <v>7383</v>
      </c>
      <c r="G3646" t="s">
        <v>7384</v>
      </c>
      <c r="H3646" t="s">
        <v>78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7385</v>
      </c>
      <c r="D3647">
        <v>820000891</v>
      </c>
      <c r="E3647" t="s">
        <v>7386</v>
      </c>
      <c r="F3647" t="s">
        <v>5332</v>
      </c>
      <c r="G3647">
        <v>22599</v>
      </c>
      <c r="H3647" t="s">
        <v>78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7387</v>
      </c>
      <c r="D3648">
        <v>820000892</v>
      </c>
      <c r="E3648" t="s">
        <v>7388</v>
      </c>
      <c r="F3648" t="s">
        <v>7389</v>
      </c>
      <c r="H3648" t="s">
        <v>78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7390</v>
      </c>
      <c r="D3649">
        <v>820000893</v>
      </c>
      <c r="E3649" t="s">
        <v>6031</v>
      </c>
      <c r="F3649" t="s">
        <v>6032</v>
      </c>
      <c r="H3649" t="s">
        <v>302</v>
      </c>
      <c r="I3649" t="s">
        <v>7391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7392</v>
      </c>
      <c r="D3650">
        <v>820000894</v>
      </c>
      <c r="E3650" t="s">
        <v>7289</v>
      </c>
      <c r="F3650" t="s">
        <v>7290</v>
      </c>
      <c r="H3650" t="s">
        <v>7291</v>
      </c>
      <c r="I3650" t="s">
        <v>7393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7394</v>
      </c>
      <c r="D3651">
        <v>820000895</v>
      </c>
      <c r="E3651" t="s">
        <v>7395</v>
      </c>
      <c r="F3651" t="s">
        <v>7395</v>
      </c>
      <c r="H3651" t="s">
        <v>7396</v>
      </c>
      <c r="I3651" t="s">
        <v>5483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1369</v>
      </c>
      <c r="D3652">
        <v>820000896</v>
      </c>
      <c r="E3652" t="s">
        <v>7397</v>
      </c>
      <c r="F3652" t="s">
        <v>7398</v>
      </c>
      <c r="H3652" t="s">
        <v>7399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7400</v>
      </c>
      <c r="D3653">
        <v>820000897</v>
      </c>
      <c r="E3653" t="s">
        <v>7401</v>
      </c>
      <c r="F3653" t="s">
        <v>7402</v>
      </c>
      <c r="G3653">
        <v>11930708</v>
      </c>
      <c r="H3653" t="s">
        <v>78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7403</v>
      </c>
      <c r="D3654">
        <v>820000898</v>
      </c>
      <c r="E3654" t="s">
        <v>7404</v>
      </c>
      <c r="F3654" t="s">
        <v>7405</v>
      </c>
      <c r="G3654" t="s">
        <v>7406</v>
      </c>
      <c r="H3654" t="s">
        <v>78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7407</v>
      </c>
      <c r="D3655">
        <v>820000899</v>
      </c>
      <c r="E3655" t="s">
        <v>7408</v>
      </c>
      <c r="F3655" t="s">
        <v>7409</v>
      </c>
      <c r="G3655" t="s">
        <v>7410</v>
      </c>
      <c r="H3655" t="s">
        <v>78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7411</v>
      </c>
      <c r="D3656">
        <v>820000900</v>
      </c>
      <c r="E3656" t="s">
        <v>7412</v>
      </c>
      <c r="F3656" t="s">
        <v>7413</v>
      </c>
      <c r="G3656" t="s">
        <v>7414</v>
      </c>
      <c r="H3656" t="s">
        <v>78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5</v>
      </c>
      <c r="D3657">
        <v>820000901</v>
      </c>
      <c r="E3657" t="s">
        <v>7415</v>
      </c>
      <c r="F3657" t="s">
        <v>7416</v>
      </c>
      <c r="H3657" t="s">
        <v>78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7417</v>
      </c>
      <c r="D3658">
        <v>820000902</v>
      </c>
      <c r="E3658" t="s">
        <v>6031</v>
      </c>
      <c r="F3658" t="s">
        <v>6032</v>
      </c>
      <c r="H3658" t="s">
        <v>302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7418</v>
      </c>
      <c r="D3659">
        <v>820000903</v>
      </c>
      <c r="E3659" t="s">
        <v>7289</v>
      </c>
      <c r="F3659" t="s">
        <v>7290</v>
      </c>
      <c r="H3659" t="s">
        <v>7291</v>
      </c>
      <c r="I3659" t="s">
        <v>7419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7420</v>
      </c>
      <c r="D3660">
        <v>820000904</v>
      </c>
      <c r="E3660" t="s">
        <v>7421</v>
      </c>
      <c r="F3660" t="s">
        <v>7422</v>
      </c>
      <c r="H3660" t="s">
        <v>3757</v>
      </c>
      <c r="I3660" t="s">
        <v>7423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1369</v>
      </c>
      <c r="D3661">
        <v>820000905</v>
      </c>
      <c r="E3661" t="s">
        <v>7424</v>
      </c>
      <c r="F3661" t="s">
        <v>7425</v>
      </c>
      <c r="H3661" t="s">
        <v>7426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7427</v>
      </c>
      <c r="D3662">
        <v>820000906</v>
      </c>
      <c r="E3662" t="s">
        <v>7428</v>
      </c>
      <c r="F3662" t="s">
        <v>7429</v>
      </c>
      <c r="G3662">
        <v>31216005</v>
      </c>
      <c r="H3662" t="s">
        <v>78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7430</v>
      </c>
      <c r="D3663">
        <v>820000907</v>
      </c>
      <c r="E3663" t="s">
        <v>7431</v>
      </c>
      <c r="F3663" t="s">
        <v>7432</v>
      </c>
      <c r="G3663" t="s">
        <v>7433</v>
      </c>
      <c r="H3663" t="s">
        <v>78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7434</v>
      </c>
      <c r="D3664">
        <v>820000908</v>
      </c>
      <c r="E3664" t="s">
        <v>7435</v>
      </c>
      <c r="F3664" t="s">
        <v>7409</v>
      </c>
      <c r="G3664" t="s">
        <v>7436</v>
      </c>
      <c r="H3664" t="s">
        <v>78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7437</v>
      </c>
      <c r="D3665">
        <v>820000909</v>
      </c>
      <c r="E3665" t="s">
        <v>7438</v>
      </c>
      <c r="F3665" t="s">
        <v>7439</v>
      </c>
      <c r="G3665" t="s">
        <v>7440</v>
      </c>
      <c r="H3665" t="s">
        <v>78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7441</v>
      </c>
      <c r="D3666">
        <v>820000910</v>
      </c>
      <c r="E3666" t="s">
        <v>7442</v>
      </c>
      <c r="F3666" t="s">
        <v>7443</v>
      </c>
      <c r="H3666" t="s">
        <v>78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7444</v>
      </c>
      <c r="D3667">
        <v>820000911</v>
      </c>
      <c r="E3667" t="s">
        <v>6031</v>
      </c>
      <c r="F3667" t="s">
        <v>6032</v>
      </c>
      <c r="H3667" t="s">
        <v>302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7445</v>
      </c>
      <c r="D3668">
        <v>820000912</v>
      </c>
      <c r="E3668" t="s">
        <v>7446</v>
      </c>
      <c r="F3668" t="s">
        <v>7446</v>
      </c>
      <c r="H3668" t="s">
        <v>5202</v>
      </c>
      <c r="I3668" t="s">
        <v>7447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7448</v>
      </c>
      <c r="D3669">
        <v>820000913</v>
      </c>
      <c r="E3669" t="s">
        <v>7395</v>
      </c>
      <c r="F3669" t="s">
        <v>7395</v>
      </c>
      <c r="H3669" t="s">
        <v>7396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1369</v>
      </c>
      <c r="D3670">
        <v>820000914</v>
      </c>
      <c r="E3670" t="s">
        <v>7449</v>
      </c>
      <c r="F3670" t="s">
        <v>7450</v>
      </c>
      <c r="H3670" t="s">
        <v>7451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7452</v>
      </c>
      <c r="D3671">
        <v>820000915</v>
      </c>
      <c r="E3671" t="s">
        <v>6880</v>
      </c>
      <c r="F3671" t="s">
        <v>7453</v>
      </c>
      <c r="G3671">
        <v>11999307</v>
      </c>
      <c r="H3671" t="s">
        <v>78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7454</v>
      </c>
      <c r="D3672">
        <v>820000916</v>
      </c>
      <c r="E3672" t="s">
        <v>7455</v>
      </c>
      <c r="F3672" t="s">
        <v>7456</v>
      </c>
      <c r="G3672" t="s">
        <v>7457</v>
      </c>
      <c r="H3672" t="s">
        <v>78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7458</v>
      </c>
      <c r="D3673">
        <v>820000917</v>
      </c>
      <c r="E3673" t="s">
        <v>7459</v>
      </c>
      <c r="F3673" t="s">
        <v>7409</v>
      </c>
      <c r="G3673" t="s">
        <v>7460</v>
      </c>
      <c r="H3673" t="s">
        <v>78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7461</v>
      </c>
      <c r="D3674">
        <v>820000918</v>
      </c>
      <c r="E3674" t="s">
        <v>7462</v>
      </c>
      <c r="F3674" t="s">
        <v>7439</v>
      </c>
      <c r="G3674" t="s">
        <v>7463</v>
      </c>
      <c r="H3674" t="s">
        <v>78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7464</v>
      </c>
      <c r="D3675">
        <v>820000920</v>
      </c>
      <c r="E3675" t="s">
        <v>6031</v>
      </c>
      <c r="F3675" t="s">
        <v>6032</v>
      </c>
      <c r="H3675" t="s">
        <v>302</v>
      </c>
      <c r="I3675" t="s">
        <v>7465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7466</v>
      </c>
      <c r="D3676">
        <v>820000921</v>
      </c>
      <c r="E3676" t="s">
        <v>7446</v>
      </c>
      <c r="F3676" t="s">
        <v>7446</v>
      </c>
      <c r="H3676" t="s">
        <v>5202</v>
      </c>
      <c r="I3676" t="s">
        <v>7467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7468</v>
      </c>
      <c r="D3677">
        <v>820000922</v>
      </c>
      <c r="E3677" t="s">
        <v>7395</v>
      </c>
      <c r="F3677" t="s">
        <v>7395</v>
      </c>
      <c r="H3677" t="s">
        <v>7396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1369</v>
      </c>
      <c r="D3678">
        <v>820000923</v>
      </c>
      <c r="E3678" t="s">
        <v>7469</v>
      </c>
      <c r="F3678" t="s">
        <v>7470</v>
      </c>
      <c r="H3678" t="s">
        <v>7471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7472</v>
      </c>
      <c r="D3679">
        <v>820000924</v>
      </c>
      <c r="E3679" t="s">
        <v>7473</v>
      </c>
      <c r="F3679" t="s">
        <v>7474</v>
      </c>
      <c r="G3679">
        <v>11991908</v>
      </c>
      <c r="H3679" t="s">
        <v>2753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7475</v>
      </c>
      <c r="D3680">
        <v>820000925</v>
      </c>
      <c r="E3680" t="s">
        <v>7476</v>
      </c>
      <c r="F3680" t="s">
        <v>7477</v>
      </c>
      <c r="G3680" t="s">
        <v>7478</v>
      </c>
      <c r="H3680" t="s">
        <v>78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7479</v>
      </c>
      <c r="D3681">
        <v>820000926</v>
      </c>
      <c r="E3681" t="s">
        <v>7480</v>
      </c>
      <c r="F3681" t="s">
        <v>7409</v>
      </c>
      <c r="G3681" t="s">
        <v>7481</v>
      </c>
      <c r="H3681" t="s">
        <v>78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7482</v>
      </c>
      <c r="D3682">
        <v>820000927</v>
      </c>
      <c r="E3682" t="s">
        <v>7483</v>
      </c>
      <c r="F3682" t="s">
        <v>7439</v>
      </c>
      <c r="G3682" t="s">
        <v>7484</v>
      </c>
      <c r="H3682" t="s">
        <v>78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7485</v>
      </c>
      <c r="D3683">
        <v>820000928</v>
      </c>
      <c r="E3683" t="s">
        <v>7486</v>
      </c>
      <c r="H3683" t="s">
        <v>78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7487</v>
      </c>
      <c r="D3684">
        <v>820000929</v>
      </c>
      <c r="E3684" t="s">
        <v>6031</v>
      </c>
      <c r="F3684" t="s">
        <v>6032</v>
      </c>
      <c r="H3684" t="s">
        <v>302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7488</v>
      </c>
      <c r="D3685">
        <v>820000930</v>
      </c>
      <c r="E3685" t="s">
        <v>7446</v>
      </c>
      <c r="F3685" t="s">
        <v>7446</v>
      </c>
      <c r="H3685" t="s">
        <v>5202</v>
      </c>
      <c r="I3685" t="s">
        <v>7489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7490</v>
      </c>
      <c r="D3686">
        <v>820000931</v>
      </c>
      <c r="E3686" t="s">
        <v>7395</v>
      </c>
      <c r="F3686" t="s">
        <v>7395</v>
      </c>
      <c r="H3686" t="s">
        <v>7396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1369</v>
      </c>
      <c r="D3687">
        <v>820000932</v>
      </c>
      <c r="E3687" t="s">
        <v>7491</v>
      </c>
      <c r="F3687" t="s">
        <v>7492</v>
      </c>
      <c r="H3687" t="s">
        <v>7493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7494</v>
      </c>
      <c r="D3688">
        <v>820000933</v>
      </c>
      <c r="E3688" t="s">
        <v>7495</v>
      </c>
      <c r="G3688" t="s">
        <v>7496</v>
      </c>
      <c r="H3688" t="s">
        <v>2753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7497</v>
      </c>
      <c r="D3689">
        <v>820000934</v>
      </c>
      <c r="E3689" t="s">
        <v>7498</v>
      </c>
      <c r="F3689" t="s">
        <v>7499</v>
      </c>
      <c r="G3689" t="s">
        <v>7500</v>
      </c>
      <c r="H3689" t="s">
        <v>78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7501</v>
      </c>
      <c r="D3690">
        <v>820000935</v>
      </c>
      <c r="E3690" t="s">
        <v>7502</v>
      </c>
      <c r="F3690" t="s">
        <v>7409</v>
      </c>
      <c r="G3690" t="s">
        <v>7503</v>
      </c>
      <c r="H3690" t="s">
        <v>78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45</v>
      </c>
      <c r="D3691">
        <v>820000936</v>
      </c>
      <c r="E3691" t="s">
        <v>46</v>
      </c>
      <c r="F3691" t="s">
        <v>7504</v>
      </c>
      <c r="G3691" t="s">
        <v>7505</v>
      </c>
      <c r="H3691" t="s">
        <v>78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5</v>
      </c>
      <c r="D3692">
        <v>820000937</v>
      </c>
      <c r="E3692" t="s">
        <v>7506</v>
      </c>
      <c r="F3692" t="s">
        <v>7507</v>
      </c>
      <c r="H3692" t="s">
        <v>78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7508</v>
      </c>
      <c r="D3693">
        <v>820000938</v>
      </c>
      <c r="E3693" t="s">
        <v>6031</v>
      </c>
      <c r="F3693" t="s">
        <v>6032</v>
      </c>
      <c r="H3693" t="s">
        <v>302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7509</v>
      </c>
      <c r="D3694">
        <v>820000939</v>
      </c>
      <c r="E3694" t="s">
        <v>7510</v>
      </c>
      <c r="F3694" t="s">
        <v>7511</v>
      </c>
      <c r="H3694" t="s">
        <v>811</v>
      </c>
      <c r="I3694" t="s">
        <v>7512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7513</v>
      </c>
      <c r="D3695">
        <v>820000940</v>
      </c>
      <c r="E3695" t="s">
        <v>7514</v>
      </c>
      <c r="F3695" t="s">
        <v>7515</v>
      </c>
      <c r="H3695" t="s">
        <v>302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1369</v>
      </c>
      <c r="D3696">
        <v>820000941</v>
      </c>
      <c r="E3696" t="s">
        <v>7516</v>
      </c>
      <c r="F3696" t="s">
        <v>7517</v>
      </c>
      <c r="H3696" t="s">
        <v>7493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7518</v>
      </c>
      <c r="D3697">
        <v>820000942</v>
      </c>
      <c r="E3697" t="s">
        <v>7519</v>
      </c>
      <c r="G3697">
        <v>40060692</v>
      </c>
      <c r="H3697" t="s">
        <v>7520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7521</v>
      </c>
      <c r="D3698">
        <v>820000943</v>
      </c>
      <c r="E3698" t="s">
        <v>7522</v>
      </c>
      <c r="F3698" t="s">
        <v>7523</v>
      </c>
      <c r="G3698" t="s">
        <v>7524</v>
      </c>
      <c r="H3698" t="s">
        <v>78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7525</v>
      </c>
      <c r="D3699">
        <v>820000944</v>
      </c>
      <c r="E3699" t="s">
        <v>7409</v>
      </c>
      <c r="F3699" t="s">
        <v>7409</v>
      </c>
      <c r="G3699" t="s">
        <v>7526</v>
      </c>
      <c r="H3699" t="s">
        <v>78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7527</v>
      </c>
      <c r="D3700">
        <v>820000945</v>
      </c>
      <c r="E3700" t="s">
        <v>7528</v>
      </c>
      <c r="F3700" t="s">
        <v>7528</v>
      </c>
      <c r="G3700" t="s">
        <v>7529</v>
      </c>
      <c r="H3700" t="s">
        <v>78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7530</v>
      </c>
      <c r="D3701">
        <v>820000946</v>
      </c>
      <c r="E3701" t="s">
        <v>7531</v>
      </c>
      <c r="F3701" t="s">
        <v>7532</v>
      </c>
      <c r="H3701" t="s">
        <v>78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7533</v>
      </c>
      <c r="D3702">
        <v>820000947</v>
      </c>
      <c r="E3702" t="s">
        <v>6031</v>
      </c>
      <c r="F3702" t="s">
        <v>6032</v>
      </c>
      <c r="H3702" t="s">
        <v>302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7534</v>
      </c>
      <c r="D3703">
        <v>820000948</v>
      </c>
      <c r="E3703" t="s">
        <v>7510</v>
      </c>
      <c r="F3703" t="s">
        <v>7511</v>
      </c>
      <c r="H3703" t="s">
        <v>811</v>
      </c>
      <c r="I3703" t="s">
        <v>7535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7536</v>
      </c>
      <c r="D3704">
        <v>820000949</v>
      </c>
      <c r="E3704" t="s">
        <v>7537</v>
      </c>
      <c r="F3704" t="s">
        <v>7538</v>
      </c>
      <c r="H3704" t="s">
        <v>302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1369</v>
      </c>
      <c r="D3705">
        <v>820000950</v>
      </c>
      <c r="E3705" t="s">
        <v>7539</v>
      </c>
      <c r="F3705" t="s">
        <v>7540</v>
      </c>
      <c r="H3705" t="s">
        <v>7493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7541</v>
      </c>
      <c r="D3706">
        <v>820000951</v>
      </c>
      <c r="E3706" t="s">
        <v>7542</v>
      </c>
      <c r="F3706" t="s">
        <v>7543</v>
      </c>
      <c r="G3706" t="s">
        <v>7544</v>
      </c>
      <c r="H3706" t="s">
        <v>78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7545</v>
      </c>
      <c r="D3707">
        <v>820000952</v>
      </c>
      <c r="E3707" t="s">
        <v>7546</v>
      </c>
      <c r="F3707" t="s">
        <v>7547</v>
      </c>
      <c r="G3707" t="s">
        <v>7548</v>
      </c>
      <c r="H3707" t="s">
        <v>78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7549</v>
      </c>
      <c r="D3708">
        <v>820000953</v>
      </c>
      <c r="E3708" t="s">
        <v>7550</v>
      </c>
      <c r="F3708" t="s">
        <v>7409</v>
      </c>
      <c r="G3708" t="s">
        <v>7551</v>
      </c>
      <c r="H3708" t="s">
        <v>78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7552</v>
      </c>
      <c r="D3709">
        <v>820000954</v>
      </c>
      <c r="E3709" t="s">
        <v>7553</v>
      </c>
      <c r="F3709" t="s">
        <v>7554</v>
      </c>
      <c r="G3709" t="s">
        <v>7555</v>
      </c>
      <c r="H3709" t="s">
        <v>78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7556</v>
      </c>
      <c r="D3710">
        <v>820000955</v>
      </c>
      <c r="E3710" t="s">
        <v>7557</v>
      </c>
      <c r="F3710" t="s">
        <v>7558</v>
      </c>
      <c r="H3710" t="s">
        <v>78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7559</v>
      </c>
      <c r="D3711">
        <v>820000956</v>
      </c>
      <c r="E3711" t="s">
        <v>6031</v>
      </c>
      <c r="F3711" t="s">
        <v>6032</v>
      </c>
      <c r="H3711" t="s">
        <v>302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7560</v>
      </c>
      <c r="D3712">
        <v>820000957</v>
      </c>
      <c r="E3712" t="s">
        <v>7510</v>
      </c>
      <c r="F3712" t="s">
        <v>7511</v>
      </c>
      <c r="H3712" t="s">
        <v>811</v>
      </c>
      <c r="I3712" t="s">
        <v>7561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7562</v>
      </c>
      <c r="D3713">
        <v>820000958</v>
      </c>
      <c r="E3713" t="s">
        <v>7537</v>
      </c>
      <c r="F3713" t="s">
        <v>7538</v>
      </c>
      <c r="H3713" t="s">
        <v>302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1369</v>
      </c>
      <c r="D3714">
        <v>820000959</v>
      </c>
      <c r="E3714" t="s">
        <v>7563</v>
      </c>
      <c r="F3714" t="s">
        <v>7564</v>
      </c>
      <c r="H3714" t="s">
        <v>7493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7565</v>
      </c>
      <c r="D3715">
        <v>820000960</v>
      </c>
      <c r="E3715" t="s">
        <v>7566</v>
      </c>
      <c r="F3715" t="s">
        <v>7567</v>
      </c>
      <c r="G3715" t="s">
        <v>7568</v>
      </c>
      <c r="H3715" t="s">
        <v>78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7569</v>
      </c>
      <c r="D3716">
        <v>820000961</v>
      </c>
      <c r="E3716" t="s">
        <v>7570</v>
      </c>
      <c r="F3716" t="s">
        <v>7547</v>
      </c>
      <c r="G3716" t="s">
        <v>7571</v>
      </c>
      <c r="H3716" t="s">
        <v>78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7572</v>
      </c>
      <c r="D3717">
        <v>820000962</v>
      </c>
      <c r="E3717" t="s">
        <v>7573</v>
      </c>
      <c r="F3717" t="s">
        <v>7409</v>
      </c>
      <c r="G3717" t="s">
        <v>7574</v>
      </c>
      <c r="H3717" t="s">
        <v>78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7575</v>
      </c>
      <c r="D3718">
        <v>820000963</v>
      </c>
      <c r="E3718" t="s">
        <v>7576</v>
      </c>
      <c r="F3718" t="s">
        <v>7577</v>
      </c>
      <c r="G3718" t="s">
        <v>7578</v>
      </c>
      <c r="H3718" t="s">
        <v>78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5</v>
      </c>
      <c r="D3719">
        <v>820000964</v>
      </c>
      <c r="E3719" t="s">
        <v>7579</v>
      </c>
      <c r="H3719" t="s">
        <v>78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7580</v>
      </c>
      <c r="D3720">
        <v>820000965</v>
      </c>
      <c r="E3720" t="s">
        <v>6031</v>
      </c>
      <c r="F3720" t="s">
        <v>6032</v>
      </c>
      <c r="H3720" t="s">
        <v>302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7581</v>
      </c>
      <c r="D3721">
        <v>820000966</v>
      </c>
      <c r="E3721" t="s">
        <v>7510</v>
      </c>
      <c r="F3721" t="s">
        <v>7511</v>
      </c>
      <c r="H3721" t="s">
        <v>811</v>
      </c>
      <c r="I3721" t="s">
        <v>7582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7583</v>
      </c>
      <c r="D3722">
        <v>820000967</v>
      </c>
      <c r="E3722" t="s">
        <v>7584</v>
      </c>
      <c r="F3722" t="s">
        <v>7585</v>
      </c>
      <c r="H3722" t="s">
        <v>302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1369</v>
      </c>
      <c r="D3723">
        <v>820000968</v>
      </c>
      <c r="E3723" t="s">
        <v>7586</v>
      </c>
      <c r="F3723" t="s">
        <v>7587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7588</v>
      </c>
      <c r="D3724">
        <v>820000969</v>
      </c>
      <c r="E3724" t="s">
        <v>7589</v>
      </c>
      <c r="F3724" t="s">
        <v>6533</v>
      </c>
      <c r="G3724" t="s">
        <v>7590</v>
      </c>
      <c r="H3724" t="s">
        <v>78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7591</v>
      </c>
      <c r="D3725">
        <v>820000970</v>
      </c>
      <c r="E3725" t="s">
        <v>7592</v>
      </c>
      <c r="F3725" t="s">
        <v>7547</v>
      </c>
      <c r="G3725" t="s">
        <v>7593</v>
      </c>
      <c r="H3725" t="s">
        <v>78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7594</v>
      </c>
      <c r="D3726">
        <v>820000971</v>
      </c>
      <c r="E3726" t="s">
        <v>7595</v>
      </c>
      <c r="F3726" t="s">
        <v>7409</v>
      </c>
      <c r="G3726" t="s">
        <v>7596</v>
      </c>
      <c r="H3726" t="s">
        <v>78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7597</v>
      </c>
      <c r="D3727">
        <v>820000972</v>
      </c>
      <c r="E3727" t="s">
        <v>7598</v>
      </c>
      <c r="F3727" t="s">
        <v>7599</v>
      </c>
      <c r="G3727" t="s">
        <v>5828</v>
      </c>
      <c r="H3727" t="s">
        <v>78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7600</v>
      </c>
      <c r="D3728">
        <v>820000973</v>
      </c>
      <c r="E3728" t="s">
        <v>7601</v>
      </c>
      <c r="F3728" t="s">
        <v>7602</v>
      </c>
      <c r="H3728" t="s">
        <v>78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7603</v>
      </c>
      <c r="D3729">
        <v>820000974</v>
      </c>
      <c r="E3729" t="s">
        <v>6031</v>
      </c>
      <c r="F3729" t="s">
        <v>6032</v>
      </c>
      <c r="H3729" t="s">
        <v>302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7604</v>
      </c>
      <c r="D3730">
        <v>820000975</v>
      </c>
      <c r="E3730" t="s">
        <v>7510</v>
      </c>
      <c r="F3730" t="s">
        <v>7511</v>
      </c>
      <c r="H3730" t="s">
        <v>811</v>
      </c>
      <c r="I3730" t="s">
        <v>7605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7606</v>
      </c>
      <c r="D3731">
        <v>820000976</v>
      </c>
      <c r="E3731" t="s">
        <v>7584</v>
      </c>
      <c r="F3731" t="s">
        <v>7585</v>
      </c>
      <c r="H3731" t="s">
        <v>302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1369</v>
      </c>
      <c r="D3732">
        <v>820000977</v>
      </c>
      <c r="E3732" t="s">
        <v>7607</v>
      </c>
      <c r="F3732" t="s">
        <v>7608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7609</v>
      </c>
      <c r="D3733">
        <v>820000978</v>
      </c>
      <c r="E3733" t="s">
        <v>7589</v>
      </c>
      <c r="F3733" t="s">
        <v>6533</v>
      </c>
      <c r="G3733" t="s">
        <v>7610</v>
      </c>
      <c r="H3733" t="s">
        <v>78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7611</v>
      </c>
      <c r="D3734">
        <v>820000979</v>
      </c>
      <c r="E3734" t="s">
        <v>7612</v>
      </c>
      <c r="F3734" t="s">
        <v>7547</v>
      </c>
      <c r="H3734" t="s">
        <v>78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7613</v>
      </c>
      <c r="D3735">
        <v>820000980</v>
      </c>
      <c r="E3735" t="s">
        <v>7614</v>
      </c>
      <c r="F3735" t="s">
        <v>7409</v>
      </c>
      <c r="G3735" t="s">
        <v>7615</v>
      </c>
      <c r="H3735" t="s">
        <v>78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7616</v>
      </c>
      <c r="D3736">
        <v>820000981</v>
      </c>
      <c r="E3736" t="s">
        <v>7617</v>
      </c>
      <c r="F3736" t="s">
        <v>7618</v>
      </c>
      <c r="G3736">
        <v>40068730</v>
      </c>
      <c r="H3736" t="s">
        <v>78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7619</v>
      </c>
      <c r="D3737">
        <v>820000983</v>
      </c>
      <c r="E3737" t="s">
        <v>6031</v>
      </c>
      <c r="F3737" t="s">
        <v>6032</v>
      </c>
      <c r="H3737" t="s">
        <v>302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7620</v>
      </c>
      <c r="D3738">
        <v>820000984</v>
      </c>
      <c r="E3738" t="s">
        <v>7510</v>
      </c>
      <c r="F3738" t="s">
        <v>7511</v>
      </c>
      <c r="H3738" t="s">
        <v>811</v>
      </c>
      <c r="I3738" t="s">
        <v>7621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7622</v>
      </c>
      <c r="D3739">
        <v>820000985</v>
      </c>
      <c r="E3739" t="s">
        <v>7623</v>
      </c>
      <c r="F3739" t="s">
        <v>7624</v>
      </c>
      <c r="H3739" t="s">
        <v>2892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1369</v>
      </c>
      <c r="D3740">
        <v>820000986</v>
      </c>
      <c r="E3740" t="s">
        <v>7625</v>
      </c>
      <c r="F3740" t="s">
        <v>7626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7627</v>
      </c>
      <c r="D3741">
        <v>820000987</v>
      </c>
      <c r="E3741" t="s">
        <v>6559</v>
      </c>
      <c r="F3741" t="s">
        <v>6559</v>
      </c>
      <c r="G3741">
        <v>150793</v>
      </c>
      <c r="H3741" t="s">
        <v>78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7628</v>
      </c>
      <c r="D3742">
        <v>820000988</v>
      </c>
      <c r="E3742" t="s">
        <v>7629</v>
      </c>
      <c r="F3742" t="s">
        <v>7630</v>
      </c>
      <c r="G3742">
        <v>42838</v>
      </c>
      <c r="H3742" t="s">
        <v>78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7631</v>
      </c>
      <c r="D3743">
        <v>820000989</v>
      </c>
      <c r="E3743" t="s">
        <v>7632</v>
      </c>
      <c r="F3743" t="s">
        <v>7409</v>
      </c>
      <c r="G3743" t="s">
        <v>7633</v>
      </c>
      <c r="H3743" t="s">
        <v>78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7634</v>
      </c>
      <c r="D3744">
        <v>820000990</v>
      </c>
      <c r="E3744" t="s">
        <v>7635</v>
      </c>
      <c r="F3744" t="s">
        <v>7599</v>
      </c>
      <c r="G3744" t="s">
        <v>7636</v>
      </c>
      <c r="H3744" t="s">
        <v>2970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5</v>
      </c>
      <c r="D3745">
        <v>820000991</v>
      </c>
      <c r="E3745" t="s">
        <v>7637</v>
      </c>
      <c r="H3745" t="s">
        <v>78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7638</v>
      </c>
      <c r="D3746">
        <v>820000992</v>
      </c>
      <c r="E3746" t="s">
        <v>6031</v>
      </c>
      <c r="F3746" t="s">
        <v>6032</v>
      </c>
      <c r="H3746" t="s">
        <v>302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7639</v>
      </c>
      <c r="D3747">
        <v>820000993</v>
      </c>
      <c r="E3747" t="s">
        <v>7510</v>
      </c>
      <c r="F3747" t="s">
        <v>7511</v>
      </c>
      <c r="H3747" t="s">
        <v>811</v>
      </c>
      <c r="I3747" t="s">
        <v>7640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7641</v>
      </c>
      <c r="D3748">
        <v>820000994</v>
      </c>
      <c r="E3748" t="s">
        <v>7623</v>
      </c>
      <c r="F3748" t="s">
        <v>7624</v>
      </c>
      <c r="H3748" t="s">
        <v>2892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1369</v>
      </c>
      <c r="D3749">
        <v>820000995</v>
      </c>
      <c r="E3749" t="s">
        <v>7642</v>
      </c>
      <c r="F3749" t="s">
        <v>7643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7644</v>
      </c>
      <c r="D3750">
        <v>820000996</v>
      </c>
      <c r="E3750" t="s">
        <v>7645</v>
      </c>
      <c r="F3750" t="s">
        <v>7646</v>
      </c>
      <c r="G3750" t="s">
        <v>7647</v>
      </c>
      <c r="H3750" t="s">
        <v>78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7648</v>
      </c>
      <c r="D3751">
        <v>820000997</v>
      </c>
      <c r="E3751" t="s">
        <v>7649</v>
      </c>
      <c r="F3751" t="s">
        <v>7650</v>
      </c>
      <c r="G3751" t="s">
        <v>7651</v>
      </c>
      <c r="H3751" t="s">
        <v>78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7652</v>
      </c>
      <c r="D3752">
        <v>820000998</v>
      </c>
      <c r="E3752" t="s">
        <v>7653</v>
      </c>
      <c r="F3752" t="s">
        <v>7409</v>
      </c>
      <c r="G3752" t="s">
        <v>7654</v>
      </c>
      <c r="H3752" t="s">
        <v>78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7655</v>
      </c>
      <c r="D3753">
        <v>820000999</v>
      </c>
      <c r="E3753" t="s">
        <v>7656</v>
      </c>
      <c r="F3753" t="s">
        <v>4560</v>
      </c>
      <c r="G3753" t="s">
        <v>7657</v>
      </c>
      <c r="H3753" t="s">
        <v>78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7658</v>
      </c>
      <c r="D3754">
        <v>820001000</v>
      </c>
      <c r="E3754" t="s">
        <v>7659</v>
      </c>
      <c r="F3754" t="s">
        <v>7660</v>
      </c>
      <c r="H3754" t="s">
        <v>78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7661</v>
      </c>
      <c r="D3755">
        <v>820001001</v>
      </c>
      <c r="E3755" t="s">
        <v>6031</v>
      </c>
      <c r="F3755" t="s">
        <v>6032</v>
      </c>
      <c r="H3755" t="s">
        <v>302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7662</v>
      </c>
      <c r="D3756">
        <v>820001002</v>
      </c>
      <c r="E3756" t="s">
        <v>7510</v>
      </c>
      <c r="F3756" t="s">
        <v>7511</v>
      </c>
      <c r="H3756" t="s">
        <v>811</v>
      </c>
      <c r="I3756" t="s">
        <v>7663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7664</v>
      </c>
      <c r="D3757">
        <v>820001003</v>
      </c>
      <c r="E3757" t="s">
        <v>7584</v>
      </c>
      <c r="F3757" t="s">
        <v>7585</v>
      </c>
      <c r="H3757" t="s">
        <v>7665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1369</v>
      </c>
      <c r="D3758">
        <v>820001004</v>
      </c>
      <c r="E3758" t="s">
        <v>7666</v>
      </c>
      <c r="F3758" t="s">
        <v>7667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7668</v>
      </c>
      <c r="D3759">
        <v>820001005</v>
      </c>
      <c r="E3759" t="s">
        <v>7669</v>
      </c>
      <c r="F3759" t="s">
        <v>7670</v>
      </c>
      <c r="G3759" t="s">
        <v>7671</v>
      </c>
      <c r="H3759" t="s">
        <v>78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7672</v>
      </c>
      <c r="D3760">
        <v>820001006</v>
      </c>
      <c r="E3760" t="s">
        <v>7673</v>
      </c>
      <c r="F3760" t="s">
        <v>7674</v>
      </c>
      <c r="G3760" t="s">
        <v>7675</v>
      </c>
      <c r="H3760" t="s">
        <v>78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7676</v>
      </c>
      <c r="D3761">
        <v>820001007</v>
      </c>
      <c r="E3761" t="s">
        <v>7409</v>
      </c>
      <c r="F3761" t="s">
        <v>7409</v>
      </c>
      <c r="G3761" t="s">
        <v>7677</v>
      </c>
      <c r="H3761" t="s">
        <v>78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7678</v>
      </c>
      <c r="D3762">
        <v>820001008</v>
      </c>
      <c r="E3762" t="s">
        <v>7679</v>
      </c>
      <c r="F3762" t="s">
        <v>7680</v>
      </c>
      <c r="G3762" t="s">
        <v>7681</v>
      </c>
      <c r="H3762" t="s">
        <v>78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5</v>
      </c>
      <c r="D3763">
        <v>820001009</v>
      </c>
      <c r="E3763" t="s">
        <v>7682</v>
      </c>
      <c r="H3763" t="s">
        <v>78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7683</v>
      </c>
      <c r="D3764">
        <v>820001010</v>
      </c>
      <c r="E3764" t="s">
        <v>6031</v>
      </c>
      <c r="F3764" t="s">
        <v>6032</v>
      </c>
      <c r="H3764" t="s">
        <v>302</v>
      </c>
      <c r="I3764" t="s">
        <v>7684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7685</v>
      </c>
      <c r="D3765">
        <v>820001011</v>
      </c>
      <c r="E3765" t="s">
        <v>7510</v>
      </c>
      <c r="F3765" t="s">
        <v>7511</v>
      </c>
      <c r="H3765" t="s">
        <v>811</v>
      </c>
      <c r="I3765" t="s">
        <v>7686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7687</v>
      </c>
      <c r="D3766">
        <v>820001012</v>
      </c>
      <c r="E3766" t="s">
        <v>7688</v>
      </c>
      <c r="F3766" t="s">
        <v>7689</v>
      </c>
      <c r="H3766" t="s">
        <v>7665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1369</v>
      </c>
      <c r="D3767">
        <v>820001013</v>
      </c>
      <c r="E3767" t="s">
        <v>7690</v>
      </c>
      <c r="F3767" t="s">
        <v>7691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7692</v>
      </c>
      <c r="D3768">
        <v>820001014</v>
      </c>
      <c r="E3768" t="s">
        <v>7693</v>
      </c>
      <c r="F3768" t="s">
        <v>7694</v>
      </c>
      <c r="G3768" t="s">
        <v>7695</v>
      </c>
      <c r="H3768" t="s">
        <v>78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7696</v>
      </c>
      <c r="D3769">
        <v>820001015</v>
      </c>
      <c r="E3769" t="s">
        <v>7697</v>
      </c>
      <c r="F3769" t="s">
        <v>7698</v>
      </c>
      <c r="G3769" t="s">
        <v>7699</v>
      </c>
      <c r="H3769" t="s">
        <v>78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7700</v>
      </c>
      <c r="D3770">
        <v>820001016</v>
      </c>
      <c r="E3770" t="s">
        <v>7701</v>
      </c>
      <c r="F3770" t="s">
        <v>7409</v>
      </c>
      <c r="G3770" t="s">
        <v>7702</v>
      </c>
      <c r="H3770" t="s">
        <v>78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7703</v>
      </c>
      <c r="D3771">
        <v>820001017</v>
      </c>
      <c r="E3771" t="s">
        <v>7704</v>
      </c>
      <c r="F3771" t="s">
        <v>7704</v>
      </c>
      <c r="G3771" t="s">
        <v>6978</v>
      </c>
      <c r="H3771" t="s">
        <v>78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7705</v>
      </c>
      <c r="D3772">
        <v>820001018</v>
      </c>
      <c r="E3772" t="s">
        <v>7706</v>
      </c>
      <c r="F3772" t="s">
        <v>7707</v>
      </c>
      <c r="H3772" t="s">
        <v>78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7708</v>
      </c>
      <c r="D3773">
        <v>820001019</v>
      </c>
      <c r="E3773" t="s">
        <v>6031</v>
      </c>
      <c r="F3773" t="s">
        <v>6032</v>
      </c>
      <c r="H3773" t="s">
        <v>302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7709</v>
      </c>
      <c r="D3774">
        <v>820001020</v>
      </c>
      <c r="E3774" t="s">
        <v>7510</v>
      </c>
      <c r="F3774" t="s">
        <v>7511</v>
      </c>
      <c r="H3774" t="s">
        <v>811</v>
      </c>
      <c r="I3774" t="s">
        <v>7710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7711</v>
      </c>
      <c r="D3775">
        <v>820001021</v>
      </c>
      <c r="E3775" t="s">
        <v>7712</v>
      </c>
      <c r="F3775" t="s">
        <v>7713</v>
      </c>
      <c r="H3775" t="s">
        <v>302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1369</v>
      </c>
      <c r="D3776">
        <v>820001022</v>
      </c>
      <c r="E3776" t="s">
        <v>7714</v>
      </c>
      <c r="F3776" t="s">
        <v>7715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7716</v>
      </c>
      <c r="D3777">
        <v>820001023</v>
      </c>
      <c r="E3777" t="s">
        <v>7717</v>
      </c>
      <c r="F3777" t="s">
        <v>7718</v>
      </c>
      <c r="G3777" t="s">
        <v>7719</v>
      </c>
      <c r="H3777" t="s">
        <v>78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7720</v>
      </c>
      <c r="D3778">
        <v>820001024</v>
      </c>
      <c r="E3778" t="s">
        <v>7721</v>
      </c>
      <c r="F3778" t="s">
        <v>7722</v>
      </c>
      <c r="G3778" t="s">
        <v>7723</v>
      </c>
      <c r="H3778" t="s">
        <v>78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7724</v>
      </c>
      <c r="D3779">
        <v>820001025</v>
      </c>
      <c r="E3779" t="s">
        <v>7725</v>
      </c>
      <c r="F3779" t="s">
        <v>7409</v>
      </c>
      <c r="G3779" t="s">
        <v>7726</v>
      </c>
      <c r="H3779" t="s">
        <v>78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7727</v>
      </c>
      <c r="D3780">
        <v>820001026</v>
      </c>
      <c r="E3780" t="s">
        <v>7728</v>
      </c>
      <c r="F3780" t="s">
        <v>7728</v>
      </c>
      <c r="G3780" t="s">
        <v>7729</v>
      </c>
      <c r="H3780" t="s">
        <v>78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7730</v>
      </c>
      <c r="D3781">
        <v>820001027</v>
      </c>
      <c r="E3781" t="s">
        <v>7731</v>
      </c>
      <c r="F3781" t="s">
        <v>7732</v>
      </c>
      <c r="H3781" t="s">
        <v>78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7733</v>
      </c>
      <c r="D3782">
        <v>820001028</v>
      </c>
      <c r="E3782" t="s">
        <v>6031</v>
      </c>
      <c r="F3782" t="s">
        <v>6032</v>
      </c>
      <c r="H3782" t="s">
        <v>302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7734</v>
      </c>
      <c r="D3783">
        <v>820001029</v>
      </c>
      <c r="E3783" t="s">
        <v>7735</v>
      </c>
      <c r="F3783" t="s">
        <v>7736</v>
      </c>
      <c r="H3783" t="s">
        <v>7737</v>
      </c>
      <c r="I3783" t="s">
        <v>7738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7739</v>
      </c>
      <c r="D3784">
        <v>820001030</v>
      </c>
      <c r="E3784" t="s">
        <v>7712</v>
      </c>
      <c r="F3784" t="s">
        <v>7713</v>
      </c>
      <c r="H3784" t="s">
        <v>302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1369</v>
      </c>
      <c r="D3785">
        <v>820001031</v>
      </c>
      <c r="E3785" t="s">
        <v>7740</v>
      </c>
      <c r="F3785" t="s">
        <v>7741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7742</v>
      </c>
      <c r="D3786">
        <v>820001032</v>
      </c>
      <c r="E3786" t="s">
        <v>7743</v>
      </c>
      <c r="F3786" t="s">
        <v>7744</v>
      </c>
      <c r="G3786" t="s">
        <v>7745</v>
      </c>
      <c r="H3786" t="s">
        <v>78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7746</v>
      </c>
      <c r="D3787">
        <v>820001033</v>
      </c>
      <c r="E3787" t="s">
        <v>7747</v>
      </c>
      <c r="F3787" t="s">
        <v>7748</v>
      </c>
      <c r="G3787" t="s">
        <v>7749</v>
      </c>
      <c r="H3787" t="s">
        <v>78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7750</v>
      </c>
      <c r="D3788">
        <v>820001034</v>
      </c>
      <c r="E3788" t="s">
        <v>7751</v>
      </c>
      <c r="F3788" t="s">
        <v>7409</v>
      </c>
      <c r="G3788" t="s">
        <v>7752</v>
      </c>
      <c r="H3788" t="s">
        <v>78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7753</v>
      </c>
      <c r="D3789">
        <v>820001035</v>
      </c>
      <c r="E3789" t="s">
        <v>7754</v>
      </c>
      <c r="F3789" t="s">
        <v>6977</v>
      </c>
      <c r="G3789" t="s">
        <v>7755</v>
      </c>
      <c r="H3789" t="s">
        <v>78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5</v>
      </c>
      <c r="D3790">
        <v>820001036</v>
      </c>
      <c r="E3790" t="s">
        <v>7756</v>
      </c>
      <c r="F3790" t="s">
        <v>7757</v>
      </c>
      <c r="H3790" t="s">
        <v>78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7758</v>
      </c>
      <c r="D3791">
        <v>820001037</v>
      </c>
      <c r="E3791" t="s">
        <v>6031</v>
      </c>
      <c r="F3791" t="s">
        <v>6032</v>
      </c>
      <c r="H3791" t="s">
        <v>2996</v>
      </c>
      <c r="I3791" t="s">
        <v>7759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7760</v>
      </c>
      <c r="D3792">
        <v>820001038</v>
      </c>
      <c r="E3792" t="s">
        <v>7735</v>
      </c>
      <c r="F3792" t="s">
        <v>7736</v>
      </c>
      <c r="H3792" t="s">
        <v>7737</v>
      </c>
      <c r="I3792" t="s">
        <v>7761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7762</v>
      </c>
      <c r="D3793">
        <v>820001039</v>
      </c>
      <c r="E3793" t="s">
        <v>7712</v>
      </c>
      <c r="F3793" t="s">
        <v>7713</v>
      </c>
      <c r="H3793" t="s">
        <v>302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1369</v>
      </c>
      <c r="D3794">
        <v>820001040</v>
      </c>
      <c r="E3794" t="s">
        <v>7763</v>
      </c>
      <c r="F3794" t="s">
        <v>7764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7765</v>
      </c>
      <c r="D3795">
        <v>820001041</v>
      </c>
      <c r="E3795" t="s">
        <v>7766</v>
      </c>
      <c r="F3795" t="s">
        <v>7767</v>
      </c>
      <c r="G3795" t="s">
        <v>7768</v>
      </c>
      <c r="H3795" t="s">
        <v>78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7769</v>
      </c>
      <c r="D3796">
        <v>820001042</v>
      </c>
      <c r="E3796" t="s">
        <v>7770</v>
      </c>
      <c r="F3796" t="s">
        <v>7486</v>
      </c>
      <c r="G3796" t="s">
        <v>7771</v>
      </c>
      <c r="H3796" t="s">
        <v>78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7772</v>
      </c>
      <c r="D3797">
        <v>820001043</v>
      </c>
      <c r="E3797" t="s">
        <v>7773</v>
      </c>
      <c r="F3797" t="s">
        <v>7409</v>
      </c>
      <c r="G3797" t="s">
        <v>7774</v>
      </c>
      <c r="H3797" t="s">
        <v>78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7775</v>
      </c>
      <c r="D3798">
        <v>820001044</v>
      </c>
      <c r="E3798" t="s">
        <v>6977</v>
      </c>
      <c r="F3798" t="s">
        <v>6977</v>
      </c>
      <c r="G3798" t="s">
        <v>5828</v>
      </c>
      <c r="H3798" t="s">
        <v>78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5</v>
      </c>
      <c r="D3799">
        <v>820001045</v>
      </c>
      <c r="E3799" t="s">
        <v>7776</v>
      </c>
      <c r="F3799" t="s">
        <v>7777</v>
      </c>
      <c r="H3799" t="s">
        <v>78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7778</v>
      </c>
      <c r="D3800">
        <v>820001046</v>
      </c>
      <c r="E3800" t="s">
        <v>6031</v>
      </c>
      <c r="F3800" t="s">
        <v>6032</v>
      </c>
      <c r="H3800" t="s">
        <v>2996</v>
      </c>
      <c r="I3800" t="s">
        <v>7779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7780</v>
      </c>
      <c r="D3801">
        <v>820001047</v>
      </c>
      <c r="E3801" t="s">
        <v>7735</v>
      </c>
      <c r="F3801" t="s">
        <v>7736</v>
      </c>
      <c r="H3801" t="s">
        <v>7737</v>
      </c>
      <c r="I3801" t="s">
        <v>7781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7782</v>
      </c>
      <c r="D3802">
        <v>820001048</v>
      </c>
      <c r="E3802" t="s">
        <v>7783</v>
      </c>
      <c r="F3802" t="s">
        <v>7784</v>
      </c>
      <c r="H3802" t="s">
        <v>302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1369</v>
      </c>
      <c r="D3803">
        <v>820001049</v>
      </c>
      <c r="E3803" t="s">
        <v>7785</v>
      </c>
      <c r="F3803" t="s">
        <v>7786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7787</v>
      </c>
      <c r="D3804">
        <v>820001050</v>
      </c>
      <c r="E3804" t="s">
        <v>7788</v>
      </c>
      <c r="F3804" t="s">
        <v>7789</v>
      </c>
      <c r="G3804" t="s">
        <v>7790</v>
      </c>
      <c r="H3804" t="s">
        <v>78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7791</v>
      </c>
      <c r="D3805">
        <v>820001051</v>
      </c>
      <c r="E3805" t="s">
        <v>7792</v>
      </c>
      <c r="F3805" t="s">
        <v>7793</v>
      </c>
      <c r="H3805" t="s">
        <v>78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7794</v>
      </c>
      <c r="D3806">
        <v>820001052</v>
      </c>
      <c r="E3806" t="s">
        <v>7795</v>
      </c>
      <c r="F3806" t="s">
        <v>7409</v>
      </c>
      <c r="G3806" t="s">
        <v>7796</v>
      </c>
      <c r="H3806" t="s">
        <v>78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7797</v>
      </c>
      <c r="D3807">
        <v>820001053</v>
      </c>
      <c r="E3807" t="s">
        <v>7798</v>
      </c>
      <c r="F3807" t="s">
        <v>6977</v>
      </c>
      <c r="G3807" t="s">
        <v>7799</v>
      </c>
      <c r="H3807" t="s">
        <v>78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7800</v>
      </c>
      <c r="D3808">
        <v>820001054</v>
      </c>
      <c r="E3808" t="s">
        <v>7801</v>
      </c>
      <c r="F3808" t="s">
        <v>7802</v>
      </c>
      <c r="G3808" t="s">
        <v>7803</v>
      </c>
      <c r="H3808" t="s">
        <v>78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7804</v>
      </c>
      <c r="D3809">
        <v>820001055</v>
      </c>
      <c r="E3809" t="s">
        <v>6031</v>
      </c>
      <c r="F3809" t="s">
        <v>6032</v>
      </c>
      <c r="H3809" t="s">
        <v>2996</v>
      </c>
      <c r="I3809" t="s">
        <v>7805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7806</v>
      </c>
      <c r="D3810">
        <v>820001056</v>
      </c>
      <c r="E3810" t="s">
        <v>7735</v>
      </c>
      <c r="F3810" t="s">
        <v>7736</v>
      </c>
      <c r="H3810" t="s">
        <v>7737</v>
      </c>
      <c r="I3810" t="s">
        <v>7807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7808</v>
      </c>
      <c r="D3811">
        <v>820001057</v>
      </c>
      <c r="E3811" t="s">
        <v>7809</v>
      </c>
      <c r="F3811" t="s">
        <v>7810</v>
      </c>
      <c r="H3811" t="s">
        <v>7811</v>
      </c>
      <c r="I3811" t="s">
        <v>7812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1369</v>
      </c>
      <c r="D3812">
        <v>820001058</v>
      </c>
      <c r="E3812" t="s">
        <v>7813</v>
      </c>
      <c r="F3812" t="s">
        <v>7814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7815</v>
      </c>
      <c r="D3813">
        <v>820001059</v>
      </c>
      <c r="E3813" t="s">
        <v>7816</v>
      </c>
      <c r="F3813" t="s">
        <v>7816</v>
      </c>
      <c r="G3813" t="s">
        <v>7817</v>
      </c>
      <c r="H3813" t="s">
        <v>78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7818</v>
      </c>
      <c r="D3814">
        <v>820001060</v>
      </c>
      <c r="E3814" t="s">
        <v>7819</v>
      </c>
      <c r="F3814" t="s">
        <v>7819</v>
      </c>
      <c r="G3814" t="s">
        <v>7820</v>
      </c>
      <c r="H3814" t="s">
        <v>78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7821</v>
      </c>
      <c r="D3815">
        <v>820001061</v>
      </c>
      <c r="E3815" t="s">
        <v>7822</v>
      </c>
      <c r="F3815" t="s">
        <v>7409</v>
      </c>
      <c r="G3815" t="s">
        <v>7823</v>
      </c>
      <c r="H3815" t="s">
        <v>78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7824</v>
      </c>
      <c r="D3816">
        <v>820001062</v>
      </c>
      <c r="E3816" t="s">
        <v>7825</v>
      </c>
      <c r="F3816" t="s">
        <v>6977</v>
      </c>
      <c r="G3816" t="s">
        <v>4919</v>
      </c>
      <c r="H3816" t="s">
        <v>78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5</v>
      </c>
      <c r="D3817">
        <v>820001063</v>
      </c>
      <c r="E3817" t="s">
        <v>7826</v>
      </c>
      <c r="G3817" t="s">
        <v>7827</v>
      </c>
      <c r="H3817" t="s">
        <v>78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7828</v>
      </c>
      <c r="D3818">
        <v>820001064</v>
      </c>
      <c r="E3818" t="s">
        <v>6031</v>
      </c>
      <c r="F3818" t="s">
        <v>6032</v>
      </c>
      <c r="H3818" t="s">
        <v>2996</v>
      </c>
      <c r="I3818" t="s">
        <v>7829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7830</v>
      </c>
      <c r="D3819">
        <v>820001065</v>
      </c>
      <c r="E3819" t="s">
        <v>7735</v>
      </c>
      <c r="F3819" t="s">
        <v>7736</v>
      </c>
      <c r="H3819" t="s">
        <v>7737</v>
      </c>
      <c r="I3819" t="s">
        <v>7831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7832</v>
      </c>
      <c r="D3820">
        <v>820001066</v>
      </c>
      <c r="E3820" t="s">
        <v>7809</v>
      </c>
      <c r="F3820" t="s">
        <v>7810</v>
      </c>
      <c r="H3820" t="s">
        <v>7811</v>
      </c>
      <c r="I3820" t="s">
        <v>7833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1369</v>
      </c>
      <c r="D3821">
        <v>820001067</v>
      </c>
      <c r="E3821" t="s">
        <v>7834</v>
      </c>
      <c r="F3821" t="s">
        <v>7835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7836</v>
      </c>
      <c r="D3822">
        <v>820001068</v>
      </c>
      <c r="E3822" t="s">
        <v>7837</v>
      </c>
      <c r="F3822" t="s">
        <v>7837</v>
      </c>
      <c r="G3822" t="s">
        <v>7838</v>
      </c>
      <c r="H3822" t="s">
        <v>78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7839</v>
      </c>
      <c r="D3823">
        <v>820001069</v>
      </c>
      <c r="E3823" t="s">
        <v>7840</v>
      </c>
      <c r="F3823" t="s">
        <v>7841</v>
      </c>
      <c r="G3823" t="s">
        <v>7842</v>
      </c>
      <c r="H3823" t="s">
        <v>78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7843</v>
      </c>
      <c r="D3824">
        <v>820001070</v>
      </c>
      <c r="E3824" t="s">
        <v>7409</v>
      </c>
      <c r="F3824" t="s">
        <v>7409</v>
      </c>
      <c r="G3824" t="s">
        <v>7844</v>
      </c>
      <c r="H3824" t="s">
        <v>78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7845</v>
      </c>
      <c r="D3825">
        <v>820001071</v>
      </c>
      <c r="E3825" t="s">
        <v>7846</v>
      </c>
      <c r="F3825" t="s">
        <v>6977</v>
      </c>
      <c r="G3825" t="s">
        <v>4915</v>
      </c>
      <c r="H3825" t="s">
        <v>78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7847</v>
      </c>
      <c r="D3826">
        <v>820001073</v>
      </c>
      <c r="E3826" t="s">
        <v>6031</v>
      </c>
      <c r="F3826" t="s">
        <v>6032</v>
      </c>
      <c r="H3826" t="s">
        <v>2996</v>
      </c>
      <c r="I3826" t="s">
        <v>7848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7849</v>
      </c>
      <c r="D3827">
        <v>820001074</v>
      </c>
      <c r="E3827" t="s">
        <v>7735</v>
      </c>
      <c r="F3827" t="s">
        <v>7736</v>
      </c>
      <c r="H3827" t="s">
        <v>7737</v>
      </c>
      <c r="I3827" t="s">
        <v>7850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7851</v>
      </c>
      <c r="D3828">
        <v>820001075</v>
      </c>
      <c r="E3828" t="s">
        <v>7584</v>
      </c>
      <c r="F3828" t="s">
        <v>7585</v>
      </c>
      <c r="H3828" t="s">
        <v>302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1369</v>
      </c>
      <c r="D3829">
        <v>820001076</v>
      </c>
      <c r="E3829" t="s">
        <v>7852</v>
      </c>
      <c r="F3829" t="s">
        <v>7853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7854</v>
      </c>
      <c r="D3830">
        <v>820001077</v>
      </c>
      <c r="E3830" t="s">
        <v>7855</v>
      </c>
      <c r="F3830" t="s">
        <v>7855</v>
      </c>
      <c r="G3830" t="s">
        <v>7856</v>
      </c>
      <c r="H3830" t="s">
        <v>78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7857</v>
      </c>
      <c r="D3831">
        <v>820001078</v>
      </c>
      <c r="E3831" t="s">
        <v>7858</v>
      </c>
      <c r="F3831" t="s">
        <v>7859</v>
      </c>
      <c r="G3831" t="s">
        <v>7860</v>
      </c>
      <c r="H3831" t="s">
        <v>78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7861</v>
      </c>
      <c r="D3832">
        <v>820001079</v>
      </c>
      <c r="E3832" t="s">
        <v>7862</v>
      </c>
      <c r="F3832" t="s">
        <v>7409</v>
      </c>
      <c r="G3832" t="s">
        <v>7863</v>
      </c>
      <c r="H3832" t="s">
        <v>78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7864</v>
      </c>
      <c r="D3833">
        <v>820001080</v>
      </c>
      <c r="E3833" t="s">
        <v>7865</v>
      </c>
      <c r="F3833" t="s">
        <v>7866</v>
      </c>
      <c r="G3833" t="s">
        <v>7867</v>
      </c>
      <c r="H3833" t="s">
        <v>78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5</v>
      </c>
      <c r="D3834">
        <v>820001081</v>
      </c>
      <c r="E3834" t="s">
        <v>7868</v>
      </c>
      <c r="H3834" t="s">
        <v>78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7869</v>
      </c>
      <c r="D3835">
        <v>820001082</v>
      </c>
      <c r="E3835" t="s">
        <v>6031</v>
      </c>
      <c r="F3835" t="s">
        <v>6032</v>
      </c>
      <c r="H3835" t="s">
        <v>2996</v>
      </c>
      <c r="I3835" t="s">
        <v>7870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7871</v>
      </c>
      <c r="D3836">
        <v>820001083</v>
      </c>
      <c r="E3836" t="s">
        <v>7735</v>
      </c>
      <c r="F3836" t="s">
        <v>7736</v>
      </c>
      <c r="H3836" t="s">
        <v>7737</v>
      </c>
      <c r="I3836" t="s">
        <v>7872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7873</v>
      </c>
      <c r="D3837">
        <v>820001084</v>
      </c>
      <c r="E3837" t="s">
        <v>7584</v>
      </c>
      <c r="F3837" t="s">
        <v>7585</v>
      </c>
      <c r="H3837" t="s">
        <v>302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1369</v>
      </c>
      <c r="D3838">
        <v>820001085</v>
      </c>
      <c r="E3838" t="s">
        <v>7874</v>
      </c>
      <c r="F3838" t="s">
        <v>7875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7876</v>
      </c>
      <c r="D3839">
        <v>820001086</v>
      </c>
      <c r="E3839" t="s">
        <v>7877</v>
      </c>
      <c r="F3839" t="s">
        <v>7878</v>
      </c>
      <c r="G3839" t="s">
        <v>7879</v>
      </c>
      <c r="H3839" t="s">
        <v>78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7880</v>
      </c>
      <c r="D3840">
        <v>820001087</v>
      </c>
      <c r="E3840" t="s">
        <v>7881</v>
      </c>
      <c r="F3840" t="s">
        <v>7881</v>
      </c>
      <c r="G3840" t="s">
        <v>7882</v>
      </c>
      <c r="H3840" t="s">
        <v>78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7883</v>
      </c>
      <c r="D3841">
        <v>820001088</v>
      </c>
      <c r="E3841" t="s">
        <v>7884</v>
      </c>
      <c r="F3841" t="s">
        <v>7409</v>
      </c>
      <c r="G3841" t="s">
        <v>7885</v>
      </c>
      <c r="H3841" t="s">
        <v>78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7886</v>
      </c>
      <c r="D3842">
        <v>820001089</v>
      </c>
      <c r="E3842" t="s">
        <v>7887</v>
      </c>
      <c r="F3842" t="s">
        <v>7866</v>
      </c>
      <c r="G3842" t="s">
        <v>7888</v>
      </c>
      <c r="H3842" t="s">
        <v>78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7889</v>
      </c>
      <c r="D3843">
        <v>820001091</v>
      </c>
      <c r="E3843" t="s">
        <v>6031</v>
      </c>
      <c r="F3843" t="s">
        <v>6032</v>
      </c>
      <c r="H3843" t="s">
        <v>2996</v>
      </c>
      <c r="I3843" t="s">
        <v>7890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7891</v>
      </c>
      <c r="D3844">
        <v>820001092</v>
      </c>
      <c r="E3844" t="s">
        <v>7735</v>
      </c>
      <c r="F3844" t="s">
        <v>7736</v>
      </c>
      <c r="H3844" t="s">
        <v>7737</v>
      </c>
      <c r="I3844" t="s">
        <v>7892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7893</v>
      </c>
      <c r="D3845">
        <v>820001093</v>
      </c>
      <c r="E3845" t="s">
        <v>7623</v>
      </c>
      <c r="F3845" t="s">
        <v>7624</v>
      </c>
      <c r="H3845" t="s">
        <v>2892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1369</v>
      </c>
      <c r="D3846">
        <v>820001094</v>
      </c>
      <c r="E3846" t="s">
        <v>7894</v>
      </c>
      <c r="F3846" t="s">
        <v>7895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7896</v>
      </c>
      <c r="D3847">
        <v>820001095</v>
      </c>
      <c r="E3847" t="s">
        <v>7897</v>
      </c>
      <c r="F3847" t="s">
        <v>7898</v>
      </c>
      <c r="G3847" t="s">
        <v>7899</v>
      </c>
      <c r="H3847" t="s">
        <v>78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7900</v>
      </c>
      <c r="D3848">
        <v>820001096</v>
      </c>
      <c r="E3848" t="s">
        <v>5826</v>
      </c>
      <c r="F3848" t="s">
        <v>5827</v>
      </c>
      <c r="H3848" t="s">
        <v>78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7901</v>
      </c>
      <c r="D3849">
        <v>820001097</v>
      </c>
      <c r="E3849" t="s">
        <v>7902</v>
      </c>
      <c r="F3849" t="s">
        <v>7409</v>
      </c>
      <c r="G3849" t="s">
        <v>7903</v>
      </c>
      <c r="H3849" t="s">
        <v>78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7904</v>
      </c>
      <c r="D3850">
        <v>820001098</v>
      </c>
      <c r="E3850" t="s">
        <v>7905</v>
      </c>
      <c r="F3850" t="s">
        <v>7866</v>
      </c>
      <c r="G3850" t="s">
        <v>5828</v>
      </c>
      <c r="H3850" t="s">
        <v>78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5</v>
      </c>
      <c r="D3851">
        <v>820001099</v>
      </c>
      <c r="E3851" t="s">
        <v>7906</v>
      </c>
      <c r="G3851" t="s">
        <v>7907</v>
      </c>
      <c r="H3851" t="s">
        <v>78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7908</v>
      </c>
      <c r="D3852">
        <v>820001100</v>
      </c>
      <c r="E3852" t="s">
        <v>6031</v>
      </c>
      <c r="F3852" t="s">
        <v>6032</v>
      </c>
      <c r="H3852" t="s">
        <v>2996</v>
      </c>
      <c r="I3852" t="s">
        <v>7909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7910</v>
      </c>
      <c r="D3853">
        <v>820001101</v>
      </c>
      <c r="E3853" t="s">
        <v>7735</v>
      </c>
      <c r="F3853" t="s">
        <v>7736</v>
      </c>
      <c r="H3853" t="s">
        <v>7737</v>
      </c>
      <c r="I3853" t="s">
        <v>7911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7912</v>
      </c>
      <c r="D3854">
        <v>820001102</v>
      </c>
      <c r="E3854" t="s">
        <v>7584</v>
      </c>
      <c r="F3854" t="s">
        <v>7585</v>
      </c>
      <c r="H3854" t="s">
        <v>302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1369</v>
      </c>
      <c r="D3855">
        <v>820001103</v>
      </c>
      <c r="E3855" t="s">
        <v>7913</v>
      </c>
      <c r="F3855" t="s">
        <v>7914</v>
      </c>
      <c r="H3855" t="s">
        <v>7915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7916</v>
      </c>
      <c r="D3856">
        <v>820001104</v>
      </c>
      <c r="E3856" t="s">
        <v>7917</v>
      </c>
      <c r="F3856" t="s">
        <v>7918</v>
      </c>
      <c r="G3856" t="s">
        <v>7919</v>
      </c>
      <c r="H3856" t="s">
        <v>78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7920</v>
      </c>
      <c r="D3857">
        <v>820001105</v>
      </c>
      <c r="E3857" t="s">
        <v>7542</v>
      </c>
      <c r="F3857" t="s">
        <v>7543</v>
      </c>
      <c r="G3857" t="s">
        <v>7921</v>
      </c>
      <c r="H3857" t="s">
        <v>78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7922</v>
      </c>
      <c r="D3858">
        <v>820001106</v>
      </c>
      <c r="E3858" t="s">
        <v>7923</v>
      </c>
      <c r="F3858" t="s">
        <v>7409</v>
      </c>
      <c r="G3858" t="s">
        <v>7924</v>
      </c>
      <c r="H3858" t="s">
        <v>78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7925</v>
      </c>
      <c r="D3859">
        <v>820001107</v>
      </c>
      <c r="E3859" t="s">
        <v>7926</v>
      </c>
      <c r="F3859" t="s">
        <v>7927</v>
      </c>
      <c r="G3859">
        <v>17015</v>
      </c>
      <c r="H3859" t="s">
        <v>78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7928</v>
      </c>
      <c r="D3860">
        <v>820001108</v>
      </c>
      <c r="E3860" t="s">
        <v>6031</v>
      </c>
      <c r="F3860" t="s">
        <v>6032</v>
      </c>
      <c r="H3860" t="s">
        <v>2996</v>
      </c>
      <c r="I3860" t="s">
        <v>7929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7930</v>
      </c>
      <c r="D3861">
        <v>820001109</v>
      </c>
      <c r="E3861" t="s">
        <v>7735</v>
      </c>
      <c r="F3861" t="s">
        <v>7736</v>
      </c>
      <c r="H3861" t="s">
        <v>7737</v>
      </c>
      <c r="I3861" t="s">
        <v>7931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7932</v>
      </c>
      <c r="D3862">
        <v>820001110</v>
      </c>
      <c r="E3862" t="s">
        <v>7584</v>
      </c>
      <c r="F3862" t="s">
        <v>7585</v>
      </c>
      <c r="H3862" t="s">
        <v>302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5</v>
      </c>
      <c r="D3863">
        <v>820001111</v>
      </c>
      <c r="E3863" t="s">
        <v>7933</v>
      </c>
      <c r="F3863" t="s">
        <v>7934</v>
      </c>
      <c r="H3863" t="s">
        <v>7934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7935</v>
      </c>
      <c r="D3864">
        <v>820001112</v>
      </c>
      <c r="E3864" t="s">
        <v>7936</v>
      </c>
      <c r="F3864" t="s">
        <v>7937</v>
      </c>
      <c r="G3864" t="s">
        <v>7938</v>
      </c>
      <c r="H3864" t="s">
        <v>78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7939</v>
      </c>
      <c r="D3865">
        <v>820001113</v>
      </c>
      <c r="E3865" t="s">
        <v>7940</v>
      </c>
      <c r="F3865" t="s">
        <v>7046</v>
      </c>
      <c r="G3865" t="s">
        <v>7941</v>
      </c>
      <c r="H3865" t="s">
        <v>4259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7942</v>
      </c>
      <c r="D3866">
        <v>820001114</v>
      </c>
      <c r="E3866" t="s">
        <v>7409</v>
      </c>
      <c r="F3866" t="s">
        <v>7409</v>
      </c>
      <c r="G3866" t="s">
        <v>7943</v>
      </c>
      <c r="H3866" t="s">
        <v>78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7944</v>
      </c>
      <c r="D3867">
        <v>820001115</v>
      </c>
      <c r="E3867" t="s">
        <v>7945</v>
      </c>
      <c r="F3867" t="s">
        <v>7946</v>
      </c>
      <c r="G3867" t="s">
        <v>7947</v>
      </c>
      <c r="H3867" t="s">
        <v>78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5</v>
      </c>
      <c r="D3868">
        <v>820001116</v>
      </c>
      <c r="E3868" t="s">
        <v>7948</v>
      </c>
      <c r="F3868" t="s">
        <v>7949</v>
      </c>
      <c r="H3868" t="s">
        <v>78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7950</v>
      </c>
      <c r="D3869">
        <v>820001117</v>
      </c>
      <c r="E3869" t="s">
        <v>6031</v>
      </c>
      <c r="F3869" t="s">
        <v>6032</v>
      </c>
      <c r="H3869" t="s">
        <v>2996</v>
      </c>
      <c r="I3869" t="s">
        <v>7951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7952</v>
      </c>
      <c r="D3870">
        <v>820001118</v>
      </c>
      <c r="E3870" t="s">
        <v>7735</v>
      </c>
      <c r="F3870" t="s">
        <v>7736</v>
      </c>
      <c r="H3870" t="s">
        <v>7737</v>
      </c>
      <c r="I3870" t="s">
        <v>7953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7954</v>
      </c>
      <c r="D3871">
        <v>820001119</v>
      </c>
      <c r="E3871" t="s">
        <v>7584</v>
      </c>
      <c r="F3871" t="s">
        <v>7585</v>
      </c>
      <c r="H3871" t="s">
        <v>302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1369</v>
      </c>
      <c r="D3872">
        <v>820001120</v>
      </c>
      <c r="E3872" t="s">
        <v>7955</v>
      </c>
      <c r="F3872" t="s">
        <v>7956</v>
      </c>
      <c r="H3872" t="s">
        <v>7957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7958</v>
      </c>
      <c r="D3873">
        <v>820001121</v>
      </c>
      <c r="E3873" t="s">
        <v>7959</v>
      </c>
      <c r="F3873" t="s">
        <v>7960</v>
      </c>
      <c r="G3873" t="s">
        <v>7961</v>
      </c>
      <c r="H3873" t="s">
        <v>78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7962</v>
      </c>
      <c r="D3874">
        <v>820001122</v>
      </c>
      <c r="E3874" t="s">
        <v>7963</v>
      </c>
      <c r="F3874" t="s">
        <v>7964</v>
      </c>
      <c r="G3874" t="s">
        <v>7965</v>
      </c>
      <c r="H3874" t="s">
        <v>78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7966</v>
      </c>
      <c r="D3875">
        <v>820001123</v>
      </c>
      <c r="E3875" t="s">
        <v>7967</v>
      </c>
      <c r="F3875" t="s">
        <v>7409</v>
      </c>
      <c r="G3875" t="s">
        <v>7968</v>
      </c>
      <c r="H3875" t="s">
        <v>78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7969</v>
      </c>
      <c r="D3876">
        <v>820001124</v>
      </c>
      <c r="E3876" t="s">
        <v>7970</v>
      </c>
      <c r="F3876" t="s">
        <v>7946</v>
      </c>
      <c r="G3876" t="s">
        <v>7971</v>
      </c>
      <c r="H3876" t="s">
        <v>78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7972</v>
      </c>
      <c r="D3877">
        <v>820001126</v>
      </c>
      <c r="E3877" t="s">
        <v>6031</v>
      </c>
      <c r="F3877" t="s">
        <v>6032</v>
      </c>
      <c r="H3877" t="s">
        <v>2996</v>
      </c>
      <c r="I3877" t="s">
        <v>7973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7974</v>
      </c>
      <c r="D3878">
        <v>820001127</v>
      </c>
      <c r="E3878" t="s">
        <v>7735</v>
      </c>
      <c r="F3878" t="s">
        <v>7736</v>
      </c>
      <c r="H3878" t="s">
        <v>7737</v>
      </c>
      <c r="I3878" t="s">
        <v>7975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7976</v>
      </c>
      <c r="D3879">
        <v>820001128</v>
      </c>
      <c r="E3879" t="s">
        <v>7977</v>
      </c>
      <c r="F3879" t="s">
        <v>7978</v>
      </c>
      <c r="H3879" t="s">
        <v>2892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1369</v>
      </c>
      <c r="D3880">
        <v>820001129</v>
      </c>
      <c r="E3880" t="s">
        <v>7979</v>
      </c>
      <c r="F3880" t="s">
        <v>7980</v>
      </c>
      <c r="H3880" t="s">
        <v>7915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7981</v>
      </c>
      <c r="D3881">
        <v>820001130</v>
      </c>
      <c r="E3881" t="s">
        <v>7982</v>
      </c>
      <c r="F3881" t="s">
        <v>7983</v>
      </c>
      <c r="G3881" t="s">
        <v>7984</v>
      </c>
      <c r="H3881" t="s">
        <v>78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7985</v>
      </c>
      <c r="D3882">
        <v>820001131</v>
      </c>
      <c r="E3882" t="s">
        <v>7986</v>
      </c>
      <c r="F3882" t="s">
        <v>7987</v>
      </c>
      <c r="G3882" t="s">
        <v>7988</v>
      </c>
      <c r="H3882" t="s">
        <v>78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7989</v>
      </c>
      <c r="D3883">
        <v>820001132</v>
      </c>
      <c r="E3883" t="s">
        <v>7990</v>
      </c>
      <c r="F3883" t="s">
        <v>7409</v>
      </c>
      <c r="G3883" t="s">
        <v>7991</v>
      </c>
      <c r="H3883" t="s">
        <v>78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7992</v>
      </c>
      <c r="D3884">
        <v>820001133</v>
      </c>
      <c r="E3884" t="s">
        <v>7993</v>
      </c>
      <c r="F3884" t="s">
        <v>7994</v>
      </c>
      <c r="G3884" t="s">
        <v>7995</v>
      </c>
      <c r="H3884" t="s">
        <v>78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1369</v>
      </c>
      <c r="D3885">
        <v>820001134</v>
      </c>
      <c r="E3885" t="s">
        <v>7996</v>
      </c>
      <c r="F3885" t="s">
        <v>7997</v>
      </c>
      <c r="H3885" t="s">
        <v>78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7998</v>
      </c>
      <c r="D3886">
        <v>820001135</v>
      </c>
      <c r="E3886" t="s">
        <v>6031</v>
      </c>
      <c r="F3886" t="s">
        <v>6032</v>
      </c>
      <c r="H3886" t="s">
        <v>2996</v>
      </c>
      <c r="I3886" t="s">
        <v>7999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8000</v>
      </c>
      <c r="D3887">
        <v>820001136</v>
      </c>
      <c r="E3887" t="s">
        <v>7735</v>
      </c>
      <c r="F3887" t="s">
        <v>7736</v>
      </c>
      <c r="H3887" t="s">
        <v>7737</v>
      </c>
      <c r="I3887" t="s">
        <v>8001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8002</v>
      </c>
      <c r="D3888">
        <v>820001137</v>
      </c>
      <c r="E3888" t="s">
        <v>7584</v>
      </c>
      <c r="F3888" t="s">
        <v>7585</v>
      </c>
      <c r="H3888" t="s">
        <v>302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1369</v>
      </c>
      <c r="D3889">
        <v>820001138</v>
      </c>
      <c r="E3889" t="s">
        <v>8003</v>
      </c>
      <c r="F3889" t="s">
        <v>8004</v>
      </c>
      <c r="H3889" t="s">
        <v>7957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8005</v>
      </c>
      <c r="D3890">
        <v>820001139</v>
      </c>
      <c r="E3890" t="s">
        <v>8006</v>
      </c>
      <c r="F3890" t="s">
        <v>8007</v>
      </c>
      <c r="G3890" t="s">
        <v>8008</v>
      </c>
      <c r="H3890" t="s">
        <v>78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8009</v>
      </c>
      <c r="D3891">
        <v>820001140</v>
      </c>
      <c r="E3891" t="s">
        <v>8010</v>
      </c>
      <c r="F3891" t="s">
        <v>8011</v>
      </c>
      <c r="G3891">
        <v>40010573</v>
      </c>
      <c r="H3891" t="s">
        <v>78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8012</v>
      </c>
      <c r="D3892">
        <v>820001141</v>
      </c>
      <c r="E3892" t="s">
        <v>8013</v>
      </c>
      <c r="F3892" t="s">
        <v>7409</v>
      </c>
      <c r="G3892" t="s">
        <v>8014</v>
      </c>
      <c r="H3892" t="s">
        <v>78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8015</v>
      </c>
      <c r="D3893">
        <v>820001142</v>
      </c>
      <c r="E3893" t="s">
        <v>8016</v>
      </c>
      <c r="F3893" t="s">
        <v>8017</v>
      </c>
      <c r="G3893" t="s">
        <v>8018</v>
      </c>
      <c r="H3893" t="s">
        <v>78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8019</v>
      </c>
      <c r="D3894">
        <v>820001143</v>
      </c>
      <c r="E3894" t="s">
        <v>8020</v>
      </c>
      <c r="H3894" t="s">
        <v>78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8021</v>
      </c>
      <c r="D3895">
        <v>820001144</v>
      </c>
      <c r="E3895" t="s">
        <v>6031</v>
      </c>
      <c r="F3895" t="s">
        <v>6032</v>
      </c>
      <c r="H3895" t="s">
        <v>2996</v>
      </c>
      <c r="I3895" t="s">
        <v>8022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8023</v>
      </c>
      <c r="D3896">
        <v>820001145</v>
      </c>
      <c r="E3896" t="s">
        <v>7735</v>
      </c>
      <c r="F3896" t="s">
        <v>7736</v>
      </c>
      <c r="H3896" t="s">
        <v>7737</v>
      </c>
      <c r="I3896" t="s">
        <v>8024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8025</v>
      </c>
      <c r="D3897">
        <v>820001146</v>
      </c>
      <c r="E3897" t="s">
        <v>8026</v>
      </c>
      <c r="F3897" t="s">
        <v>8027</v>
      </c>
      <c r="H3897" t="s">
        <v>302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1369</v>
      </c>
      <c r="D3898">
        <v>820001147</v>
      </c>
      <c r="E3898" t="s">
        <v>8028</v>
      </c>
      <c r="F3898" t="s">
        <v>8029</v>
      </c>
      <c r="H3898" t="s">
        <v>7934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8030</v>
      </c>
      <c r="D3899">
        <v>820001148</v>
      </c>
      <c r="E3899" t="s">
        <v>8031</v>
      </c>
      <c r="F3899" t="s">
        <v>8032</v>
      </c>
      <c r="G3899" t="s">
        <v>8033</v>
      </c>
      <c r="H3899" t="s">
        <v>78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8034</v>
      </c>
      <c r="D3900">
        <v>820001149</v>
      </c>
      <c r="E3900" t="s">
        <v>5332</v>
      </c>
      <c r="F3900" t="s">
        <v>5332</v>
      </c>
      <c r="G3900" t="s">
        <v>8035</v>
      </c>
      <c r="H3900" t="s">
        <v>78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8036</v>
      </c>
      <c r="D3901">
        <v>820001150</v>
      </c>
      <c r="E3901" t="s">
        <v>8037</v>
      </c>
      <c r="F3901" t="s">
        <v>7409</v>
      </c>
      <c r="G3901" t="s">
        <v>8038</v>
      </c>
      <c r="H3901" t="s">
        <v>78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8039</v>
      </c>
      <c r="D3902">
        <v>820001151</v>
      </c>
      <c r="E3902" t="s">
        <v>8016</v>
      </c>
      <c r="F3902" t="s">
        <v>8017</v>
      </c>
      <c r="G3902" t="s">
        <v>5828</v>
      </c>
      <c r="H3902" t="s">
        <v>78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8040</v>
      </c>
      <c r="D3903">
        <v>820001152</v>
      </c>
      <c r="E3903" t="s">
        <v>8041</v>
      </c>
      <c r="H3903" t="s">
        <v>78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8042</v>
      </c>
      <c r="D3904">
        <v>820001153</v>
      </c>
      <c r="E3904" t="s">
        <v>6031</v>
      </c>
      <c r="F3904" t="s">
        <v>6032</v>
      </c>
      <c r="H3904" t="s">
        <v>2996</v>
      </c>
      <c r="I3904" t="s">
        <v>8043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8044</v>
      </c>
      <c r="D3905">
        <v>820001154</v>
      </c>
      <c r="E3905" t="s">
        <v>7735</v>
      </c>
      <c r="F3905" t="s">
        <v>7736</v>
      </c>
      <c r="H3905" t="s">
        <v>7737</v>
      </c>
      <c r="I3905" t="s">
        <v>8045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8046</v>
      </c>
      <c r="D3906">
        <v>820001155</v>
      </c>
      <c r="E3906" t="s">
        <v>8026</v>
      </c>
      <c r="F3906" t="s">
        <v>8027</v>
      </c>
      <c r="H3906" t="s">
        <v>302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1369</v>
      </c>
      <c r="D3907">
        <v>820001156</v>
      </c>
      <c r="E3907" t="s">
        <v>8047</v>
      </c>
      <c r="F3907" t="s">
        <v>8048</v>
      </c>
      <c r="H3907" t="s">
        <v>7957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8049</v>
      </c>
      <c r="D3908">
        <v>820001157</v>
      </c>
      <c r="E3908" t="s">
        <v>8050</v>
      </c>
      <c r="F3908" t="s">
        <v>8051</v>
      </c>
      <c r="H3908" t="s">
        <v>78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8052</v>
      </c>
      <c r="D3909">
        <v>820001158</v>
      </c>
      <c r="E3909" t="s">
        <v>8053</v>
      </c>
      <c r="F3909" t="s">
        <v>8054</v>
      </c>
      <c r="G3909" t="s">
        <v>8055</v>
      </c>
      <c r="H3909" t="s">
        <v>78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8056</v>
      </c>
      <c r="D3910">
        <v>820001159</v>
      </c>
      <c r="E3910" t="s">
        <v>8057</v>
      </c>
      <c r="F3910" t="s">
        <v>7409</v>
      </c>
      <c r="G3910" t="s">
        <v>8058</v>
      </c>
      <c r="H3910" t="s">
        <v>78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8059</v>
      </c>
      <c r="D3911">
        <v>820001160</v>
      </c>
      <c r="E3911" t="s">
        <v>8060</v>
      </c>
      <c r="F3911" t="s">
        <v>8061</v>
      </c>
      <c r="G3911" t="s">
        <v>8062</v>
      </c>
      <c r="H3911" t="s">
        <v>78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2600</v>
      </c>
      <c r="D3912">
        <v>820001161</v>
      </c>
      <c r="E3912" t="s">
        <v>8063</v>
      </c>
      <c r="H3912" t="s">
        <v>78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8064</v>
      </c>
      <c r="D3913">
        <v>820001162</v>
      </c>
      <c r="E3913" t="s">
        <v>6031</v>
      </c>
      <c r="F3913" t="s">
        <v>6032</v>
      </c>
      <c r="H3913" t="s">
        <v>2996</v>
      </c>
      <c r="I3913" t="s">
        <v>8065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8066</v>
      </c>
      <c r="D3914">
        <v>820001163</v>
      </c>
      <c r="E3914" t="s">
        <v>7735</v>
      </c>
      <c r="F3914" t="s">
        <v>7736</v>
      </c>
      <c r="H3914" t="s">
        <v>7737</v>
      </c>
      <c r="I3914" t="s">
        <v>8067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8068</v>
      </c>
      <c r="D3915">
        <v>820001164</v>
      </c>
      <c r="E3915" t="s">
        <v>8026</v>
      </c>
      <c r="F3915" t="s">
        <v>8027</v>
      </c>
      <c r="H3915" t="s">
        <v>302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1369</v>
      </c>
      <c r="D3916">
        <v>820001165</v>
      </c>
      <c r="E3916" t="s">
        <v>8069</v>
      </c>
      <c r="F3916" t="s">
        <v>8070</v>
      </c>
      <c r="H3916" t="s">
        <v>7957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8071</v>
      </c>
      <c r="D3917">
        <v>820001166</v>
      </c>
      <c r="E3917" t="s">
        <v>8072</v>
      </c>
      <c r="F3917" t="s">
        <v>8073</v>
      </c>
      <c r="G3917">
        <v>22927602</v>
      </c>
      <c r="H3917" t="s">
        <v>78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8074</v>
      </c>
      <c r="D3918">
        <v>820001167</v>
      </c>
      <c r="E3918" t="s">
        <v>8075</v>
      </c>
      <c r="F3918" t="s">
        <v>8075</v>
      </c>
      <c r="G3918" t="s">
        <v>8076</v>
      </c>
      <c r="H3918" t="s">
        <v>78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8077</v>
      </c>
      <c r="D3919">
        <v>820001168</v>
      </c>
      <c r="E3919" t="s">
        <v>8078</v>
      </c>
      <c r="F3919" t="s">
        <v>7409</v>
      </c>
      <c r="G3919" t="s">
        <v>8079</v>
      </c>
      <c r="H3919" t="s">
        <v>78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8080</v>
      </c>
      <c r="D3920">
        <v>820001169</v>
      </c>
      <c r="E3920" t="s">
        <v>8081</v>
      </c>
      <c r="F3920" t="s">
        <v>8082</v>
      </c>
      <c r="G3920" t="s">
        <v>8083</v>
      </c>
      <c r="H3920" t="s">
        <v>78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1369</v>
      </c>
      <c r="D3921">
        <v>820001170</v>
      </c>
      <c r="E3921" t="s">
        <v>26</v>
      </c>
      <c r="F3921" t="s">
        <v>26</v>
      </c>
      <c r="H3921" t="s">
        <v>78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8084</v>
      </c>
      <c r="D3922">
        <v>820001171</v>
      </c>
      <c r="E3922" t="s">
        <v>6031</v>
      </c>
      <c r="F3922" t="s">
        <v>6032</v>
      </c>
      <c r="H3922" t="s">
        <v>2996</v>
      </c>
      <c r="I3922" t="s">
        <v>8085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8086</v>
      </c>
      <c r="D3923">
        <v>820001172</v>
      </c>
      <c r="E3923" t="s">
        <v>7735</v>
      </c>
      <c r="F3923" t="s">
        <v>7736</v>
      </c>
      <c r="H3923" t="s">
        <v>7737</v>
      </c>
      <c r="I3923" t="s">
        <v>8087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8088</v>
      </c>
      <c r="D3924">
        <v>820001173</v>
      </c>
      <c r="E3924" t="s">
        <v>8026</v>
      </c>
      <c r="F3924" t="s">
        <v>8027</v>
      </c>
      <c r="H3924" t="s">
        <v>7665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1369</v>
      </c>
      <c r="D3925">
        <v>820001174</v>
      </c>
      <c r="E3925" t="s">
        <v>8089</v>
      </c>
      <c r="F3925" t="s">
        <v>8090</v>
      </c>
      <c r="H3925" t="s">
        <v>7957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8091</v>
      </c>
      <c r="D3926">
        <v>820001175</v>
      </c>
      <c r="E3926" t="s">
        <v>8092</v>
      </c>
      <c r="F3926" t="s">
        <v>8093</v>
      </c>
      <c r="G3926" t="s">
        <v>8094</v>
      </c>
      <c r="H3926" t="s">
        <v>78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8095</v>
      </c>
      <c r="D3927">
        <v>820001176</v>
      </c>
      <c r="E3927" t="s">
        <v>8096</v>
      </c>
      <c r="F3927" t="s">
        <v>8097</v>
      </c>
      <c r="G3927" t="s">
        <v>8098</v>
      </c>
      <c r="H3927" t="s">
        <v>78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8099</v>
      </c>
      <c r="D3928">
        <v>820001177</v>
      </c>
      <c r="E3928" t="s">
        <v>8100</v>
      </c>
      <c r="F3928" t="s">
        <v>7409</v>
      </c>
      <c r="G3928" t="s">
        <v>8101</v>
      </c>
      <c r="H3928" t="s">
        <v>78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8102</v>
      </c>
      <c r="D3929">
        <v>820001178</v>
      </c>
      <c r="E3929" t="s">
        <v>8103</v>
      </c>
      <c r="F3929" t="s">
        <v>8104</v>
      </c>
      <c r="G3929" t="s">
        <v>8105</v>
      </c>
      <c r="H3929" t="s">
        <v>78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1369</v>
      </c>
      <c r="D3930">
        <v>820001179</v>
      </c>
      <c r="E3930" t="s">
        <v>8106</v>
      </c>
      <c r="H3930" t="s">
        <v>78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8107</v>
      </c>
      <c r="D3931">
        <v>820001180</v>
      </c>
      <c r="E3931" t="s">
        <v>6031</v>
      </c>
      <c r="F3931" t="s">
        <v>6032</v>
      </c>
      <c r="H3931" t="s">
        <v>2996</v>
      </c>
      <c r="I3931" t="s">
        <v>8108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8109</v>
      </c>
      <c r="D3932">
        <v>820001181</v>
      </c>
      <c r="E3932" t="s">
        <v>7735</v>
      </c>
      <c r="F3932" t="s">
        <v>7736</v>
      </c>
      <c r="H3932" t="s">
        <v>7737</v>
      </c>
      <c r="I3932" t="s">
        <v>8110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8111</v>
      </c>
      <c r="D3933">
        <v>820001182</v>
      </c>
      <c r="E3933" t="s">
        <v>8026</v>
      </c>
      <c r="F3933" t="s">
        <v>8027</v>
      </c>
      <c r="H3933" t="s">
        <v>302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1369</v>
      </c>
      <c r="D3934">
        <v>820001183</v>
      </c>
      <c r="E3934" t="s">
        <v>8112</v>
      </c>
      <c r="F3934" t="s">
        <v>8113</v>
      </c>
      <c r="H3934" t="s">
        <v>7934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8114</v>
      </c>
      <c r="D3935">
        <v>820001184</v>
      </c>
      <c r="E3935" t="s">
        <v>8115</v>
      </c>
      <c r="F3935" t="s">
        <v>8116</v>
      </c>
      <c r="G3935" t="s">
        <v>8117</v>
      </c>
      <c r="H3935" t="s">
        <v>78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8118</v>
      </c>
      <c r="D3936">
        <v>820001185</v>
      </c>
      <c r="E3936" t="s">
        <v>7362</v>
      </c>
      <c r="F3936" t="s">
        <v>7362</v>
      </c>
      <c r="G3936" t="s">
        <v>8119</v>
      </c>
      <c r="H3936" t="s">
        <v>78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8120</v>
      </c>
      <c r="D3937">
        <v>820001186</v>
      </c>
      <c r="E3937" t="s">
        <v>7409</v>
      </c>
      <c r="F3937" t="s">
        <v>7409</v>
      </c>
      <c r="G3937" t="s">
        <v>8121</v>
      </c>
      <c r="H3937" t="s">
        <v>78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8122</v>
      </c>
      <c r="D3938">
        <v>820001187</v>
      </c>
      <c r="E3938" t="s">
        <v>8123</v>
      </c>
      <c r="F3938" t="s">
        <v>8124</v>
      </c>
      <c r="G3938" t="s">
        <v>8125</v>
      </c>
      <c r="H3938" t="s">
        <v>78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1369</v>
      </c>
      <c r="D3939">
        <v>820001188</v>
      </c>
      <c r="E3939" t="s">
        <v>8126</v>
      </c>
      <c r="F3939" t="s">
        <v>8126</v>
      </c>
      <c r="H3939" t="s">
        <v>78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8127</v>
      </c>
      <c r="D3940">
        <v>820001189</v>
      </c>
      <c r="E3940" t="s">
        <v>6031</v>
      </c>
      <c r="F3940" t="s">
        <v>6032</v>
      </c>
      <c r="H3940" t="s">
        <v>2996</v>
      </c>
      <c r="I3940" t="s">
        <v>8128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8129</v>
      </c>
      <c r="D3941">
        <v>820001190</v>
      </c>
      <c r="E3941" t="s">
        <v>7735</v>
      </c>
      <c r="F3941" t="s">
        <v>7736</v>
      </c>
      <c r="H3941" t="s">
        <v>7737</v>
      </c>
      <c r="I3941" t="s">
        <v>8130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8131</v>
      </c>
      <c r="D3942">
        <v>820001191</v>
      </c>
      <c r="E3942" t="s">
        <v>8026</v>
      </c>
      <c r="F3942" t="s">
        <v>8027</v>
      </c>
      <c r="H3942" t="s">
        <v>302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1369</v>
      </c>
      <c r="D3943">
        <v>820001192</v>
      </c>
      <c r="E3943" t="s">
        <v>8132</v>
      </c>
      <c r="F3943" t="s">
        <v>8133</v>
      </c>
      <c r="H3943" t="s">
        <v>7934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8134</v>
      </c>
      <c r="D3944">
        <v>820001193</v>
      </c>
      <c r="E3944" t="s">
        <v>8135</v>
      </c>
      <c r="F3944" t="s">
        <v>8135</v>
      </c>
      <c r="G3944" t="s">
        <v>8136</v>
      </c>
      <c r="H3944" t="s">
        <v>78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8137</v>
      </c>
      <c r="D3945">
        <v>820001194</v>
      </c>
      <c r="E3945" t="s">
        <v>7362</v>
      </c>
      <c r="F3945" t="s">
        <v>7362</v>
      </c>
      <c r="G3945" t="s">
        <v>8138</v>
      </c>
      <c r="H3945" t="s">
        <v>78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8139</v>
      </c>
      <c r="D3946">
        <v>820001195</v>
      </c>
      <c r="E3946" t="s">
        <v>8140</v>
      </c>
      <c r="F3946" t="s">
        <v>8141</v>
      </c>
      <c r="G3946" t="s">
        <v>5828</v>
      </c>
      <c r="H3946" t="s">
        <v>8142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8143</v>
      </c>
      <c r="D3947">
        <v>820001196</v>
      </c>
      <c r="E3947" t="s">
        <v>8144</v>
      </c>
      <c r="F3947" t="s">
        <v>8145</v>
      </c>
      <c r="G3947" t="s">
        <v>8146</v>
      </c>
      <c r="H3947" t="s">
        <v>78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1369</v>
      </c>
      <c r="D3948">
        <v>820001197</v>
      </c>
      <c r="E3948" t="s">
        <v>8147</v>
      </c>
      <c r="F3948" t="s">
        <v>8148</v>
      </c>
      <c r="H3948" t="s">
        <v>78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8149</v>
      </c>
      <c r="D3949">
        <v>820001198</v>
      </c>
      <c r="E3949" t="s">
        <v>6031</v>
      </c>
      <c r="F3949" t="s">
        <v>6032</v>
      </c>
      <c r="H3949" t="s">
        <v>2996</v>
      </c>
      <c r="I3949" t="s">
        <v>8150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8151</v>
      </c>
      <c r="D3950">
        <v>820001199</v>
      </c>
      <c r="E3950" t="s">
        <v>7735</v>
      </c>
      <c r="F3950" t="s">
        <v>7736</v>
      </c>
      <c r="H3950" t="s">
        <v>7737</v>
      </c>
      <c r="I3950" t="s">
        <v>8152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8153</v>
      </c>
      <c r="D3951">
        <v>820001200</v>
      </c>
      <c r="E3951" t="s">
        <v>8154</v>
      </c>
      <c r="F3951" t="s">
        <v>8155</v>
      </c>
      <c r="H3951" t="s">
        <v>4341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1369</v>
      </c>
      <c r="D3952">
        <v>820001201</v>
      </c>
      <c r="E3952" t="s">
        <v>8156</v>
      </c>
      <c r="F3952" t="s">
        <v>8157</v>
      </c>
      <c r="H3952" t="s">
        <v>7934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8158</v>
      </c>
      <c r="D3953">
        <v>820001202</v>
      </c>
      <c r="E3953" t="s">
        <v>8159</v>
      </c>
      <c r="F3953" t="s">
        <v>8160</v>
      </c>
      <c r="G3953" t="s">
        <v>8161</v>
      </c>
      <c r="H3953" t="s">
        <v>78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8162</v>
      </c>
      <c r="D3954">
        <v>820001203</v>
      </c>
      <c r="E3954" t="s">
        <v>5332</v>
      </c>
      <c r="F3954" t="s">
        <v>5332</v>
      </c>
      <c r="G3954" t="s">
        <v>8163</v>
      </c>
      <c r="H3954" t="s">
        <v>78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8164</v>
      </c>
      <c r="D3955">
        <v>820001204</v>
      </c>
      <c r="E3955" t="s">
        <v>8165</v>
      </c>
      <c r="F3955" t="s">
        <v>8166</v>
      </c>
      <c r="G3955" t="s">
        <v>5828</v>
      </c>
      <c r="H3955" t="s">
        <v>78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13</v>
      </c>
      <c r="D3956">
        <v>820001205</v>
      </c>
      <c r="E3956" t="s">
        <v>14</v>
      </c>
      <c r="F3956" t="s">
        <v>8167</v>
      </c>
      <c r="G3956">
        <v>40025235</v>
      </c>
      <c r="H3956" t="s">
        <v>78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1369</v>
      </c>
      <c r="D3957">
        <v>820001206</v>
      </c>
      <c r="E3957" t="s">
        <v>8168</v>
      </c>
      <c r="F3957" t="s">
        <v>8169</v>
      </c>
      <c r="H3957" t="s">
        <v>78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8170</v>
      </c>
      <c r="D3958">
        <v>820001207</v>
      </c>
      <c r="E3958" t="s">
        <v>6031</v>
      </c>
      <c r="F3958" t="s">
        <v>6032</v>
      </c>
      <c r="H3958" t="s">
        <v>2996</v>
      </c>
      <c r="I3958" t="s">
        <v>8171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8172</v>
      </c>
      <c r="D3959">
        <v>820001208</v>
      </c>
      <c r="E3959" t="s">
        <v>7735</v>
      </c>
      <c r="F3959" t="s">
        <v>7736</v>
      </c>
      <c r="H3959" t="s">
        <v>7737</v>
      </c>
      <c r="I3959" t="s">
        <v>8173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8174</v>
      </c>
      <c r="D3960">
        <v>820001209</v>
      </c>
      <c r="E3960" t="s">
        <v>8154</v>
      </c>
      <c r="F3960" t="s">
        <v>8155</v>
      </c>
      <c r="H3960" t="s">
        <v>4341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1369</v>
      </c>
      <c r="D3961">
        <v>820001210</v>
      </c>
      <c r="E3961" t="s">
        <v>8175</v>
      </c>
      <c r="F3961" t="s">
        <v>8176</v>
      </c>
      <c r="H3961" t="s">
        <v>7915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8177</v>
      </c>
      <c r="D3962">
        <v>820001211</v>
      </c>
      <c r="E3962" t="s">
        <v>8178</v>
      </c>
      <c r="F3962" t="s">
        <v>8179</v>
      </c>
      <c r="G3962" t="s">
        <v>8180</v>
      </c>
      <c r="H3962" t="s">
        <v>78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8181</v>
      </c>
      <c r="D3963">
        <v>820001212</v>
      </c>
      <c r="E3963" t="s">
        <v>8182</v>
      </c>
      <c r="F3963" t="s">
        <v>8182</v>
      </c>
      <c r="G3963" t="s">
        <v>8183</v>
      </c>
      <c r="H3963" t="s">
        <v>78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8184</v>
      </c>
      <c r="D3964">
        <v>820001213</v>
      </c>
      <c r="E3964" t="s">
        <v>8185</v>
      </c>
      <c r="F3964" t="s">
        <v>8186</v>
      </c>
      <c r="G3964">
        <v>4031008</v>
      </c>
      <c r="H3964" t="s">
        <v>8187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8188</v>
      </c>
      <c r="D3965">
        <v>820001214</v>
      </c>
      <c r="E3965" t="s">
        <v>8189</v>
      </c>
      <c r="F3965" t="s">
        <v>8190</v>
      </c>
      <c r="G3965">
        <v>40055358</v>
      </c>
      <c r="H3965" t="s">
        <v>7070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1369</v>
      </c>
      <c r="D3966">
        <v>820001215</v>
      </c>
      <c r="E3966" t="s">
        <v>8168</v>
      </c>
      <c r="F3966" t="s">
        <v>8169</v>
      </c>
      <c r="H3966" t="s">
        <v>78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8191</v>
      </c>
      <c r="D3967">
        <v>820001216</v>
      </c>
      <c r="E3967" t="s">
        <v>6031</v>
      </c>
      <c r="F3967" t="s">
        <v>6032</v>
      </c>
      <c r="H3967" t="s">
        <v>2996</v>
      </c>
      <c r="I3967" t="s">
        <v>8192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8193</v>
      </c>
      <c r="D3968">
        <v>820001217</v>
      </c>
      <c r="E3968" t="s">
        <v>7735</v>
      </c>
      <c r="F3968" t="s">
        <v>7736</v>
      </c>
      <c r="H3968" t="s">
        <v>7737</v>
      </c>
      <c r="I3968" t="s">
        <v>8194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8195</v>
      </c>
      <c r="D3969">
        <v>820001218</v>
      </c>
      <c r="E3969" t="s">
        <v>8196</v>
      </c>
      <c r="F3969" t="s">
        <v>8197</v>
      </c>
      <c r="H3969" t="s">
        <v>2892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1369</v>
      </c>
      <c r="D3970">
        <v>820001219</v>
      </c>
      <c r="E3970" t="s">
        <v>8198</v>
      </c>
      <c r="F3970" t="s">
        <v>8199</v>
      </c>
      <c r="H3970" t="s">
        <v>7915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8200</v>
      </c>
      <c r="D3971">
        <v>820001220</v>
      </c>
      <c r="E3971" t="s">
        <v>8201</v>
      </c>
      <c r="F3971" t="s">
        <v>8202</v>
      </c>
      <c r="G3971" t="s">
        <v>8203</v>
      </c>
      <c r="H3971" t="s">
        <v>78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8204</v>
      </c>
      <c r="D3972">
        <v>820001221</v>
      </c>
      <c r="E3972" t="s">
        <v>6559</v>
      </c>
      <c r="F3972" t="s">
        <v>6731</v>
      </c>
      <c r="G3972" t="s">
        <v>8205</v>
      </c>
      <c r="H3972" t="s">
        <v>78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1268</v>
      </c>
      <c r="D3973">
        <v>820001222</v>
      </c>
      <c r="E3973" t="s">
        <v>8206</v>
      </c>
      <c r="F3973" t="s">
        <v>8207</v>
      </c>
      <c r="G3973" t="s">
        <v>8208</v>
      </c>
      <c r="H3973" t="s">
        <v>78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8209</v>
      </c>
      <c r="D3974">
        <v>820001223</v>
      </c>
      <c r="E3974" t="s">
        <v>8210</v>
      </c>
      <c r="F3974" t="s">
        <v>8211</v>
      </c>
      <c r="G3974" t="s">
        <v>8212</v>
      </c>
      <c r="H3974" t="s">
        <v>78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5</v>
      </c>
      <c r="D3975">
        <v>820001224</v>
      </c>
      <c r="E3975" t="s">
        <v>8213</v>
      </c>
      <c r="F3975" t="s">
        <v>8214</v>
      </c>
      <c r="H3975" t="s">
        <v>78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8215</v>
      </c>
      <c r="D3976">
        <v>820001225</v>
      </c>
      <c r="E3976" t="s">
        <v>6031</v>
      </c>
      <c r="F3976" t="s">
        <v>6032</v>
      </c>
      <c r="H3976" t="s">
        <v>8216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8217</v>
      </c>
      <c r="D3977">
        <v>820001226</v>
      </c>
      <c r="E3977" t="s">
        <v>7735</v>
      </c>
      <c r="F3977" t="s">
        <v>7736</v>
      </c>
      <c r="H3977" t="s">
        <v>7737</v>
      </c>
      <c r="I3977" t="s">
        <v>8218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8219</v>
      </c>
      <c r="D3978">
        <v>820001227</v>
      </c>
      <c r="E3978" t="s">
        <v>8026</v>
      </c>
      <c r="F3978" t="s">
        <v>8027</v>
      </c>
      <c r="H3978" t="s">
        <v>302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1369</v>
      </c>
      <c r="D3979">
        <v>820001228</v>
      </c>
      <c r="E3979" t="s">
        <v>8220</v>
      </c>
      <c r="F3979" t="s">
        <v>8221</v>
      </c>
      <c r="H3979" t="s">
        <v>7915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8222</v>
      </c>
      <c r="D3980">
        <v>820001229</v>
      </c>
      <c r="E3980" t="s">
        <v>8223</v>
      </c>
      <c r="F3980" t="s">
        <v>8224</v>
      </c>
      <c r="G3980" t="s">
        <v>8225</v>
      </c>
      <c r="H3980" t="s">
        <v>78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8226</v>
      </c>
      <c r="D3981">
        <v>820001230</v>
      </c>
      <c r="E3981" t="s">
        <v>5826</v>
      </c>
      <c r="G3981" t="s">
        <v>8227</v>
      </c>
      <c r="H3981" t="s">
        <v>78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8228</v>
      </c>
      <c r="D3982">
        <v>820001231</v>
      </c>
      <c r="E3982" t="s">
        <v>8229</v>
      </c>
      <c r="F3982" t="s">
        <v>8230</v>
      </c>
      <c r="G3982" t="s">
        <v>8231</v>
      </c>
      <c r="H3982" t="s">
        <v>78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8232</v>
      </c>
      <c r="D3983">
        <v>820001232</v>
      </c>
      <c r="E3983" t="s">
        <v>8233</v>
      </c>
      <c r="F3983" t="s">
        <v>8234</v>
      </c>
      <c r="G3983">
        <v>13337902</v>
      </c>
      <c r="H3983" t="s">
        <v>78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5</v>
      </c>
      <c r="D3984">
        <v>820001233</v>
      </c>
      <c r="E3984" t="s">
        <v>8235</v>
      </c>
      <c r="H3984" t="s">
        <v>78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8236</v>
      </c>
      <c r="D3985">
        <v>820001234</v>
      </c>
      <c r="E3985" t="s">
        <v>6031</v>
      </c>
      <c r="F3985" t="s">
        <v>6032</v>
      </c>
      <c r="H3985" t="s">
        <v>8216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8237</v>
      </c>
      <c r="D3986">
        <v>820001235</v>
      </c>
      <c r="E3986" t="s">
        <v>7735</v>
      </c>
      <c r="F3986" t="s">
        <v>7736</v>
      </c>
      <c r="H3986" t="s">
        <v>7737</v>
      </c>
      <c r="I3986" t="s">
        <v>8238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8239</v>
      </c>
      <c r="D3987">
        <v>820001236</v>
      </c>
      <c r="E3987" t="s">
        <v>8026</v>
      </c>
      <c r="F3987" t="s">
        <v>8027</v>
      </c>
      <c r="H3987" t="s">
        <v>302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1369</v>
      </c>
      <c r="D3988">
        <v>820001237</v>
      </c>
      <c r="E3988" t="s">
        <v>8240</v>
      </c>
      <c r="F3988" t="s">
        <v>8241</v>
      </c>
      <c r="H3988" t="s">
        <v>7915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8242</v>
      </c>
      <c r="D3989">
        <v>820001238</v>
      </c>
      <c r="E3989" t="s">
        <v>8243</v>
      </c>
      <c r="F3989" t="s">
        <v>8244</v>
      </c>
      <c r="G3989" t="s">
        <v>8245</v>
      </c>
      <c r="H3989" t="s">
        <v>78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8246</v>
      </c>
      <c r="D3990">
        <v>820001239</v>
      </c>
      <c r="E3990" t="s">
        <v>5216</v>
      </c>
      <c r="F3990" t="s">
        <v>5216</v>
      </c>
      <c r="G3990" t="s">
        <v>8247</v>
      </c>
      <c r="H3990" t="s">
        <v>78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8248</v>
      </c>
      <c r="D3991">
        <v>820001240</v>
      </c>
      <c r="E3991" t="s">
        <v>8249</v>
      </c>
      <c r="F3991" t="s">
        <v>8250</v>
      </c>
      <c r="G3991" t="s">
        <v>8251</v>
      </c>
      <c r="H3991" t="s">
        <v>78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8252</v>
      </c>
      <c r="D3992">
        <v>820001241</v>
      </c>
      <c r="E3992" t="s">
        <v>8253</v>
      </c>
      <c r="F3992" t="s">
        <v>8254</v>
      </c>
      <c r="G3992" t="s">
        <v>8255</v>
      </c>
      <c r="H3992" t="s">
        <v>78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5</v>
      </c>
      <c r="D3993">
        <v>820001242</v>
      </c>
      <c r="E3993" t="s">
        <v>8256</v>
      </c>
      <c r="G3993" t="s">
        <v>8257</v>
      </c>
      <c r="H3993" t="s">
        <v>78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8258</v>
      </c>
      <c r="D3994">
        <v>820001243</v>
      </c>
      <c r="E3994" t="s">
        <v>6031</v>
      </c>
      <c r="F3994" t="s">
        <v>6032</v>
      </c>
      <c r="H3994" t="s">
        <v>8216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8259</v>
      </c>
      <c r="D3995">
        <v>820001244</v>
      </c>
      <c r="E3995" t="s">
        <v>7735</v>
      </c>
      <c r="F3995" t="s">
        <v>7736</v>
      </c>
      <c r="H3995" t="s">
        <v>7737</v>
      </c>
      <c r="I3995" t="s">
        <v>8260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8261</v>
      </c>
      <c r="D3996">
        <v>820001245</v>
      </c>
      <c r="E3996" t="s">
        <v>8026</v>
      </c>
      <c r="F3996" t="s">
        <v>8027</v>
      </c>
      <c r="H3996" t="s">
        <v>302</v>
      </c>
      <c r="I3996" t="s">
        <v>8262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1369</v>
      </c>
      <c r="D3997">
        <v>820001246</v>
      </c>
      <c r="E3997" t="s">
        <v>8263</v>
      </c>
      <c r="F3997" t="s">
        <v>8264</v>
      </c>
      <c r="H3997" t="s">
        <v>7915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8265</v>
      </c>
      <c r="D3998">
        <v>820001247</v>
      </c>
      <c r="E3998" t="s">
        <v>8266</v>
      </c>
      <c r="F3998" t="s">
        <v>8244</v>
      </c>
      <c r="G3998" t="s">
        <v>8267</v>
      </c>
      <c r="H3998" t="s">
        <v>78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8268</v>
      </c>
      <c r="D3999">
        <v>820001248</v>
      </c>
      <c r="E3999" t="s">
        <v>8269</v>
      </c>
      <c r="F3999" t="s">
        <v>7589</v>
      </c>
      <c r="G3999" t="s">
        <v>8270</v>
      </c>
      <c r="H3999" t="s">
        <v>78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8271</v>
      </c>
      <c r="D4000">
        <v>820001249</v>
      </c>
      <c r="E4000" t="s">
        <v>8272</v>
      </c>
      <c r="F4000" t="s">
        <v>8272</v>
      </c>
      <c r="G4000" t="s">
        <v>5828</v>
      </c>
      <c r="H4000" t="s">
        <v>78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8273</v>
      </c>
      <c r="D4001">
        <v>820001250</v>
      </c>
      <c r="E4001" t="s">
        <v>8274</v>
      </c>
      <c r="F4001" t="s">
        <v>8275</v>
      </c>
      <c r="G4001">
        <v>40003894</v>
      </c>
      <c r="H4001" t="s">
        <v>78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1369</v>
      </c>
      <c r="D4002">
        <v>820001251</v>
      </c>
      <c r="E4002" t="s">
        <v>8276</v>
      </c>
      <c r="H4002" t="s">
        <v>78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8277</v>
      </c>
      <c r="D4003">
        <v>820001252</v>
      </c>
      <c r="E4003" t="s">
        <v>6031</v>
      </c>
      <c r="F4003" t="s">
        <v>6032</v>
      </c>
      <c r="H4003" t="s">
        <v>8216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8278</v>
      </c>
      <c r="D4004">
        <v>820001253</v>
      </c>
      <c r="E4004" t="s">
        <v>7735</v>
      </c>
      <c r="F4004" t="s">
        <v>7736</v>
      </c>
      <c r="H4004" t="s">
        <v>7737</v>
      </c>
      <c r="I4004" t="s">
        <v>8279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8280</v>
      </c>
      <c r="D4005">
        <v>820001254</v>
      </c>
      <c r="E4005" t="s">
        <v>8026</v>
      </c>
      <c r="F4005" t="s">
        <v>8027</v>
      </c>
      <c r="H4005" t="s">
        <v>302</v>
      </c>
      <c r="I4005" t="s">
        <v>8281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1369</v>
      </c>
      <c r="D4006">
        <v>820001255</v>
      </c>
      <c r="E4006" t="s">
        <v>8282</v>
      </c>
      <c r="F4006" t="s">
        <v>8283</v>
      </c>
      <c r="H4006" t="s">
        <v>7915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8284</v>
      </c>
      <c r="D4007">
        <v>820001256</v>
      </c>
      <c r="E4007" t="s">
        <v>8266</v>
      </c>
      <c r="F4007" t="s">
        <v>8244</v>
      </c>
      <c r="G4007" t="s">
        <v>8285</v>
      </c>
      <c r="H4007" t="s">
        <v>78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8286</v>
      </c>
      <c r="D4008">
        <v>820001257</v>
      </c>
      <c r="E4008" t="s">
        <v>8287</v>
      </c>
      <c r="F4008" t="s">
        <v>8288</v>
      </c>
      <c r="G4008" t="s">
        <v>8289</v>
      </c>
      <c r="H4008" t="s">
        <v>78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8290</v>
      </c>
      <c r="D4009">
        <v>820001258</v>
      </c>
      <c r="E4009" t="s">
        <v>8291</v>
      </c>
      <c r="F4009" t="s">
        <v>8292</v>
      </c>
      <c r="G4009" t="s">
        <v>5828</v>
      </c>
      <c r="H4009" t="s">
        <v>78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8293</v>
      </c>
      <c r="D4010">
        <v>820001259</v>
      </c>
      <c r="E4010" t="s">
        <v>8294</v>
      </c>
      <c r="F4010" t="s">
        <v>8295</v>
      </c>
      <c r="G4010">
        <v>40003896</v>
      </c>
      <c r="H4010" t="s">
        <v>78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5</v>
      </c>
      <c r="D4011">
        <v>820001260</v>
      </c>
      <c r="E4011" t="s">
        <v>8296</v>
      </c>
      <c r="H4011" t="s">
        <v>78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8297</v>
      </c>
      <c r="D4012">
        <v>820001261</v>
      </c>
      <c r="E4012" t="s">
        <v>6031</v>
      </c>
      <c r="F4012" t="s">
        <v>6032</v>
      </c>
      <c r="H4012" t="s">
        <v>8216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8298</v>
      </c>
      <c r="D4013">
        <v>820001262</v>
      </c>
      <c r="E4013" t="s">
        <v>7735</v>
      </c>
      <c r="F4013" t="s">
        <v>7736</v>
      </c>
      <c r="H4013" t="s">
        <v>7737</v>
      </c>
      <c r="I4013" t="s">
        <v>8299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8300</v>
      </c>
      <c r="D4014">
        <v>820001263</v>
      </c>
      <c r="E4014" t="s">
        <v>8026</v>
      </c>
      <c r="F4014" t="s">
        <v>8027</v>
      </c>
      <c r="H4014" t="s">
        <v>302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1369</v>
      </c>
      <c r="D4015">
        <v>820001264</v>
      </c>
      <c r="E4015" t="s">
        <v>8301</v>
      </c>
      <c r="F4015" t="s">
        <v>8302</v>
      </c>
      <c r="H4015" t="s">
        <v>7915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8303</v>
      </c>
      <c r="D4016">
        <v>820001265</v>
      </c>
      <c r="E4016" t="s">
        <v>8304</v>
      </c>
      <c r="F4016" t="s">
        <v>8305</v>
      </c>
      <c r="G4016" t="s">
        <v>8285</v>
      </c>
      <c r="H4016" t="s">
        <v>78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8306</v>
      </c>
      <c r="D4017">
        <v>820001266</v>
      </c>
      <c r="E4017" t="s">
        <v>8307</v>
      </c>
      <c r="F4017" t="s">
        <v>8308</v>
      </c>
      <c r="G4017" t="s">
        <v>8309</v>
      </c>
      <c r="H4017" t="s">
        <v>78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8310</v>
      </c>
      <c r="D4018">
        <v>820001267</v>
      </c>
      <c r="E4018" t="s">
        <v>8311</v>
      </c>
      <c r="F4018" t="s">
        <v>8311</v>
      </c>
      <c r="G4018" t="s">
        <v>5828</v>
      </c>
      <c r="H4018" t="s">
        <v>78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8312</v>
      </c>
      <c r="D4019">
        <v>820001268</v>
      </c>
      <c r="E4019" t="s">
        <v>8313</v>
      </c>
      <c r="F4019" t="s">
        <v>8314</v>
      </c>
      <c r="G4019">
        <v>40068691</v>
      </c>
      <c r="H4019" t="s">
        <v>78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1369</v>
      </c>
      <c r="D4020">
        <v>820001269</v>
      </c>
      <c r="E4020" t="s">
        <v>8315</v>
      </c>
      <c r="H4020" t="s">
        <v>78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8316</v>
      </c>
      <c r="D4021">
        <v>820001270</v>
      </c>
      <c r="E4021" t="s">
        <v>6031</v>
      </c>
      <c r="F4021" t="s">
        <v>6032</v>
      </c>
      <c r="H4021" t="s">
        <v>8216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8317</v>
      </c>
      <c r="D4022">
        <v>820001271</v>
      </c>
      <c r="E4022" t="s">
        <v>7735</v>
      </c>
      <c r="F4022" t="s">
        <v>7736</v>
      </c>
      <c r="H4022" t="s">
        <v>7737</v>
      </c>
      <c r="I4022" t="s">
        <v>8318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8319</v>
      </c>
      <c r="D4023">
        <v>820001272</v>
      </c>
      <c r="E4023" t="s">
        <v>8196</v>
      </c>
      <c r="F4023" t="s">
        <v>8197</v>
      </c>
      <c r="H4023" t="s">
        <v>5593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1369</v>
      </c>
      <c r="D4024">
        <v>820001273</v>
      </c>
      <c r="E4024" t="s">
        <v>8320</v>
      </c>
      <c r="F4024" t="s">
        <v>8321</v>
      </c>
      <c r="H4024" t="s">
        <v>7915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8322</v>
      </c>
      <c r="D4025">
        <v>820001274</v>
      </c>
      <c r="E4025" t="s">
        <v>8323</v>
      </c>
      <c r="F4025" t="s">
        <v>8324</v>
      </c>
      <c r="G4025" t="s">
        <v>8325</v>
      </c>
      <c r="H4025" t="s">
        <v>78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8326</v>
      </c>
      <c r="D4026">
        <v>820001275</v>
      </c>
      <c r="E4026" t="s">
        <v>8327</v>
      </c>
      <c r="F4026" t="s">
        <v>8327</v>
      </c>
      <c r="G4026" t="s">
        <v>8328</v>
      </c>
      <c r="H4026" t="s">
        <v>78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8329</v>
      </c>
      <c r="D4027">
        <v>820001276</v>
      </c>
      <c r="E4027" t="s">
        <v>8330</v>
      </c>
      <c r="F4027" t="s">
        <v>8330</v>
      </c>
      <c r="G4027" t="s">
        <v>5828</v>
      </c>
      <c r="H4027" t="s">
        <v>78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8331</v>
      </c>
      <c r="D4028">
        <v>820001277</v>
      </c>
      <c r="E4028" t="s">
        <v>4560</v>
      </c>
      <c r="F4028" t="s">
        <v>4560</v>
      </c>
      <c r="G4028" t="s">
        <v>5769</v>
      </c>
      <c r="H4028" t="s">
        <v>78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8332</v>
      </c>
      <c r="D4029">
        <v>820001279</v>
      </c>
      <c r="E4029" t="s">
        <v>6031</v>
      </c>
      <c r="F4029" t="s">
        <v>6032</v>
      </c>
      <c r="H4029" t="s">
        <v>8216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8333</v>
      </c>
      <c r="D4030">
        <v>820001280</v>
      </c>
      <c r="E4030" t="s">
        <v>7735</v>
      </c>
      <c r="F4030" t="s">
        <v>7736</v>
      </c>
      <c r="H4030" t="s">
        <v>7737</v>
      </c>
      <c r="I4030" t="s">
        <v>8334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8335</v>
      </c>
      <c r="D4031">
        <v>820001281</v>
      </c>
      <c r="E4031" t="s">
        <v>8196</v>
      </c>
      <c r="F4031" t="s">
        <v>8197</v>
      </c>
      <c r="H4031" t="s">
        <v>2892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1369</v>
      </c>
      <c r="D4032">
        <v>820001282</v>
      </c>
      <c r="E4032" t="s">
        <v>8336</v>
      </c>
      <c r="F4032" t="s">
        <v>8337</v>
      </c>
      <c r="H4032" t="s">
        <v>8338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8339</v>
      </c>
      <c r="D4033">
        <v>820001283</v>
      </c>
      <c r="E4033" t="s">
        <v>8340</v>
      </c>
      <c r="F4033" t="s">
        <v>8341</v>
      </c>
      <c r="G4033" t="s">
        <v>8342</v>
      </c>
      <c r="H4033" t="s">
        <v>78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8343</v>
      </c>
      <c r="D4034">
        <v>820001284</v>
      </c>
      <c r="E4034" t="s">
        <v>8344</v>
      </c>
      <c r="F4034" t="s">
        <v>7866</v>
      </c>
      <c r="G4034" t="s">
        <v>8345</v>
      </c>
      <c r="H4034" t="s">
        <v>78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8346</v>
      </c>
      <c r="D4035">
        <v>820001285</v>
      </c>
      <c r="E4035" t="s">
        <v>8347</v>
      </c>
      <c r="F4035" t="s">
        <v>8348</v>
      </c>
      <c r="G4035" t="s">
        <v>5828</v>
      </c>
      <c r="H4035" t="s">
        <v>78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8349</v>
      </c>
      <c r="D4036">
        <v>820001286</v>
      </c>
      <c r="E4036" t="s">
        <v>8350</v>
      </c>
      <c r="F4036" t="s">
        <v>8351</v>
      </c>
      <c r="G4036" t="s">
        <v>8352</v>
      </c>
      <c r="H4036" t="s">
        <v>78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8353</v>
      </c>
      <c r="D4037">
        <v>820001288</v>
      </c>
      <c r="E4037" t="s">
        <v>6031</v>
      </c>
      <c r="F4037" t="s">
        <v>6032</v>
      </c>
      <c r="H4037" t="s">
        <v>8216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8354</v>
      </c>
      <c r="D4038">
        <v>820001289</v>
      </c>
      <c r="E4038" t="s">
        <v>7735</v>
      </c>
      <c r="F4038" t="s">
        <v>7736</v>
      </c>
      <c r="H4038" t="s">
        <v>7737</v>
      </c>
      <c r="I4038" t="s">
        <v>8355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8356</v>
      </c>
      <c r="D4039">
        <v>820001290</v>
      </c>
      <c r="E4039" t="s">
        <v>8026</v>
      </c>
      <c r="F4039" t="s">
        <v>8027</v>
      </c>
      <c r="H4039" t="s">
        <v>302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1369</v>
      </c>
      <c r="D4040">
        <v>820001291</v>
      </c>
      <c r="E4040" t="s">
        <v>8357</v>
      </c>
      <c r="F4040" t="s">
        <v>8358</v>
      </c>
      <c r="H4040" t="s">
        <v>8359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8360</v>
      </c>
      <c r="D4041">
        <v>820001292</v>
      </c>
      <c r="E4041" t="s">
        <v>8361</v>
      </c>
      <c r="F4041" t="s">
        <v>8362</v>
      </c>
      <c r="G4041" t="s">
        <v>8363</v>
      </c>
      <c r="H4041" t="s">
        <v>78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8364</v>
      </c>
      <c r="D4042">
        <v>820001293</v>
      </c>
      <c r="E4042" t="s">
        <v>8365</v>
      </c>
      <c r="F4042" t="s">
        <v>8365</v>
      </c>
      <c r="G4042" t="s">
        <v>8366</v>
      </c>
      <c r="H4042" t="s">
        <v>78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8367</v>
      </c>
      <c r="D4043">
        <v>820001295</v>
      </c>
      <c r="E4043" t="s">
        <v>8368</v>
      </c>
      <c r="F4043" t="s">
        <v>8368</v>
      </c>
      <c r="G4043">
        <v>40024064</v>
      </c>
      <c r="H4043" t="s">
        <v>78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8369</v>
      </c>
      <c r="D4044">
        <v>820001297</v>
      </c>
      <c r="E4044" t="s">
        <v>6031</v>
      </c>
      <c r="F4044" t="s">
        <v>6032</v>
      </c>
      <c r="H4044" t="s">
        <v>8216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8370</v>
      </c>
      <c r="D4045">
        <v>820001298</v>
      </c>
      <c r="E4045" t="s">
        <v>7735</v>
      </c>
      <c r="F4045" t="s">
        <v>7736</v>
      </c>
      <c r="H4045" t="s">
        <v>7737</v>
      </c>
      <c r="I4045" t="s">
        <v>8371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8372</v>
      </c>
      <c r="D4046">
        <v>820001299</v>
      </c>
      <c r="E4046" t="s">
        <v>8196</v>
      </c>
      <c r="F4046" t="s">
        <v>8197</v>
      </c>
      <c r="H4046" t="s">
        <v>2892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1369</v>
      </c>
      <c r="D4047">
        <v>820001300</v>
      </c>
      <c r="E4047" t="s">
        <v>8373</v>
      </c>
      <c r="F4047" t="s">
        <v>8374</v>
      </c>
      <c r="H4047" t="s">
        <v>8359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8375</v>
      </c>
      <c r="D4048">
        <v>820001301</v>
      </c>
      <c r="E4048" t="s">
        <v>8376</v>
      </c>
      <c r="F4048" t="s">
        <v>8376</v>
      </c>
      <c r="G4048" t="s">
        <v>8377</v>
      </c>
      <c r="H4048" t="s">
        <v>78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8378</v>
      </c>
      <c r="D4049">
        <v>820001302</v>
      </c>
      <c r="E4049" t="s">
        <v>8379</v>
      </c>
      <c r="F4049" t="s">
        <v>8380</v>
      </c>
      <c r="G4049" t="s">
        <v>8381</v>
      </c>
      <c r="H4049" t="s">
        <v>78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8382</v>
      </c>
      <c r="D4050">
        <v>820001303</v>
      </c>
      <c r="E4050" t="s">
        <v>8383</v>
      </c>
      <c r="F4050" t="s">
        <v>8384</v>
      </c>
      <c r="G4050" t="s">
        <v>8385</v>
      </c>
      <c r="H4050" t="s">
        <v>78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8386</v>
      </c>
      <c r="D4051">
        <v>820001304</v>
      </c>
      <c r="E4051" t="s">
        <v>8387</v>
      </c>
      <c r="F4051" t="s">
        <v>8388</v>
      </c>
      <c r="G4051">
        <v>40006323</v>
      </c>
      <c r="H4051" t="s">
        <v>7070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1369</v>
      </c>
      <c r="D4052">
        <v>820001305</v>
      </c>
      <c r="E4052" t="s">
        <v>8389</v>
      </c>
      <c r="H4052" t="s">
        <v>78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8390</v>
      </c>
      <c r="D4053">
        <v>820001306</v>
      </c>
      <c r="E4053" t="s">
        <v>6031</v>
      </c>
      <c r="F4053" t="s">
        <v>6032</v>
      </c>
      <c r="H4053" t="s">
        <v>8216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8391</v>
      </c>
      <c r="D4054">
        <v>820001307</v>
      </c>
      <c r="E4054" t="s">
        <v>7735</v>
      </c>
      <c r="F4054" t="s">
        <v>7736</v>
      </c>
      <c r="H4054" t="s">
        <v>7737</v>
      </c>
      <c r="I4054" t="s">
        <v>8392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8393</v>
      </c>
      <c r="D4055">
        <v>820001308</v>
      </c>
      <c r="E4055" t="s">
        <v>8196</v>
      </c>
      <c r="F4055" t="s">
        <v>8197</v>
      </c>
      <c r="H4055" t="s">
        <v>2892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1369</v>
      </c>
      <c r="D4056">
        <v>820001309</v>
      </c>
      <c r="E4056" t="s">
        <v>8394</v>
      </c>
      <c r="F4056" t="s">
        <v>8395</v>
      </c>
      <c r="H4056" t="s">
        <v>8396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8397</v>
      </c>
      <c r="D4057">
        <v>820001310</v>
      </c>
      <c r="E4057" t="s">
        <v>8398</v>
      </c>
      <c r="F4057" t="s">
        <v>8399</v>
      </c>
      <c r="G4057" t="s">
        <v>8400</v>
      </c>
      <c r="H4057" t="s">
        <v>78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8401</v>
      </c>
      <c r="D4058">
        <v>820001311</v>
      </c>
      <c r="E4058" t="s">
        <v>8402</v>
      </c>
      <c r="F4058" t="s">
        <v>8403</v>
      </c>
      <c r="G4058" t="s">
        <v>8404</v>
      </c>
      <c r="H4058" t="s">
        <v>78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8405</v>
      </c>
      <c r="D4059">
        <v>820001312</v>
      </c>
      <c r="E4059" t="s">
        <v>8406</v>
      </c>
      <c r="F4059" t="s">
        <v>8407</v>
      </c>
      <c r="G4059" t="s">
        <v>5828</v>
      </c>
      <c r="H4059" t="s">
        <v>78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8408</v>
      </c>
      <c r="D4060">
        <v>820001313</v>
      </c>
      <c r="E4060" t="s">
        <v>8409</v>
      </c>
      <c r="F4060" t="s">
        <v>8410</v>
      </c>
      <c r="G4060" t="s">
        <v>8411</v>
      </c>
      <c r="H4060" t="s">
        <v>2508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1369</v>
      </c>
      <c r="D4061">
        <v>820001314</v>
      </c>
      <c r="E4061" t="s">
        <v>8412</v>
      </c>
      <c r="H4061" t="s">
        <v>78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8413</v>
      </c>
      <c r="D4062">
        <v>820001315</v>
      </c>
      <c r="E4062" t="s">
        <v>6031</v>
      </c>
      <c r="F4062" t="s">
        <v>6032</v>
      </c>
      <c r="H4062" t="s">
        <v>8414</v>
      </c>
      <c r="I4062" t="s">
        <v>8415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8416</v>
      </c>
      <c r="D4063">
        <v>820001316</v>
      </c>
      <c r="E4063" t="s">
        <v>7735</v>
      </c>
      <c r="F4063" t="s">
        <v>7736</v>
      </c>
      <c r="H4063" t="s">
        <v>7737</v>
      </c>
      <c r="I4063" t="s">
        <v>8417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8418</v>
      </c>
      <c r="D4064">
        <v>820001317</v>
      </c>
      <c r="E4064" t="s">
        <v>8196</v>
      </c>
      <c r="F4064" t="s">
        <v>8197</v>
      </c>
      <c r="H4064" t="s">
        <v>2892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1369</v>
      </c>
      <c r="D4065">
        <v>820001318</v>
      </c>
      <c r="E4065" t="s">
        <v>8419</v>
      </c>
      <c r="F4065" t="s">
        <v>8420</v>
      </c>
      <c r="H4065" t="s">
        <v>8359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8421</v>
      </c>
      <c r="D4066">
        <v>820001319</v>
      </c>
      <c r="E4066" t="s">
        <v>8422</v>
      </c>
      <c r="F4066" t="s">
        <v>8423</v>
      </c>
      <c r="G4066" t="s">
        <v>8424</v>
      </c>
      <c r="H4066" t="s">
        <v>78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8425</v>
      </c>
      <c r="D4067">
        <v>820001320</v>
      </c>
      <c r="E4067" t="s">
        <v>8426</v>
      </c>
      <c r="F4067" t="s">
        <v>8427</v>
      </c>
      <c r="G4067" t="s">
        <v>8428</v>
      </c>
      <c r="H4067" t="s">
        <v>78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8429</v>
      </c>
      <c r="D4068">
        <v>820001321</v>
      </c>
      <c r="E4068" t="s">
        <v>8430</v>
      </c>
      <c r="F4068" t="s">
        <v>8431</v>
      </c>
      <c r="G4068" t="s">
        <v>5828</v>
      </c>
      <c r="H4068" t="s">
        <v>78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8432</v>
      </c>
      <c r="D4069">
        <v>820001322</v>
      </c>
      <c r="E4069" t="s">
        <v>8433</v>
      </c>
      <c r="F4069" t="s">
        <v>8434</v>
      </c>
      <c r="G4069" t="s">
        <v>8435</v>
      </c>
      <c r="H4069" t="s">
        <v>78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1369</v>
      </c>
      <c r="D4070">
        <v>820001323</v>
      </c>
      <c r="E4070" t="s">
        <v>8436</v>
      </c>
      <c r="H4070" t="s">
        <v>78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8437</v>
      </c>
      <c r="D4071">
        <v>820001324</v>
      </c>
      <c r="E4071" t="s">
        <v>6031</v>
      </c>
      <c r="F4071" t="s">
        <v>6032</v>
      </c>
      <c r="H4071" t="s">
        <v>8414</v>
      </c>
      <c r="I4071" t="s">
        <v>8438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8439</v>
      </c>
      <c r="D4072">
        <v>820001325</v>
      </c>
      <c r="E4072" t="s">
        <v>7735</v>
      </c>
      <c r="F4072" t="s">
        <v>7736</v>
      </c>
      <c r="H4072" t="s">
        <v>7737</v>
      </c>
      <c r="I4072" t="s">
        <v>8440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8441</v>
      </c>
      <c r="D4073">
        <v>820001326</v>
      </c>
      <c r="E4073" t="s">
        <v>8442</v>
      </c>
      <c r="F4073" t="s">
        <v>8443</v>
      </c>
      <c r="H4073" t="s">
        <v>8444</v>
      </c>
      <c r="I4073" t="s">
        <v>8445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1369</v>
      </c>
      <c r="D4074">
        <v>820001327</v>
      </c>
      <c r="E4074" t="s">
        <v>8446</v>
      </c>
      <c r="F4074" t="s">
        <v>8447</v>
      </c>
      <c r="H4074" t="s">
        <v>8448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8449</v>
      </c>
      <c r="D4075">
        <v>820001328</v>
      </c>
      <c r="E4075" t="s">
        <v>8450</v>
      </c>
      <c r="F4075" t="s">
        <v>8451</v>
      </c>
      <c r="G4075" t="s">
        <v>8452</v>
      </c>
      <c r="H4075" t="s">
        <v>78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8453</v>
      </c>
      <c r="D4076">
        <v>820001329</v>
      </c>
      <c r="E4076" t="s">
        <v>8454</v>
      </c>
      <c r="F4076" t="s">
        <v>8455</v>
      </c>
      <c r="G4076">
        <v>4117</v>
      </c>
      <c r="H4076" t="s">
        <v>78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8456</v>
      </c>
      <c r="D4077">
        <v>820001330</v>
      </c>
      <c r="E4077" t="s">
        <v>8457</v>
      </c>
      <c r="F4077" t="s">
        <v>8458</v>
      </c>
      <c r="G4077" t="s">
        <v>8459</v>
      </c>
      <c r="H4077" t="s">
        <v>78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8460</v>
      </c>
      <c r="D4078">
        <v>820001331</v>
      </c>
      <c r="E4078" t="s">
        <v>8461</v>
      </c>
      <c r="F4078" t="s">
        <v>8462</v>
      </c>
      <c r="G4078" t="s">
        <v>8463</v>
      </c>
      <c r="H4078" t="s">
        <v>78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1369</v>
      </c>
      <c r="D4079">
        <v>820001332</v>
      </c>
      <c r="E4079" t="s">
        <v>8464</v>
      </c>
      <c r="F4079" t="s">
        <v>8465</v>
      </c>
      <c r="H4079" t="s">
        <v>78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8466</v>
      </c>
      <c r="D4080">
        <v>820001333</v>
      </c>
      <c r="E4080" t="s">
        <v>5591</v>
      </c>
      <c r="F4080" t="s">
        <v>5592</v>
      </c>
      <c r="H4080" t="s">
        <v>2892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8467</v>
      </c>
      <c r="D4081">
        <v>820001334</v>
      </c>
      <c r="E4081" t="s">
        <v>7735</v>
      </c>
      <c r="F4081" t="s">
        <v>7736</v>
      </c>
      <c r="H4081" t="s">
        <v>7737</v>
      </c>
      <c r="I4081" t="s">
        <v>8468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8469</v>
      </c>
      <c r="D4082">
        <v>820001335</v>
      </c>
      <c r="E4082" t="s">
        <v>8470</v>
      </c>
      <c r="F4082" t="s">
        <v>8471</v>
      </c>
      <c r="H4082" t="s">
        <v>8472</v>
      </c>
      <c r="I4082" t="s">
        <v>8473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1369</v>
      </c>
      <c r="D4083">
        <v>820001336</v>
      </c>
      <c r="E4083" t="s">
        <v>8474</v>
      </c>
      <c r="F4083" t="s">
        <v>8475</v>
      </c>
      <c r="H4083" t="s">
        <v>8359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8476</v>
      </c>
      <c r="D4084">
        <v>820001337</v>
      </c>
      <c r="E4084" t="s">
        <v>8477</v>
      </c>
      <c r="F4084" t="s">
        <v>8478</v>
      </c>
      <c r="G4084" t="s">
        <v>8479</v>
      </c>
      <c r="H4084" t="s">
        <v>78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8480</v>
      </c>
      <c r="D4085">
        <v>820001338</v>
      </c>
      <c r="E4085" t="s">
        <v>8481</v>
      </c>
      <c r="F4085" t="s">
        <v>8482</v>
      </c>
      <c r="G4085" t="s">
        <v>8483</v>
      </c>
      <c r="H4085" t="s">
        <v>78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3183</v>
      </c>
      <c r="D4086">
        <v>820001339</v>
      </c>
      <c r="E4086" t="s">
        <v>8484</v>
      </c>
      <c r="F4086" t="s">
        <v>8458</v>
      </c>
      <c r="G4086" t="s">
        <v>8485</v>
      </c>
      <c r="H4086" t="s">
        <v>78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8486</v>
      </c>
      <c r="D4087">
        <v>820001340</v>
      </c>
      <c r="E4087" t="s">
        <v>8487</v>
      </c>
      <c r="F4087" t="s">
        <v>8488</v>
      </c>
      <c r="G4087" t="s">
        <v>8486</v>
      </c>
      <c r="H4087" t="s">
        <v>78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1369</v>
      </c>
      <c r="D4088">
        <v>820001341</v>
      </c>
      <c r="E4088" t="s">
        <v>8489</v>
      </c>
      <c r="H4088" t="s">
        <v>78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8490</v>
      </c>
      <c r="D4089">
        <v>820001342</v>
      </c>
      <c r="E4089" t="s">
        <v>5591</v>
      </c>
      <c r="F4089" t="s">
        <v>5592</v>
      </c>
      <c r="H4089" t="s">
        <v>2892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8491</v>
      </c>
      <c r="D4090">
        <v>820001343</v>
      </c>
      <c r="E4090" t="s">
        <v>8492</v>
      </c>
      <c r="F4090" t="s">
        <v>8493</v>
      </c>
      <c r="H4090" t="s">
        <v>8494</v>
      </c>
      <c r="I4090" t="s">
        <v>8495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8496</v>
      </c>
      <c r="D4091">
        <v>820001344</v>
      </c>
      <c r="E4091" t="s">
        <v>8470</v>
      </c>
      <c r="F4091" t="s">
        <v>8471</v>
      </c>
      <c r="H4091" t="s">
        <v>8472</v>
      </c>
      <c r="I4091" t="s">
        <v>8473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1369</v>
      </c>
      <c r="D4092">
        <v>820001345</v>
      </c>
      <c r="E4092" t="s">
        <v>8497</v>
      </c>
      <c r="F4092" t="s">
        <v>8498</v>
      </c>
      <c r="H4092" t="s">
        <v>8448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8499</v>
      </c>
      <c r="D4093">
        <v>820001346</v>
      </c>
      <c r="E4093" t="s">
        <v>8500</v>
      </c>
      <c r="F4093" t="s">
        <v>8500</v>
      </c>
      <c r="G4093" t="s">
        <v>8501</v>
      </c>
      <c r="H4093" t="s">
        <v>78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8502</v>
      </c>
      <c r="D4094">
        <v>820001347</v>
      </c>
      <c r="E4094" t="s">
        <v>8503</v>
      </c>
      <c r="F4094" t="s">
        <v>8504</v>
      </c>
      <c r="G4094" t="s">
        <v>8505</v>
      </c>
      <c r="H4094" t="s">
        <v>78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8506</v>
      </c>
      <c r="D4095">
        <v>820001348</v>
      </c>
      <c r="E4095" t="s">
        <v>8507</v>
      </c>
      <c r="G4095" t="s">
        <v>8508</v>
      </c>
      <c r="H4095" t="s">
        <v>78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8509</v>
      </c>
      <c r="D4096">
        <v>820001349</v>
      </c>
      <c r="E4096" t="s">
        <v>8510</v>
      </c>
      <c r="F4096" t="s">
        <v>8511</v>
      </c>
      <c r="G4096" t="s">
        <v>5043</v>
      </c>
      <c r="H4096" t="s">
        <v>78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1369</v>
      </c>
      <c r="D4097">
        <v>820001350</v>
      </c>
      <c r="E4097" t="s">
        <v>8512</v>
      </c>
      <c r="H4097" t="s">
        <v>78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8513</v>
      </c>
      <c r="D4098">
        <v>820001351</v>
      </c>
      <c r="E4098" t="s">
        <v>5591</v>
      </c>
      <c r="F4098" t="s">
        <v>5592</v>
      </c>
      <c r="H4098" t="s">
        <v>2892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8514</v>
      </c>
      <c r="D4099">
        <v>820001352</v>
      </c>
      <c r="E4099" t="s">
        <v>8492</v>
      </c>
      <c r="F4099" t="s">
        <v>8493</v>
      </c>
      <c r="H4099" t="s">
        <v>8494</v>
      </c>
      <c r="I4099" t="s">
        <v>8515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8516</v>
      </c>
      <c r="D4100">
        <v>820001353</v>
      </c>
      <c r="E4100" t="s">
        <v>8442</v>
      </c>
      <c r="F4100" t="s">
        <v>8443</v>
      </c>
      <c r="H4100" t="s">
        <v>8444</v>
      </c>
      <c r="I4100" t="s">
        <v>8517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1369</v>
      </c>
      <c r="D4101">
        <v>820001354</v>
      </c>
      <c r="E4101" t="s">
        <v>8518</v>
      </c>
      <c r="F4101" t="s">
        <v>8519</v>
      </c>
      <c r="H4101" t="s">
        <v>8448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8520</v>
      </c>
      <c r="D4102">
        <v>820001355</v>
      </c>
      <c r="E4102" t="s">
        <v>8521</v>
      </c>
      <c r="F4102" t="s">
        <v>8522</v>
      </c>
      <c r="G4102" t="s">
        <v>8523</v>
      </c>
      <c r="H4102" t="s">
        <v>78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8524</v>
      </c>
      <c r="D4103">
        <v>820001356</v>
      </c>
      <c r="E4103" t="s">
        <v>8525</v>
      </c>
      <c r="F4103" t="s">
        <v>8526</v>
      </c>
      <c r="G4103" t="s">
        <v>8527</v>
      </c>
      <c r="H4103" t="s">
        <v>78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8528</v>
      </c>
      <c r="D4104">
        <v>820001357</v>
      </c>
      <c r="E4104" t="s">
        <v>8529</v>
      </c>
      <c r="F4104" t="s">
        <v>8530</v>
      </c>
      <c r="G4104" t="s">
        <v>8531</v>
      </c>
      <c r="H4104" t="s">
        <v>78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8532</v>
      </c>
      <c r="D4105">
        <v>820001358</v>
      </c>
      <c r="E4105" t="s">
        <v>8533</v>
      </c>
      <c r="F4105" t="s">
        <v>8511</v>
      </c>
      <c r="H4105" t="s">
        <v>78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1369</v>
      </c>
      <c r="D4106">
        <v>820001359</v>
      </c>
      <c r="E4106" t="s">
        <v>8534</v>
      </c>
      <c r="F4106" t="s">
        <v>8534</v>
      </c>
      <c r="H4106" t="s">
        <v>78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8535</v>
      </c>
      <c r="D4107">
        <v>820001360</v>
      </c>
      <c r="E4107" t="s">
        <v>5591</v>
      </c>
      <c r="F4107" t="s">
        <v>5592</v>
      </c>
      <c r="H4107" t="s">
        <v>2892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8536</v>
      </c>
      <c r="D4108">
        <v>820001361</v>
      </c>
      <c r="E4108" t="s">
        <v>8492</v>
      </c>
      <c r="F4108" t="s">
        <v>8493</v>
      </c>
      <c r="H4108" t="s">
        <v>8494</v>
      </c>
      <c r="I4108" t="s">
        <v>8537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8538</v>
      </c>
      <c r="D4109">
        <v>820001362</v>
      </c>
      <c r="E4109" t="s">
        <v>8442</v>
      </c>
      <c r="F4109" t="s">
        <v>8443</v>
      </c>
      <c r="H4109" t="s">
        <v>8539</v>
      </c>
      <c r="I4109" t="s">
        <v>8540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1369</v>
      </c>
      <c r="D4110">
        <v>820001363</v>
      </c>
      <c r="E4110" t="s">
        <v>8541</v>
      </c>
      <c r="F4110" t="s">
        <v>8542</v>
      </c>
      <c r="H4110" t="s">
        <v>8448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8543</v>
      </c>
      <c r="D4111">
        <v>820001364</v>
      </c>
      <c r="E4111" t="s">
        <v>8544</v>
      </c>
      <c r="F4111" t="s">
        <v>8545</v>
      </c>
      <c r="G4111" t="s">
        <v>8546</v>
      </c>
      <c r="H4111" t="s">
        <v>78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8547</v>
      </c>
      <c r="D4112">
        <v>820001365</v>
      </c>
      <c r="E4112" t="s">
        <v>8548</v>
      </c>
      <c r="F4112" t="s">
        <v>8548</v>
      </c>
      <c r="G4112" t="s">
        <v>8549</v>
      </c>
      <c r="H4112" t="s">
        <v>78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8550</v>
      </c>
      <c r="D4113">
        <v>820001366</v>
      </c>
      <c r="E4113" t="s">
        <v>8551</v>
      </c>
      <c r="F4113" t="s">
        <v>8530</v>
      </c>
      <c r="G4113" t="s">
        <v>8552</v>
      </c>
      <c r="H4113" t="s">
        <v>78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8553</v>
      </c>
      <c r="D4114">
        <v>820001367</v>
      </c>
      <c r="E4114" t="s">
        <v>8554</v>
      </c>
      <c r="F4114" t="s">
        <v>8511</v>
      </c>
      <c r="G4114" t="s">
        <v>5828</v>
      </c>
      <c r="H4114" t="s">
        <v>78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1369</v>
      </c>
      <c r="D4115">
        <v>820001368</v>
      </c>
      <c r="E4115" t="s">
        <v>8555</v>
      </c>
      <c r="F4115" t="s">
        <v>8556</v>
      </c>
      <c r="H4115" t="s">
        <v>78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8557</v>
      </c>
      <c r="D4116">
        <v>820001369</v>
      </c>
      <c r="E4116" t="s">
        <v>5591</v>
      </c>
      <c r="F4116" t="s">
        <v>5592</v>
      </c>
      <c r="H4116" t="s">
        <v>2892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8558</v>
      </c>
      <c r="D4117">
        <v>820001370</v>
      </c>
      <c r="E4117" t="s">
        <v>8492</v>
      </c>
      <c r="F4117" t="s">
        <v>8493</v>
      </c>
      <c r="H4117" t="s">
        <v>8494</v>
      </c>
      <c r="I4117" t="s">
        <v>8559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8560</v>
      </c>
      <c r="D4118">
        <v>820001371</v>
      </c>
      <c r="E4118" t="s">
        <v>8561</v>
      </c>
      <c r="F4118" t="s">
        <v>8562</v>
      </c>
      <c r="H4118" t="s">
        <v>8563</v>
      </c>
      <c r="I4118" t="s">
        <v>8564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1369</v>
      </c>
      <c r="D4119">
        <v>820001372</v>
      </c>
      <c r="E4119" t="s">
        <v>8565</v>
      </c>
      <c r="F4119" t="s">
        <v>8566</v>
      </c>
      <c r="H4119" t="s">
        <v>8448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8567</v>
      </c>
      <c r="D4120">
        <v>820001373</v>
      </c>
      <c r="E4120" t="s">
        <v>6559</v>
      </c>
      <c r="F4120" t="s">
        <v>6731</v>
      </c>
      <c r="H4120" t="s">
        <v>78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8568</v>
      </c>
      <c r="D4121">
        <v>820001374</v>
      </c>
      <c r="E4121" t="s">
        <v>8569</v>
      </c>
      <c r="F4121" t="s">
        <v>8570</v>
      </c>
      <c r="G4121" t="s">
        <v>8571</v>
      </c>
      <c r="H4121" t="s">
        <v>78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8572</v>
      </c>
      <c r="D4122">
        <v>820001375</v>
      </c>
      <c r="E4122" t="s">
        <v>8573</v>
      </c>
      <c r="F4122" t="s">
        <v>8530</v>
      </c>
      <c r="G4122" t="s">
        <v>8574</v>
      </c>
      <c r="H4122" t="s">
        <v>78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8575</v>
      </c>
      <c r="D4123">
        <v>820001376</v>
      </c>
      <c r="E4123" t="s">
        <v>8576</v>
      </c>
      <c r="F4123" t="s">
        <v>8511</v>
      </c>
      <c r="G4123" t="s">
        <v>5035</v>
      </c>
      <c r="H4123" t="s">
        <v>78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1369</v>
      </c>
      <c r="D4124">
        <v>820001377</v>
      </c>
      <c r="E4124" t="s">
        <v>8577</v>
      </c>
      <c r="F4124" t="s">
        <v>8578</v>
      </c>
      <c r="H4124" t="s">
        <v>78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8579</v>
      </c>
      <c r="D4125">
        <v>820001378</v>
      </c>
      <c r="E4125" t="s">
        <v>5591</v>
      </c>
      <c r="F4125" t="s">
        <v>5592</v>
      </c>
      <c r="H4125" t="s">
        <v>2892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8580</v>
      </c>
      <c r="D4126">
        <v>820001379</v>
      </c>
      <c r="E4126" t="s">
        <v>8492</v>
      </c>
      <c r="F4126" t="s">
        <v>8493</v>
      </c>
      <c r="H4126" t="s">
        <v>8494</v>
      </c>
      <c r="I4126" t="s">
        <v>8581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8582</v>
      </c>
      <c r="D4127">
        <v>820001380</v>
      </c>
      <c r="E4127" t="s">
        <v>8561</v>
      </c>
      <c r="F4127" t="s">
        <v>8562</v>
      </c>
      <c r="H4127" t="s">
        <v>8563</v>
      </c>
      <c r="I4127" t="s">
        <v>8583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1369</v>
      </c>
      <c r="D4128">
        <v>820001381</v>
      </c>
      <c r="E4128" t="s">
        <v>8584</v>
      </c>
      <c r="F4128" t="s">
        <v>8585</v>
      </c>
      <c r="H4128" t="s">
        <v>8359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8586</v>
      </c>
      <c r="D4129">
        <v>820001382</v>
      </c>
      <c r="E4129" t="s">
        <v>6559</v>
      </c>
      <c r="F4129" t="s">
        <v>6731</v>
      </c>
      <c r="H4129" t="s">
        <v>78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8587</v>
      </c>
      <c r="D4130">
        <v>820001383</v>
      </c>
      <c r="E4130" t="s">
        <v>8588</v>
      </c>
      <c r="F4130" t="s">
        <v>8589</v>
      </c>
      <c r="G4130" t="s">
        <v>8590</v>
      </c>
      <c r="H4130" t="s">
        <v>78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8591</v>
      </c>
      <c r="D4131">
        <v>820001384</v>
      </c>
      <c r="E4131" t="s">
        <v>8592</v>
      </c>
      <c r="F4131" t="s">
        <v>8530</v>
      </c>
      <c r="G4131" t="s">
        <v>8593</v>
      </c>
      <c r="H4131" t="s">
        <v>78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8594</v>
      </c>
      <c r="D4132">
        <v>820001385</v>
      </c>
      <c r="E4132" t="s">
        <v>8595</v>
      </c>
      <c r="F4132" t="s">
        <v>8596</v>
      </c>
      <c r="G4132" t="s">
        <v>8597</v>
      </c>
      <c r="H4132" t="s">
        <v>78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1369</v>
      </c>
      <c r="D4133">
        <v>820001386</v>
      </c>
      <c r="E4133" t="s">
        <v>8598</v>
      </c>
      <c r="H4133" t="s">
        <v>78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8599</v>
      </c>
      <c r="D4134">
        <v>820001387</v>
      </c>
      <c r="E4134" t="s">
        <v>5591</v>
      </c>
      <c r="F4134" t="s">
        <v>5592</v>
      </c>
      <c r="H4134" t="s">
        <v>2892</v>
      </c>
      <c r="I4134" t="s">
        <v>8600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8601</v>
      </c>
      <c r="D4135">
        <v>820001388</v>
      </c>
      <c r="E4135" t="s">
        <v>8492</v>
      </c>
      <c r="F4135" t="s">
        <v>8493</v>
      </c>
      <c r="H4135" t="s">
        <v>8494</v>
      </c>
      <c r="I4135" t="s">
        <v>8602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8603</v>
      </c>
      <c r="D4136">
        <v>820001389</v>
      </c>
      <c r="E4136" t="s">
        <v>8154</v>
      </c>
      <c r="F4136" t="s">
        <v>8155</v>
      </c>
      <c r="H4136" t="s">
        <v>8604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1369</v>
      </c>
      <c r="D4137">
        <v>820001390</v>
      </c>
      <c r="E4137" t="s">
        <v>8605</v>
      </c>
      <c r="F4137" t="s">
        <v>8606</v>
      </c>
      <c r="H4137" t="s">
        <v>8607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8608</v>
      </c>
      <c r="D4138">
        <v>820001391</v>
      </c>
      <c r="E4138" t="s">
        <v>8609</v>
      </c>
      <c r="F4138" t="s">
        <v>8609</v>
      </c>
      <c r="G4138" t="s">
        <v>8610</v>
      </c>
      <c r="H4138" t="s">
        <v>78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8611</v>
      </c>
      <c r="D4139">
        <v>820001392</v>
      </c>
      <c r="E4139" t="s">
        <v>8612</v>
      </c>
      <c r="F4139" t="s">
        <v>8613</v>
      </c>
      <c r="G4139" t="s">
        <v>5828</v>
      </c>
      <c r="H4139" t="s">
        <v>78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8614</v>
      </c>
      <c r="D4140">
        <v>820001393</v>
      </c>
      <c r="E4140" t="s">
        <v>8615</v>
      </c>
      <c r="F4140" t="s">
        <v>8530</v>
      </c>
      <c r="G4140" t="s">
        <v>8616</v>
      </c>
      <c r="H4140" t="s">
        <v>78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8617</v>
      </c>
      <c r="D4141">
        <v>820001394</v>
      </c>
      <c r="E4141" t="s">
        <v>8618</v>
      </c>
      <c r="F4141" t="s">
        <v>8618</v>
      </c>
      <c r="G4141" t="s">
        <v>8619</v>
      </c>
      <c r="H4141" t="s">
        <v>78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1369</v>
      </c>
      <c r="D4142">
        <v>820001395</v>
      </c>
      <c r="E4142" t="s">
        <v>8620</v>
      </c>
      <c r="H4142" t="s">
        <v>78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8621</v>
      </c>
      <c r="D4143">
        <v>820001396</v>
      </c>
      <c r="E4143" t="s">
        <v>5591</v>
      </c>
      <c r="F4143" t="s">
        <v>5592</v>
      </c>
      <c r="H4143" t="s">
        <v>2892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8622</v>
      </c>
      <c r="D4144">
        <v>820001397</v>
      </c>
      <c r="E4144" t="s">
        <v>8492</v>
      </c>
      <c r="F4144" t="s">
        <v>8493</v>
      </c>
      <c r="H4144" t="s">
        <v>8494</v>
      </c>
      <c r="I4144" t="s">
        <v>8623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8624</v>
      </c>
      <c r="D4145">
        <v>820001398</v>
      </c>
      <c r="E4145" t="s">
        <v>8154</v>
      </c>
      <c r="F4145" t="s">
        <v>8155</v>
      </c>
      <c r="H4145" t="s">
        <v>8604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1369</v>
      </c>
      <c r="D4146">
        <v>820001399</v>
      </c>
      <c r="E4146" t="s">
        <v>8625</v>
      </c>
      <c r="F4146" t="s">
        <v>8626</v>
      </c>
      <c r="H4146" t="s">
        <v>8607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8627</v>
      </c>
      <c r="D4147">
        <v>820001400</v>
      </c>
      <c r="E4147" t="s">
        <v>8628</v>
      </c>
      <c r="F4147" t="s">
        <v>8629</v>
      </c>
      <c r="G4147" t="s">
        <v>8630</v>
      </c>
      <c r="H4147" t="s">
        <v>78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8631</v>
      </c>
      <c r="D4148">
        <v>820001401</v>
      </c>
      <c r="E4148" t="s">
        <v>8632</v>
      </c>
      <c r="F4148" t="s">
        <v>8633</v>
      </c>
      <c r="G4148">
        <v>22212</v>
      </c>
      <c r="H4148" t="s">
        <v>2621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8634</v>
      </c>
      <c r="D4149">
        <v>820001402</v>
      </c>
      <c r="E4149" t="s">
        <v>8635</v>
      </c>
      <c r="F4149" t="s">
        <v>8530</v>
      </c>
      <c r="G4149" t="s">
        <v>8636</v>
      </c>
      <c r="H4149" t="s">
        <v>78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8637</v>
      </c>
      <c r="D4150">
        <v>820001403</v>
      </c>
      <c r="E4150" t="s">
        <v>8638</v>
      </c>
      <c r="F4150" t="s">
        <v>8639</v>
      </c>
      <c r="G4150" t="s">
        <v>8640</v>
      </c>
      <c r="H4150" t="s">
        <v>8641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8642</v>
      </c>
      <c r="D4151">
        <v>820001404</v>
      </c>
      <c r="E4151" t="s">
        <v>8643</v>
      </c>
      <c r="F4151" t="s">
        <v>8644</v>
      </c>
      <c r="H4151" t="s">
        <v>78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8645</v>
      </c>
      <c r="D4152">
        <v>820001405</v>
      </c>
      <c r="E4152" t="s">
        <v>5591</v>
      </c>
      <c r="F4152" t="s">
        <v>5592</v>
      </c>
      <c r="H4152" t="s">
        <v>2892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8646</v>
      </c>
      <c r="D4153">
        <v>820001406</v>
      </c>
      <c r="E4153" t="s">
        <v>8492</v>
      </c>
      <c r="F4153" t="s">
        <v>8493</v>
      </c>
      <c r="H4153" t="s">
        <v>8494</v>
      </c>
      <c r="I4153" t="s">
        <v>8647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8648</v>
      </c>
      <c r="D4154">
        <v>820001407</v>
      </c>
      <c r="E4154" t="s">
        <v>8154</v>
      </c>
      <c r="F4154" t="s">
        <v>8155</v>
      </c>
      <c r="H4154" t="s">
        <v>8604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1369</v>
      </c>
      <c r="D4155">
        <v>820001408</v>
      </c>
      <c r="E4155" t="s">
        <v>8649</v>
      </c>
      <c r="F4155" t="s">
        <v>8650</v>
      </c>
      <c r="H4155" t="s">
        <v>8651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8652</v>
      </c>
      <c r="D4156">
        <v>820001409</v>
      </c>
      <c r="E4156" t="s">
        <v>8628</v>
      </c>
      <c r="F4156" t="s">
        <v>8629</v>
      </c>
      <c r="G4156" t="s">
        <v>8653</v>
      </c>
      <c r="H4156" t="s">
        <v>78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8654</v>
      </c>
      <c r="D4157">
        <v>820001411</v>
      </c>
      <c r="E4157" t="s">
        <v>8655</v>
      </c>
      <c r="F4157" t="s">
        <v>8530</v>
      </c>
      <c r="G4157" t="s">
        <v>8656</v>
      </c>
      <c r="H4157" t="s">
        <v>78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8657</v>
      </c>
      <c r="D4158">
        <v>820001412</v>
      </c>
      <c r="E4158" t="s">
        <v>8658</v>
      </c>
      <c r="F4158" t="s">
        <v>8659</v>
      </c>
      <c r="G4158" t="s">
        <v>8660</v>
      </c>
      <c r="H4158" t="s">
        <v>3757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1369</v>
      </c>
      <c r="D4159">
        <v>820001413</v>
      </c>
      <c r="E4159" t="s">
        <v>8661</v>
      </c>
      <c r="F4159" t="s">
        <v>8662</v>
      </c>
      <c r="H4159" t="s">
        <v>78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8663</v>
      </c>
      <c r="D4160">
        <v>820001414</v>
      </c>
      <c r="E4160" t="s">
        <v>5591</v>
      </c>
      <c r="F4160" t="s">
        <v>5592</v>
      </c>
      <c r="H4160" t="s">
        <v>2892</v>
      </c>
      <c r="I4160" t="s">
        <v>8664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8665</v>
      </c>
      <c r="D4161">
        <v>820001415</v>
      </c>
      <c r="E4161" t="s">
        <v>8492</v>
      </c>
      <c r="F4161" t="s">
        <v>8493</v>
      </c>
      <c r="H4161" t="s">
        <v>8494</v>
      </c>
      <c r="I4161" t="s">
        <v>8666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8667</v>
      </c>
      <c r="D4162">
        <v>820001416</v>
      </c>
      <c r="E4162" t="s">
        <v>8154</v>
      </c>
      <c r="F4162" t="s">
        <v>8155</v>
      </c>
      <c r="H4162" t="s">
        <v>4341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1369</v>
      </c>
      <c r="D4163">
        <v>820001417</v>
      </c>
      <c r="E4163" t="s">
        <v>8668</v>
      </c>
      <c r="F4163" t="s">
        <v>8669</v>
      </c>
      <c r="H4163" t="s">
        <v>8651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8670</v>
      </c>
      <c r="D4164">
        <v>820001418</v>
      </c>
      <c r="E4164" t="s">
        <v>8671</v>
      </c>
      <c r="F4164" t="s">
        <v>8672</v>
      </c>
      <c r="G4164" t="s">
        <v>8673</v>
      </c>
      <c r="H4164" t="s">
        <v>78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8674</v>
      </c>
      <c r="D4165">
        <v>820001419</v>
      </c>
      <c r="E4165" t="s">
        <v>8675</v>
      </c>
      <c r="F4165" t="s">
        <v>8676</v>
      </c>
      <c r="G4165" t="s">
        <v>8677</v>
      </c>
      <c r="H4165" t="s">
        <v>78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8678</v>
      </c>
      <c r="D4166">
        <v>820001420</v>
      </c>
      <c r="E4166" t="s">
        <v>8679</v>
      </c>
      <c r="F4166" t="s">
        <v>8530</v>
      </c>
      <c r="G4166" t="s">
        <v>8680</v>
      </c>
      <c r="H4166" t="s">
        <v>78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8681</v>
      </c>
      <c r="D4167">
        <v>820001421</v>
      </c>
      <c r="E4167" t="s">
        <v>8682</v>
      </c>
      <c r="F4167" t="s">
        <v>8683</v>
      </c>
      <c r="G4167">
        <v>130</v>
      </c>
      <c r="H4167" t="s">
        <v>78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8684</v>
      </c>
      <c r="D4168">
        <v>820001423</v>
      </c>
      <c r="E4168" t="s">
        <v>5591</v>
      </c>
      <c r="F4168" t="s">
        <v>5592</v>
      </c>
      <c r="H4168" t="s">
        <v>2892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8685</v>
      </c>
      <c r="D4169">
        <v>820001424</v>
      </c>
      <c r="E4169" t="s">
        <v>8492</v>
      </c>
      <c r="F4169" t="s">
        <v>8493</v>
      </c>
      <c r="H4169" t="s">
        <v>8494</v>
      </c>
      <c r="I4169" t="s">
        <v>8686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8687</v>
      </c>
      <c r="D4170">
        <v>820001425</v>
      </c>
      <c r="E4170" t="s">
        <v>8688</v>
      </c>
      <c r="F4170" t="s">
        <v>8689</v>
      </c>
      <c r="H4170" t="s">
        <v>8690</v>
      </c>
      <c r="I4170" t="s">
        <v>8691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1369</v>
      </c>
      <c r="D4171">
        <v>820001426</v>
      </c>
      <c r="E4171" t="s">
        <v>8692</v>
      </c>
      <c r="F4171" t="s">
        <v>8693</v>
      </c>
      <c r="H4171" t="s">
        <v>8694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8695</v>
      </c>
      <c r="D4172">
        <v>820001427</v>
      </c>
      <c r="E4172" t="s">
        <v>8696</v>
      </c>
      <c r="F4172" t="s">
        <v>8697</v>
      </c>
      <c r="G4172" t="s">
        <v>8698</v>
      </c>
      <c r="H4172" t="s">
        <v>78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8699</v>
      </c>
      <c r="D4173">
        <v>820001428</v>
      </c>
      <c r="E4173" t="s">
        <v>8700</v>
      </c>
      <c r="F4173" t="s">
        <v>8701</v>
      </c>
      <c r="G4173" t="s">
        <v>8702</v>
      </c>
      <c r="H4173" t="s">
        <v>78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8703</v>
      </c>
      <c r="D4174">
        <v>820001429</v>
      </c>
      <c r="E4174" t="s">
        <v>8704</v>
      </c>
      <c r="F4174" t="s">
        <v>8530</v>
      </c>
      <c r="G4174" t="s">
        <v>8705</v>
      </c>
      <c r="H4174" t="s">
        <v>78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8706</v>
      </c>
      <c r="D4175">
        <v>820001430</v>
      </c>
      <c r="E4175" t="s">
        <v>8707</v>
      </c>
      <c r="F4175" t="s">
        <v>8708</v>
      </c>
      <c r="G4175" t="s">
        <v>8709</v>
      </c>
      <c r="H4175" t="s">
        <v>78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1369</v>
      </c>
      <c r="D4176">
        <v>820001431</v>
      </c>
      <c r="E4176" t="s">
        <v>8710</v>
      </c>
      <c r="F4176" t="s">
        <v>8711</v>
      </c>
      <c r="H4176" t="s">
        <v>78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8712</v>
      </c>
      <c r="D4177">
        <v>820001432</v>
      </c>
      <c r="E4177" t="s">
        <v>5591</v>
      </c>
      <c r="F4177" t="s">
        <v>5592</v>
      </c>
      <c r="H4177" t="s">
        <v>5593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8713</v>
      </c>
      <c r="D4178">
        <v>820001433</v>
      </c>
      <c r="E4178" t="s">
        <v>8492</v>
      </c>
      <c r="F4178" t="s">
        <v>8493</v>
      </c>
      <c r="H4178" t="s">
        <v>8494</v>
      </c>
      <c r="I4178" t="s">
        <v>8714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8715</v>
      </c>
      <c r="D4179">
        <v>820001434</v>
      </c>
      <c r="E4179" t="s">
        <v>8196</v>
      </c>
      <c r="F4179" t="s">
        <v>8197</v>
      </c>
      <c r="H4179" t="s">
        <v>2892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1369</v>
      </c>
      <c r="D4180">
        <v>820001435</v>
      </c>
      <c r="E4180" t="s">
        <v>8716</v>
      </c>
      <c r="F4180" t="s">
        <v>8717</v>
      </c>
      <c r="H4180" t="s">
        <v>8694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8718</v>
      </c>
      <c r="D4181">
        <v>820001436</v>
      </c>
      <c r="E4181" t="s">
        <v>8719</v>
      </c>
      <c r="F4181" t="s">
        <v>8720</v>
      </c>
      <c r="G4181" t="s">
        <v>8721</v>
      </c>
      <c r="H4181" t="s">
        <v>78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8722</v>
      </c>
      <c r="D4182">
        <v>820001437</v>
      </c>
      <c r="E4182" t="s">
        <v>8723</v>
      </c>
      <c r="F4182" t="s">
        <v>8724</v>
      </c>
      <c r="G4182" t="s">
        <v>8725</v>
      </c>
      <c r="H4182" t="s">
        <v>8726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8727</v>
      </c>
      <c r="D4183">
        <v>820001438</v>
      </c>
      <c r="E4183" t="s">
        <v>8728</v>
      </c>
      <c r="F4183" t="s">
        <v>8530</v>
      </c>
      <c r="G4183" t="s">
        <v>8729</v>
      </c>
      <c r="H4183" t="s">
        <v>78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8730</v>
      </c>
      <c r="D4184">
        <v>820001439</v>
      </c>
      <c r="E4184" t="s">
        <v>8731</v>
      </c>
      <c r="F4184" t="s">
        <v>8732</v>
      </c>
      <c r="G4184" t="s">
        <v>8733</v>
      </c>
      <c r="H4184" t="s">
        <v>78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8734</v>
      </c>
      <c r="D4185">
        <v>820001441</v>
      </c>
      <c r="E4185" t="s">
        <v>5591</v>
      </c>
      <c r="F4185" t="s">
        <v>5592</v>
      </c>
      <c r="H4185" t="s">
        <v>5593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8735</v>
      </c>
      <c r="D4186">
        <v>820001442</v>
      </c>
      <c r="E4186" t="s">
        <v>8492</v>
      </c>
      <c r="F4186" t="s">
        <v>8493</v>
      </c>
      <c r="H4186" t="s">
        <v>8494</v>
      </c>
      <c r="I4186" t="s">
        <v>8736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8737</v>
      </c>
      <c r="D4187">
        <v>820001443</v>
      </c>
      <c r="E4187" t="s">
        <v>8196</v>
      </c>
      <c r="F4187" t="s">
        <v>8197</v>
      </c>
      <c r="H4187" t="s">
        <v>2892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1369</v>
      </c>
      <c r="D4188">
        <v>820001444</v>
      </c>
      <c r="E4188" t="s">
        <v>8738</v>
      </c>
      <c r="F4188" t="s">
        <v>8739</v>
      </c>
      <c r="H4188" t="s">
        <v>8694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8740</v>
      </c>
      <c r="D4189">
        <v>820001445</v>
      </c>
      <c r="E4189" t="s">
        <v>8741</v>
      </c>
      <c r="F4189" t="s">
        <v>8742</v>
      </c>
      <c r="G4189" t="s">
        <v>8743</v>
      </c>
      <c r="H4189" t="s">
        <v>78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8744</v>
      </c>
      <c r="D4190">
        <v>820001446</v>
      </c>
      <c r="E4190" t="s">
        <v>8745</v>
      </c>
      <c r="F4190" t="s">
        <v>8746</v>
      </c>
      <c r="G4190" t="s">
        <v>8747</v>
      </c>
      <c r="H4190" t="s">
        <v>78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8748</v>
      </c>
      <c r="D4191">
        <v>820001447</v>
      </c>
      <c r="E4191" t="s">
        <v>8749</v>
      </c>
      <c r="F4191" t="s">
        <v>8530</v>
      </c>
      <c r="G4191" t="s">
        <v>8750</v>
      </c>
      <c r="H4191" t="s">
        <v>78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8751</v>
      </c>
      <c r="D4192">
        <v>820001448</v>
      </c>
      <c r="E4192" t="s">
        <v>8752</v>
      </c>
      <c r="F4192" t="s">
        <v>8753</v>
      </c>
      <c r="G4192" t="s">
        <v>8754</v>
      </c>
      <c r="H4192" t="s">
        <v>78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8755</v>
      </c>
      <c r="D4193">
        <v>820001450</v>
      </c>
      <c r="E4193" t="s">
        <v>5591</v>
      </c>
      <c r="F4193" t="s">
        <v>5592</v>
      </c>
      <c r="H4193" t="s">
        <v>5593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8756</v>
      </c>
      <c r="D4194">
        <v>820001451</v>
      </c>
      <c r="E4194" t="s">
        <v>8492</v>
      </c>
      <c r="F4194" t="s">
        <v>8493</v>
      </c>
      <c r="H4194" t="s">
        <v>8494</v>
      </c>
      <c r="I4194" t="s">
        <v>8757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8758</v>
      </c>
      <c r="D4195">
        <v>820001452</v>
      </c>
      <c r="E4195" t="s">
        <v>8154</v>
      </c>
      <c r="F4195" t="s">
        <v>8155</v>
      </c>
      <c r="H4195" t="s">
        <v>8604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1369</v>
      </c>
      <c r="D4196">
        <v>820001453</v>
      </c>
      <c r="E4196" t="s">
        <v>8759</v>
      </c>
      <c r="F4196" t="s">
        <v>8760</v>
      </c>
      <c r="H4196" t="s">
        <v>8761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8762</v>
      </c>
      <c r="D4197">
        <v>820001454</v>
      </c>
      <c r="E4197" t="s">
        <v>8763</v>
      </c>
      <c r="F4197" t="s">
        <v>8764</v>
      </c>
      <c r="G4197" t="s">
        <v>8765</v>
      </c>
      <c r="H4197" t="s">
        <v>78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8766</v>
      </c>
      <c r="D4198">
        <v>820001455</v>
      </c>
      <c r="E4198" t="s">
        <v>8767</v>
      </c>
      <c r="F4198" t="s">
        <v>8768</v>
      </c>
      <c r="G4198" t="s">
        <v>8769</v>
      </c>
      <c r="H4198" t="s">
        <v>78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8770</v>
      </c>
      <c r="D4199">
        <v>820001456</v>
      </c>
      <c r="E4199" t="s">
        <v>8771</v>
      </c>
      <c r="F4199" t="s">
        <v>8530</v>
      </c>
      <c r="G4199" t="s">
        <v>8772</v>
      </c>
      <c r="H4199" t="s">
        <v>78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8773</v>
      </c>
      <c r="D4200">
        <v>820001457</v>
      </c>
      <c r="E4200" t="s">
        <v>8774</v>
      </c>
      <c r="F4200" t="s">
        <v>8775</v>
      </c>
      <c r="G4200" t="s">
        <v>8776</v>
      </c>
      <c r="H4200" t="s">
        <v>78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1369</v>
      </c>
      <c r="D4201">
        <v>820001458</v>
      </c>
      <c r="E4201" t="s">
        <v>8777</v>
      </c>
      <c r="F4201" t="s">
        <v>8778</v>
      </c>
      <c r="H4201" t="s">
        <v>78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8779</v>
      </c>
      <c r="D4202">
        <v>820001459</v>
      </c>
      <c r="E4202" t="s">
        <v>5591</v>
      </c>
      <c r="F4202" t="s">
        <v>5592</v>
      </c>
      <c r="H4202" t="s">
        <v>5593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8780</v>
      </c>
      <c r="D4203">
        <v>820001460</v>
      </c>
      <c r="E4203" t="s">
        <v>8492</v>
      </c>
      <c r="F4203" t="s">
        <v>8493</v>
      </c>
      <c r="H4203" t="s">
        <v>8494</v>
      </c>
      <c r="I4203" t="s">
        <v>8781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8782</v>
      </c>
      <c r="D4204">
        <v>820001461</v>
      </c>
      <c r="E4204" t="s">
        <v>8196</v>
      </c>
      <c r="F4204" t="s">
        <v>8197</v>
      </c>
      <c r="H4204" t="s">
        <v>2892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1369</v>
      </c>
      <c r="D4205">
        <v>820001462</v>
      </c>
      <c r="E4205" t="s">
        <v>8783</v>
      </c>
      <c r="F4205" t="s">
        <v>8784</v>
      </c>
      <c r="H4205" t="s">
        <v>8761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8785</v>
      </c>
      <c r="D4206">
        <v>820001463</v>
      </c>
      <c r="E4206" t="s">
        <v>8786</v>
      </c>
      <c r="F4206" t="s">
        <v>8787</v>
      </c>
      <c r="H4206" t="s">
        <v>78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8788</v>
      </c>
      <c r="D4207">
        <v>820001464</v>
      </c>
      <c r="E4207" t="s">
        <v>8789</v>
      </c>
      <c r="F4207" t="s">
        <v>8790</v>
      </c>
      <c r="G4207" t="s">
        <v>8791</v>
      </c>
      <c r="H4207" t="s">
        <v>78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8792</v>
      </c>
      <c r="D4208">
        <v>820001465</v>
      </c>
      <c r="E4208" t="s">
        <v>8793</v>
      </c>
      <c r="F4208" t="s">
        <v>8530</v>
      </c>
      <c r="G4208" t="s">
        <v>8794</v>
      </c>
      <c r="H4208" t="s">
        <v>78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8795</v>
      </c>
      <c r="D4209">
        <v>820001466</v>
      </c>
      <c r="E4209" t="s">
        <v>8796</v>
      </c>
      <c r="F4209" t="s">
        <v>8797</v>
      </c>
      <c r="G4209" t="s">
        <v>8798</v>
      </c>
      <c r="H4209" t="s">
        <v>78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1369</v>
      </c>
      <c r="D4210">
        <v>820001467</v>
      </c>
      <c r="E4210" t="s">
        <v>8799</v>
      </c>
      <c r="F4210" t="s">
        <v>8799</v>
      </c>
      <c r="H4210" t="s">
        <v>78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8800</v>
      </c>
      <c r="D4211">
        <v>820001468</v>
      </c>
      <c r="E4211" t="s">
        <v>5591</v>
      </c>
      <c r="F4211" t="s">
        <v>5592</v>
      </c>
      <c r="H4211" t="s">
        <v>5593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8801</v>
      </c>
      <c r="D4212">
        <v>820001469</v>
      </c>
      <c r="E4212" t="s">
        <v>8492</v>
      </c>
      <c r="F4212" t="s">
        <v>8493</v>
      </c>
      <c r="H4212" t="s">
        <v>8494</v>
      </c>
      <c r="I4212" t="s">
        <v>8802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8803</v>
      </c>
      <c r="D4213">
        <v>820001470</v>
      </c>
      <c r="E4213" t="s">
        <v>8154</v>
      </c>
      <c r="F4213" t="s">
        <v>8155</v>
      </c>
      <c r="H4213" t="s">
        <v>8604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1369</v>
      </c>
      <c r="D4214">
        <v>820001471</v>
      </c>
      <c r="E4214" t="s">
        <v>8804</v>
      </c>
      <c r="F4214" t="s">
        <v>8805</v>
      </c>
      <c r="H4214" t="s">
        <v>8761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8806</v>
      </c>
      <c r="D4215">
        <v>820001472</v>
      </c>
      <c r="E4215" t="s">
        <v>8807</v>
      </c>
      <c r="F4215" t="s">
        <v>8808</v>
      </c>
      <c r="G4215" t="s">
        <v>8809</v>
      </c>
      <c r="H4215" t="s">
        <v>78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8810</v>
      </c>
      <c r="D4216">
        <v>820001473</v>
      </c>
      <c r="E4216" t="s">
        <v>8811</v>
      </c>
      <c r="F4216" t="s">
        <v>8812</v>
      </c>
      <c r="G4216" t="s">
        <v>8813</v>
      </c>
      <c r="H4216" t="s">
        <v>78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8814</v>
      </c>
      <c r="D4217">
        <v>820001474</v>
      </c>
      <c r="E4217" t="s">
        <v>8815</v>
      </c>
      <c r="F4217" t="s">
        <v>8530</v>
      </c>
      <c r="G4217" t="s">
        <v>8816</v>
      </c>
      <c r="H4217" t="s">
        <v>78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8817</v>
      </c>
      <c r="D4218">
        <v>820001475</v>
      </c>
      <c r="E4218" t="s">
        <v>8818</v>
      </c>
      <c r="F4218" t="s">
        <v>8819</v>
      </c>
      <c r="G4218" t="s">
        <v>8820</v>
      </c>
      <c r="H4218" t="s">
        <v>78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1369</v>
      </c>
      <c r="D4219">
        <v>820001476</v>
      </c>
      <c r="E4219" t="s">
        <v>5332</v>
      </c>
      <c r="F4219" t="s">
        <v>5332</v>
      </c>
      <c r="H4219" t="s">
        <v>78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8821</v>
      </c>
      <c r="D4220">
        <v>820001477</v>
      </c>
      <c r="E4220" t="s">
        <v>5591</v>
      </c>
      <c r="F4220" t="s">
        <v>5592</v>
      </c>
      <c r="H4220" t="s">
        <v>5593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8822</v>
      </c>
      <c r="D4221">
        <v>820001478</v>
      </c>
      <c r="E4221" t="s">
        <v>8492</v>
      </c>
      <c r="F4221" t="s">
        <v>8493</v>
      </c>
      <c r="H4221" t="s">
        <v>8494</v>
      </c>
      <c r="I4221" t="s">
        <v>8823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8824</v>
      </c>
      <c r="D4222">
        <v>820001479</v>
      </c>
      <c r="E4222" t="s">
        <v>7809</v>
      </c>
      <c r="F4222" t="s">
        <v>7810</v>
      </c>
      <c r="H4222" t="s">
        <v>7811</v>
      </c>
      <c r="I4222" t="s">
        <v>8825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1369</v>
      </c>
      <c r="D4223">
        <v>820001480</v>
      </c>
      <c r="E4223" t="s">
        <v>8826</v>
      </c>
      <c r="F4223" t="s">
        <v>8827</v>
      </c>
      <c r="H4223" t="s">
        <v>8761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8828</v>
      </c>
      <c r="D4224">
        <v>820001481</v>
      </c>
      <c r="E4224" t="s">
        <v>8829</v>
      </c>
      <c r="F4224" t="s">
        <v>8830</v>
      </c>
      <c r="G4224" t="s">
        <v>8831</v>
      </c>
      <c r="H4224" t="s">
        <v>78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37</v>
      </c>
      <c r="D4225">
        <v>820001482</v>
      </c>
      <c r="E4225" t="s">
        <v>38</v>
      </c>
      <c r="F4225" t="s">
        <v>8832</v>
      </c>
      <c r="G4225" t="s">
        <v>8833</v>
      </c>
      <c r="H4225" t="s">
        <v>78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8834</v>
      </c>
      <c r="D4226">
        <v>820001483</v>
      </c>
      <c r="E4226" t="s">
        <v>8835</v>
      </c>
      <c r="F4226" t="s">
        <v>8530</v>
      </c>
      <c r="G4226" t="s">
        <v>8836</v>
      </c>
      <c r="H4226" t="s">
        <v>78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8837</v>
      </c>
      <c r="D4227">
        <v>820001484</v>
      </c>
      <c r="E4227" t="s">
        <v>8838</v>
      </c>
      <c r="F4227" t="s">
        <v>8839</v>
      </c>
      <c r="G4227" t="s">
        <v>8840</v>
      </c>
      <c r="H4227" t="s">
        <v>78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1369</v>
      </c>
      <c r="D4228">
        <v>820001485</v>
      </c>
      <c r="E4228" t="s">
        <v>8841</v>
      </c>
      <c r="F4228" t="s">
        <v>8841</v>
      </c>
      <c r="H4228" t="s">
        <v>78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8842</v>
      </c>
      <c r="D4229">
        <v>820001486</v>
      </c>
      <c r="E4229" t="s">
        <v>5591</v>
      </c>
      <c r="F4229" t="s">
        <v>5592</v>
      </c>
      <c r="H4229" t="s">
        <v>5593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8843</v>
      </c>
      <c r="D4230">
        <v>820001487</v>
      </c>
      <c r="E4230" t="s">
        <v>8492</v>
      </c>
      <c r="F4230" t="s">
        <v>8493</v>
      </c>
      <c r="H4230" t="s">
        <v>8494</v>
      </c>
      <c r="I4230" t="s">
        <v>8844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8845</v>
      </c>
      <c r="D4231">
        <v>820001488</v>
      </c>
      <c r="E4231" t="s">
        <v>7809</v>
      </c>
      <c r="F4231" t="s">
        <v>7810</v>
      </c>
      <c r="H4231" t="s">
        <v>7811</v>
      </c>
      <c r="I4231" t="s">
        <v>8846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1369</v>
      </c>
      <c r="D4232">
        <v>820001489</v>
      </c>
      <c r="E4232" t="s">
        <v>8847</v>
      </c>
      <c r="F4232" t="s">
        <v>8848</v>
      </c>
      <c r="H4232" t="s">
        <v>8761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8849</v>
      </c>
      <c r="D4233">
        <v>820001490</v>
      </c>
      <c r="E4233" t="s">
        <v>8850</v>
      </c>
      <c r="F4233" t="s">
        <v>8851</v>
      </c>
      <c r="G4233" t="s">
        <v>8852</v>
      </c>
      <c r="H4233" t="s">
        <v>78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8853</v>
      </c>
      <c r="D4234">
        <v>820001491</v>
      </c>
      <c r="E4234" t="s">
        <v>8854</v>
      </c>
      <c r="F4234" t="s">
        <v>8855</v>
      </c>
      <c r="G4234" t="s">
        <v>8856</v>
      </c>
      <c r="H4234" t="s">
        <v>78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8857</v>
      </c>
      <c r="D4235">
        <v>820001492</v>
      </c>
      <c r="E4235" t="s">
        <v>8858</v>
      </c>
      <c r="F4235" t="s">
        <v>8530</v>
      </c>
      <c r="G4235" t="s">
        <v>8859</v>
      </c>
      <c r="H4235" t="s">
        <v>78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8860</v>
      </c>
      <c r="D4236">
        <v>820001493</v>
      </c>
      <c r="E4236" t="s">
        <v>8861</v>
      </c>
      <c r="F4236" t="s">
        <v>8862</v>
      </c>
      <c r="G4236" t="s">
        <v>8863</v>
      </c>
      <c r="H4236" t="s">
        <v>78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1369</v>
      </c>
      <c r="D4237">
        <v>820001494</v>
      </c>
      <c r="E4237" t="s">
        <v>8864</v>
      </c>
      <c r="F4237" t="s">
        <v>8865</v>
      </c>
      <c r="H4237" t="s">
        <v>78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8866</v>
      </c>
      <c r="D4238">
        <v>820001495</v>
      </c>
      <c r="E4238" t="s">
        <v>5591</v>
      </c>
      <c r="F4238" t="s">
        <v>5592</v>
      </c>
      <c r="H4238" t="s">
        <v>5593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8867</v>
      </c>
      <c r="D4239">
        <v>820001496</v>
      </c>
      <c r="E4239" t="s">
        <v>8492</v>
      </c>
      <c r="F4239" t="s">
        <v>8493</v>
      </c>
      <c r="H4239" t="s">
        <v>8494</v>
      </c>
      <c r="I4239" t="s">
        <v>8868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8869</v>
      </c>
      <c r="D4240">
        <v>820001497</v>
      </c>
      <c r="E4240" t="s">
        <v>8870</v>
      </c>
      <c r="F4240" t="s">
        <v>8871</v>
      </c>
      <c r="H4240" t="s">
        <v>8872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1369</v>
      </c>
      <c r="D4241">
        <v>820001498</v>
      </c>
      <c r="E4241" t="s">
        <v>8873</v>
      </c>
      <c r="F4241" t="s">
        <v>8874</v>
      </c>
      <c r="H4241" t="s">
        <v>8761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8875</v>
      </c>
      <c r="D4242">
        <v>820001499</v>
      </c>
      <c r="E4242" t="s">
        <v>8876</v>
      </c>
      <c r="F4242" t="s">
        <v>8877</v>
      </c>
      <c r="G4242" t="s">
        <v>8878</v>
      </c>
      <c r="H4242" t="s">
        <v>78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39</v>
      </c>
      <c r="D4243">
        <v>820001500</v>
      </c>
      <c r="E4243" t="s">
        <v>40</v>
      </c>
      <c r="F4243" t="s">
        <v>8879</v>
      </c>
      <c r="G4243" t="s">
        <v>8880</v>
      </c>
      <c r="H4243" t="s">
        <v>78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8881</v>
      </c>
      <c r="D4244">
        <v>820001501</v>
      </c>
      <c r="E4244" t="s">
        <v>8882</v>
      </c>
      <c r="F4244" t="s">
        <v>8530</v>
      </c>
      <c r="G4244" t="s">
        <v>8883</v>
      </c>
      <c r="H4244" t="s">
        <v>78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8884</v>
      </c>
      <c r="D4245">
        <v>820001502</v>
      </c>
      <c r="E4245" t="s">
        <v>8885</v>
      </c>
      <c r="F4245" t="s">
        <v>8886</v>
      </c>
      <c r="G4245" t="s">
        <v>8887</v>
      </c>
      <c r="H4245" t="s">
        <v>78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1369</v>
      </c>
      <c r="D4246">
        <v>820001503</v>
      </c>
      <c r="E4246" t="s">
        <v>8888</v>
      </c>
      <c r="F4246" t="s">
        <v>8888</v>
      </c>
      <c r="H4246" t="s">
        <v>78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8889</v>
      </c>
      <c r="D4247">
        <v>820001504</v>
      </c>
      <c r="E4247" t="s">
        <v>5591</v>
      </c>
      <c r="F4247" t="s">
        <v>5592</v>
      </c>
      <c r="H4247" t="s">
        <v>5593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8890</v>
      </c>
      <c r="D4248">
        <v>820001505</v>
      </c>
      <c r="E4248" t="s">
        <v>8492</v>
      </c>
      <c r="F4248" t="s">
        <v>8493</v>
      </c>
      <c r="H4248" t="s">
        <v>8494</v>
      </c>
      <c r="I4248" t="s">
        <v>8891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8892</v>
      </c>
      <c r="D4249">
        <v>820001506</v>
      </c>
      <c r="E4249" t="s">
        <v>8870</v>
      </c>
      <c r="F4249" t="s">
        <v>8871</v>
      </c>
      <c r="H4249" t="s">
        <v>8872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5</v>
      </c>
      <c r="D4250">
        <v>820001507</v>
      </c>
      <c r="E4250" t="s">
        <v>8893</v>
      </c>
      <c r="F4250" t="s">
        <v>8894</v>
      </c>
      <c r="H4250" t="s">
        <v>8895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8896</v>
      </c>
      <c r="D4251">
        <v>820001508</v>
      </c>
      <c r="E4251" t="s">
        <v>8897</v>
      </c>
      <c r="F4251" t="s">
        <v>8898</v>
      </c>
      <c r="G4251" t="s">
        <v>8899</v>
      </c>
      <c r="H4251" t="s">
        <v>78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41</v>
      </c>
      <c r="D4252">
        <v>820001509</v>
      </c>
      <c r="E4252" t="s">
        <v>42</v>
      </c>
      <c r="G4252" t="s">
        <v>8900</v>
      </c>
      <c r="H4252" t="s">
        <v>78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8901</v>
      </c>
      <c r="D4253">
        <v>820001510</v>
      </c>
      <c r="E4253" t="s">
        <v>8902</v>
      </c>
      <c r="F4253" t="s">
        <v>8530</v>
      </c>
      <c r="G4253" t="s">
        <v>8903</v>
      </c>
      <c r="H4253" t="s">
        <v>78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8904</v>
      </c>
      <c r="D4254">
        <v>820001511</v>
      </c>
      <c r="E4254" t="s">
        <v>8534</v>
      </c>
      <c r="F4254" t="s">
        <v>8905</v>
      </c>
      <c r="G4254" t="s">
        <v>8906</v>
      </c>
      <c r="H4254" t="s">
        <v>78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5</v>
      </c>
      <c r="D4255">
        <v>820001512</v>
      </c>
      <c r="E4255" t="s">
        <v>8907</v>
      </c>
      <c r="H4255" t="s">
        <v>78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8908</v>
      </c>
      <c r="D4256">
        <v>820001513</v>
      </c>
      <c r="E4256" t="s">
        <v>5591</v>
      </c>
      <c r="F4256" t="s">
        <v>5592</v>
      </c>
      <c r="H4256" t="s">
        <v>5593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8909</v>
      </c>
      <c r="D4257">
        <v>820001514</v>
      </c>
      <c r="E4257" t="s">
        <v>8492</v>
      </c>
      <c r="F4257" t="s">
        <v>8493</v>
      </c>
      <c r="H4257" t="s">
        <v>8494</v>
      </c>
      <c r="I4257" t="s">
        <v>8910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8911</v>
      </c>
      <c r="D4258">
        <v>820001515</v>
      </c>
      <c r="E4258" t="s">
        <v>8870</v>
      </c>
      <c r="F4258" t="s">
        <v>8871</v>
      </c>
      <c r="H4258" t="s">
        <v>8872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8912</v>
      </c>
      <c r="D4259">
        <v>820001516</v>
      </c>
      <c r="E4259" t="s">
        <v>8913</v>
      </c>
      <c r="F4259" t="s">
        <v>8913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8914</v>
      </c>
      <c r="D4260">
        <v>820001517</v>
      </c>
      <c r="E4260" t="s">
        <v>8915</v>
      </c>
      <c r="F4260" t="s">
        <v>8916</v>
      </c>
      <c r="G4260" t="s">
        <v>8917</v>
      </c>
      <c r="H4260" t="s">
        <v>78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8918</v>
      </c>
      <c r="D4261">
        <v>820001518</v>
      </c>
      <c r="E4261" t="s">
        <v>8919</v>
      </c>
      <c r="F4261" t="s">
        <v>8920</v>
      </c>
      <c r="G4261" t="s">
        <v>8919</v>
      </c>
      <c r="H4261" t="s">
        <v>78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1111</v>
      </c>
      <c r="D4262">
        <v>820001519</v>
      </c>
      <c r="E4262" t="s">
        <v>8921</v>
      </c>
      <c r="F4262" t="s">
        <v>5410</v>
      </c>
      <c r="G4262" t="s">
        <v>8922</v>
      </c>
      <c r="H4262" t="s">
        <v>78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8923</v>
      </c>
      <c r="D4263">
        <v>820001520</v>
      </c>
      <c r="E4263" t="s">
        <v>8924</v>
      </c>
      <c r="F4263" t="s">
        <v>8925</v>
      </c>
      <c r="G4263" t="s">
        <v>8926</v>
      </c>
      <c r="H4263" t="s">
        <v>78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5</v>
      </c>
      <c r="D4264">
        <v>820001521</v>
      </c>
      <c r="E4264" t="s">
        <v>8927</v>
      </c>
      <c r="H4264" t="s">
        <v>78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8928</v>
      </c>
      <c r="D4265">
        <v>820001522</v>
      </c>
      <c r="E4265" t="s">
        <v>5591</v>
      </c>
      <c r="F4265" t="s">
        <v>5592</v>
      </c>
      <c r="H4265" t="s">
        <v>5593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8929</v>
      </c>
      <c r="D4266">
        <v>820001523</v>
      </c>
      <c r="E4266" t="s">
        <v>8930</v>
      </c>
      <c r="F4266" t="s">
        <v>8931</v>
      </c>
      <c r="H4266" t="s">
        <v>8932</v>
      </c>
      <c r="I4266" t="s">
        <v>8933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8934</v>
      </c>
      <c r="D4267">
        <v>820001524</v>
      </c>
      <c r="E4267" t="s">
        <v>8870</v>
      </c>
      <c r="F4267" t="s">
        <v>8871</v>
      </c>
      <c r="H4267" t="s">
        <v>8872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2600</v>
      </c>
      <c r="D4268">
        <v>820001525</v>
      </c>
      <c r="E4268" t="s">
        <v>8935</v>
      </c>
      <c r="F4268" t="s">
        <v>8936</v>
      </c>
      <c r="G4268" t="s">
        <v>8937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8938</v>
      </c>
      <c r="D4269">
        <v>820001526</v>
      </c>
      <c r="E4269" t="s">
        <v>7589</v>
      </c>
      <c r="F4269" t="s">
        <v>6533</v>
      </c>
      <c r="H4269" t="s">
        <v>78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8939</v>
      </c>
      <c r="D4270">
        <v>820001527</v>
      </c>
      <c r="E4270" t="s">
        <v>8940</v>
      </c>
      <c r="F4270" t="s">
        <v>8941</v>
      </c>
      <c r="G4270" t="s">
        <v>8942</v>
      </c>
      <c r="H4270" t="s">
        <v>78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8943</v>
      </c>
      <c r="D4271">
        <v>820001528</v>
      </c>
      <c r="E4271" t="s">
        <v>8944</v>
      </c>
      <c r="F4271" t="s">
        <v>8945</v>
      </c>
      <c r="G4271" t="s">
        <v>5035</v>
      </c>
      <c r="H4271" t="s">
        <v>78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8946</v>
      </c>
      <c r="D4272">
        <v>820001529</v>
      </c>
      <c r="E4272" t="s">
        <v>8947</v>
      </c>
      <c r="F4272" t="s">
        <v>8948</v>
      </c>
      <c r="G4272">
        <v>40101423</v>
      </c>
      <c r="H4272" t="s">
        <v>78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5</v>
      </c>
      <c r="D4273">
        <v>820001530</v>
      </c>
      <c r="E4273" t="s">
        <v>8949</v>
      </c>
      <c r="H4273" t="s">
        <v>78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8950</v>
      </c>
      <c r="D4274">
        <v>820001531</v>
      </c>
      <c r="E4274" t="s">
        <v>5591</v>
      </c>
      <c r="F4274" t="s">
        <v>5592</v>
      </c>
      <c r="H4274" t="s">
        <v>5593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8951</v>
      </c>
      <c r="D4275">
        <v>820001532</v>
      </c>
      <c r="E4275" t="s">
        <v>8930</v>
      </c>
      <c r="F4275" t="s">
        <v>8931</v>
      </c>
      <c r="H4275" t="s">
        <v>8932</v>
      </c>
      <c r="I4275" t="s">
        <v>8952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8953</v>
      </c>
      <c r="D4276">
        <v>820001533</v>
      </c>
      <c r="E4276" t="s">
        <v>8954</v>
      </c>
      <c r="F4276" t="s">
        <v>8955</v>
      </c>
      <c r="H4276" t="s">
        <v>8956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8957</v>
      </c>
      <c r="D4277">
        <v>820001534</v>
      </c>
      <c r="E4277" t="s">
        <v>8958</v>
      </c>
      <c r="F4277" t="s">
        <v>8958</v>
      </c>
      <c r="H4277" t="s">
        <v>8959</v>
      </c>
      <c r="I4277" t="s">
        <v>8960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8961</v>
      </c>
      <c r="D4278">
        <v>820001535</v>
      </c>
      <c r="E4278" t="s">
        <v>8962</v>
      </c>
      <c r="F4278" t="s">
        <v>6533</v>
      </c>
      <c r="H4278" t="s">
        <v>78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8963</v>
      </c>
      <c r="D4279">
        <v>820001536</v>
      </c>
      <c r="E4279" t="s">
        <v>8964</v>
      </c>
      <c r="F4279" t="s">
        <v>8965</v>
      </c>
      <c r="G4279" t="s">
        <v>8966</v>
      </c>
      <c r="H4279" t="s">
        <v>78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8967</v>
      </c>
      <c r="D4280">
        <v>820001537</v>
      </c>
      <c r="E4280" t="s">
        <v>8968</v>
      </c>
      <c r="F4280" t="s">
        <v>8945</v>
      </c>
      <c r="G4280" t="s">
        <v>8969</v>
      </c>
      <c r="H4280" t="s">
        <v>78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8970</v>
      </c>
      <c r="D4281">
        <v>820001538</v>
      </c>
      <c r="E4281" t="s">
        <v>8971</v>
      </c>
      <c r="F4281" t="s">
        <v>8972</v>
      </c>
      <c r="G4281">
        <v>22613509</v>
      </c>
      <c r="H4281" t="s">
        <v>78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5</v>
      </c>
      <c r="D4282">
        <v>820001539</v>
      </c>
      <c r="E4282" t="s">
        <v>8973</v>
      </c>
      <c r="H4282" t="s">
        <v>78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8974</v>
      </c>
      <c r="D4283">
        <v>820001540</v>
      </c>
      <c r="E4283" t="s">
        <v>5591</v>
      </c>
      <c r="F4283" t="s">
        <v>5592</v>
      </c>
      <c r="H4283" t="s">
        <v>5593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8975</v>
      </c>
      <c r="D4284">
        <v>820001541</v>
      </c>
      <c r="E4284" t="s">
        <v>8930</v>
      </c>
      <c r="F4284" t="s">
        <v>8931</v>
      </c>
      <c r="H4284" t="s">
        <v>8932</v>
      </c>
      <c r="I4284" t="s">
        <v>8976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8977</v>
      </c>
      <c r="D4285">
        <v>820001542</v>
      </c>
      <c r="E4285" t="s">
        <v>8954</v>
      </c>
      <c r="F4285" t="s">
        <v>8955</v>
      </c>
      <c r="H4285" t="s">
        <v>8956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8978</v>
      </c>
      <c r="D4286">
        <v>820001543</v>
      </c>
      <c r="E4286" t="s">
        <v>8979</v>
      </c>
      <c r="F4286" t="s">
        <v>8980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8981</v>
      </c>
      <c r="D4287">
        <v>820001544</v>
      </c>
      <c r="E4287" t="s">
        <v>7589</v>
      </c>
      <c r="F4287" t="s">
        <v>6533</v>
      </c>
      <c r="G4287" t="s">
        <v>8982</v>
      </c>
      <c r="H4287" t="s">
        <v>78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8983</v>
      </c>
      <c r="D4288">
        <v>820001545</v>
      </c>
      <c r="E4288" t="s">
        <v>8984</v>
      </c>
      <c r="F4288" t="s">
        <v>8985</v>
      </c>
      <c r="G4288" t="s">
        <v>8986</v>
      </c>
      <c r="H4288" t="s">
        <v>78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8987</v>
      </c>
      <c r="D4289">
        <v>820001546</v>
      </c>
      <c r="E4289" t="s">
        <v>8988</v>
      </c>
      <c r="F4289" t="s">
        <v>8989</v>
      </c>
      <c r="G4289" t="s">
        <v>8990</v>
      </c>
      <c r="H4289" t="s">
        <v>78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8991</v>
      </c>
      <c r="D4290">
        <v>820001547</v>
      </c>
      <c r="E4290" t="s">
        <v>8992</v>
      </c>
      <c r="F4290" t="s">
        <v>8993</v>
      </c>
      <c r="G4290">
        <v>40043322</v>
      </c>
      <c r="H4290" t="s">
        <v>78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1369</v>
      </c>
      <c r="D4291">
        <v>820001548</v>
      </c>
      <c r="E4291" t="s">
        <v>8994</v>
      </c>
      <c r="H4291" t="s">
        <v>78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8995</v>
      </c>
      <c r="D4292">
        <v>820001549</v>
      </c>
      <c r="E4292" t="s">
        <v>5591</v>
      </c>
      <c r="F4292" t="s">
        <v>5592</v>
      </c>
      <c r="H4292" t="s">
        <v>5593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8996</v>
      </c>
      <c r="D4293">
        <v>820001550</v>
      </c>
      <c r="E4293" t="s">
        <v>8930</v>
      </c>
      <c r="F4293" t="s">
        <v>8931</v>
      </c>
      <c r="H4293" t="s">
        <v>8997</v>
      </c>
      <c r="I4293" t="s">
        <v>8998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8999</v>
      </c>
      <c r="D4294">
        <v>820001551</v>
      </c>
      <c r="E4294" t="s">
        <v>8954</v>
      </c>
      <c r="F4294" t="s">
        <v>8955</v>
      </c>
      <c r="H4294" t="s">
        <v>8956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9000</v>
      </c>
      <c r="D4295">
        <v>820001553</v>
      </c>
      <c r="E4295" t="s">
        <v>9001</v>
      </c>
      <c r="F4295" t="s">
        <v>9002</v>
      </c>
      <c r="G4295" t="s">
        <v>9003</v>
      </c>
      <c r="H4295" t="s">
        <v>78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43</v>
      </c>
      <c r="D4296">
        <v>820001554</v>
      </c>
      <c r="E4296" t="s">
        <v>44</v>
      </c>
      <c r="F4296" t="s">
        <v>9004</v>
      </c>
      <c r="G4296" t="s">
        <v>9005</v>
      </c>
      <c r="H4296" t="s">
        <v>78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9006</v>
      </c>
      <c r="D4297">
        <v>820001555</v>
      </c>
      <c r="E4297" t="s">
        <v>9007</v>
      </c>
      <c r="F4297" t="s">
        <v>9008</v>
      </c>
      <c r="G4297" t="s">
        <v>9009</v>
      </c>
      <c r="H4297" t="s">
        <v>78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9010</v>
      </c>
      <c r="D4298">
        <v>820001556</v>
      </c>
      <c r="E4298" t="s">
        <v>9011</v>
      </c>
      <c r="F4298" t="s">
        <v>9012</v>
      </c>
      <c r="G4298" t="s">
        <v>3491</v>
      </c>
      <c r="H4298" t="s">
        <v>78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9013</v>
      </c>
      <c r="D4299">
        <v>820001558</v>
      </c>
      <c r="E4299" t="s">
        <v>5591</v>
      </c>
      <c r="F4299" t="s">
        <v>5592</v>
      </c>
      <c r="H4299" t="s">
        <v>5593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9014</v>
      </c>
      <c r="D4300">
        <v>820001559</v>
      </c>
      <c r="E4300" t="s">
        <v>9015</v>
      </c>
      <c r="F4300" t="s">
        <v>9016</v>
      </c>
      <c r="H4300" t="s">
        <v>9017</v>
      </c>
      <c r="I4300" t="s">
        <v>9018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9019</v>
      </c>
      <c r="D4301">
        <v>820001560</v>
      </c>
      <c r="E4301" t="s">
        <v>8954</v>
      </c>
      <c r="F4301" t="s">
        <v>8955</v>
      </c>
      <c r="H4301" t="s">
        <v>8956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1369</v>
      </c>
      <c r="D4302">
        <v>820001561</v>
      </c>
      <c r="E4302" t="s">
        <v>9020</v>
      </c>
      <c r="F4302" t="s">
        <v>9021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9022</v>
      </c>
      <c r="D4303">
        <v>820001562</v>
      </c>
      <c r="E4303" t="s">
        <v>7362</v>
      </c>
      <c r="F4303" t="s">
        <v>7362</v>
      </c>
      <c r="H4303" t="s">
        <v>78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9023</v>
      </c>
      <c r="D4304">
        <v>820001563</v>
      </c>
      <c r="E4304" t="s">
        <v>9024</v>
      </c>
      <c r="F4304" t="s">
        <v>9025</v>
      </c>
      <c r="G4304" t="s">
        <v>9025</v>
      </c>
      <c r="H4304" t="s">
        <v>78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9026</v>
      </c>
      <c r="D4305">
        <v>820001564</v>
      </c>
      <c r="E4305" t="s">
        <v>9027</v>
      </c>
      <c r="F4305" t="s">
        <v>9028</v>
      </c>
      <c r="G4305" t="s">
        <v>9029</v>
      </c>
      <c r="H4305" t="s">
        <v>78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9030</v>
      </c>
      <c r="D4306">
        <v>820001565</v>
      </c>
      <c r="E4306" t="s">
        <v>9031</v>
      </c>
      <c r="F4306" t="s">
        <v>9032</v>
      </c>
      <c r="G4306" t="s">
        <v>9033</v>
      </c>
      <c r="H4306" t="s">
        <v>78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1369</v>
      </c>
      <c r="D4307">
        <v>820001566</v>
      </c>
      <c r="E4307" t="s">
        <v>9034</v>
      </c>
      <c r="H4307" t="s">
        <v>78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9035</v>
      </c>
      <c r="D4308">
        <v>820001567</v>
      </c>
      <c r="E4308" t="s">
        <v>5591</v>
      </c>
      <c r="F4308" t="s">
        <v>5592</v>
      </c>
      <c r="H4308" t="s">
        <v>5593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9036</v>
      </c>
      <c r="D4309">
        <v>820001568</v>
      </c>
      <c r="E4309" t="s">
        <v>9015</v>
      </c>
      <c r="F4309" t="s">
        <v>9016</v>
      </c>
      <c r="H4309" t="s">
        <v>9017</v>
      </c>
      <c r="I4309" t="s">
        <v>9037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9038</v>
      </c>
      <c r="D4310">
        <v>820001569</v>
      </c>
      <c r="E4310" t="s">
        <v>9039</v>
      </c>
      <c r="F4310" t="s">
        <v>9040</v>
      </c>
      <c r="H4310" t="s">
        <v>9041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1369</v>
      </c>
      <c r="D4311">
        <v>820001570</v>
      </c>
      <c r="E4311" t="s">
        <v>9042</v>
      </c>
      <c r="F4311" t="s">
        <v>9043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9044</v>
      </c>
      <c r="D4312">
        <v>820001571</v>
      </c>
      <c r="E4312" t="s">
        <v>9045</v>
      </c>
      <c r="F4312" t="s">
        <v>9046</v>
      </c>
      <c r="H4312" t="s">
        <v>78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9047</v>
      </c>
      <c r="D4313">
        <v>820001572</v>
      </c>
      <c r="E4313" t="s">
        <v>9048</v>
      </c>
      <c r="F4313" t="s">
        <v>9049</v>
      </c>
      <c r="G4313" t="s">
        <v>5828</v>
      </c>
      <c r="H4313" t="s">
        <v>78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9050</v>
      </c>
      <c r="D4314">
        <v>820001573</v>
      </c>
      <c r="E4314" t="s">
        <v>9051</v>
      </c>
      <c r="F4314" t="s">
        <v>9052</v>
      </c>
      <c r="G4314" t="s">
        <v>9053</v>
      </c>
      <c r="H4314" t="s">
        <v>78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9054</v>
      </c>
      <c r="D4315">
        <v>820001574</v>
      </c>
      <c r="E4315" t="s">
        <v>9055</v>
      </c>
      <c r="F4315" t="s">
        <v>9055</v>
      </c>
      <c r="G4315" t="s">
        <v>9056</v>
      </c>
      <c r="H4315" t="s">
        <v>78</v>
      </c>
      <c r="I4315" t="s">
        <v>9057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1369</v>
      </c>
      <c r="D4316">
        <v>820001575</v>
      </c>
      <c r="E4316" t="s">
        <v>9058</v>
      </c>
      <c r="H4316" t="s">
        <v>78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9059</v>
      </c>
      <c r="D4317">
        <v>820001576</v>
      </c>
      <c r="E4317" t="s">
        <v>5591</v>
      </c>
      <c r="F4317" t="s">
        <v>5592</v>
      </c>
      <c r="H4317" t="s">
        <v>5593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9060</v>
      </c>
      <c r="D4318">
        <v>820001577</v>
      </c>
      <c r="E4318" t="s">
        <v>9015</v>
      </c>
      <c r="F4318" t="s">
        <v>9016</v>
      </c>
      <c r="H4318" t="s">
        <v>9017</v>
      </c>
      <c r="I4318" t="s">
        <v>9061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9062</v>
      </c>
      <c r="D4319">
        <v>820001578</v>
      </c>
      <c r="E4319" t="s">
        <v>9063</v>
      </c>
      <c r="F4319" t="s">
        <v>9064</v>
      </c>
      <c r="H4319" t="s">
        <v>2469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1369</v>
      </c>
      <c r="D4320">
        <v>820001579</v>
      </c>
      <c r="E4320" t="s">
        <v>9065</v>
      </c>
      <c r="F4320" t="s">
        <v>9065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9066</v>
      </c>
      <c r="D4321">
        <v>820001580</v>
      </c>
      <c r="E4321" t="s">
        <v>9067</v>
      </c>
      <c r="F4321" t="s">
        <v>9068</v>
      </c>
      <c r="H4321" t="s">
        <v>78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9069</v>
      </c>
      <c r="D4322">
        <v>820001581</v>
      </c>
      <c r="E4322" t="s">
        <v>9070</v>
      </c>
      <c r="F4322" t="s">
        <v>9071</v>
      </c>
      <c r="G4322" t="s">
        <v>5828</v>
      </c>
      <c r="H4322" t="s">
        <v>78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9072</v>
      </c>
      <c r="D4323">
        <v>820001582</v>
      </c>
      <c r="E4323" t="s">
        <v>9073</v>
      </c>
      <c r="F4323" t="s">
        <v>9052</v>
      </c>
      <c r="G4323" t="s">
        <v>9074</v>
      </c>
      <c r="H4323" t="s">
        <v>78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9075</v>
      </c>
      <c r="D4324">
        <v>820001583</v>
      </c>
      <c r="E4324" t="s">
        <v>9076</v>
      </c>
      <c r="F4324" t="s">
        <v>9077</v>
      </c>
      <c r="G4324">
        <v>22613509</v>
      </c>
      <c r="H4324" t="s">
        <v>78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1369</v>
      </c>
      <c r="D4325">
        <v>820001584</v>
      </c>
      <c r="E4325" t="s">
        <v>9078</v>
      </c>
      <c r="F4325" t="s">
        <v>9078</v>
      </c>
      <c r="H4325" t="s">
        <v>78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9079</v>
      </c>
      <c r="D4326">
        <v>820001585</v>
      </c>
      <c r="E4326" t="s">
        <v>5591</v>
      </c>
      <c r="F4326" t="s">
        <v>5592</v>
      </c>
      <c r="H4326" t="s">
        <v>5593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9080</v>
      </c>
      <c r="D4327">
        <v>820001586</v>
      </c>
      <c r="E4327" t="s">
        <v>9015</v>
      </c>
      <c r="F4327" t="s">
        <v>9016</v>
      </c>
      <c r="H4327" t="s">
        <v>9017</v>
      </c>
      <c r="I4327" t="s">
        <v>9081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9082</v>
      </c>
      <c r="D4328">
        <v>820001587</v>
      </c>
      <c r="E4328" t="s">
        <v>9063</v>
      </c>
      <c r="F4328" t="s">
        <v>9064</v>
      </c>
      <c r="H4328" t="s">
        <v>2469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9083</v>
      </c>
      <c r="D4329">
        <v>820001588</v>
      </c>
      <c r="E4329" t="s">
        <v>9084</v>
      </c>
      <c r="F4329" t="s">
        <v>2864</v>
      </c>
      <c r="H4329" t="s">
        <v>9085</v>
      </c>
      <c r="I4329" t="s">
        <v>9086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9087</v>
      </c>
      <c r="D4330">
        <v>820001589</v>
      </c>
      <c r="E4330" t="s">
        <v>9088</v>
      </c>
      <c r="F4330" t="s">
        <v>9089</v>
      </c>
      <c r="G4330" t="s">
        <v>9090</v>
      </c>
      <c r="H4330" t="s">
        <v>78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9091</v>
      </c>
      <c r="D4331">
        <v>820001590</v>
      </c>
      <c r="E4331" t="s">
        <v>9092</v>
      </c>
      <c r="F4331" t="s">
        <v>9093</v>
      </c>
      <c r="G4331" t="s">
        <v>9005</v>
      </c>
      <c r="H4331" t="s">
        <v>78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9094</v>
      </c>
      <c r="D4332">
        <v>820001591</v>
      </c>
      <c r="E4332" t="s">
        <v>9095</v>
      </c>
      <c r="F4332" t="s">
        <v>9052</v>
      </c>
      <c r="G4332" t="s">
        <v>9096</v>
      </c>
      <c r="H4332" t="s">
        <v>78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5</v>
      </c>
      <c r="D4333">
        <v>820001592</v>
      </c>
      <c r="E4333" t="s">
        <v>9097</v>
      </c>
      <c r="F4333" t="s">
        <v>9098</v>
      </c>
      <c r="G4333" t="s">
        <v>9099</v>
      </c>
      <c r="H4333" t="s">
        <v>78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5134</v>
      </c>
      <c r="D4334">
        <v>820001593</v>
      </c>
      <c r="E4334" t="s">
        <v>9100</v>
      </c>
      <c r="F4334" t="s">
        <v>9100</v>
      </c>
      <c r="H4334" t="s">
        <v>78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9101</v>
      </c>
      <c r="D4335">
        <v>820001594</v>
      </c>
      <c r="E4335" t="s">
        <v>5591</v>
      </c>
      <c r="F4335" t="s">
        <v>5592</v>
      </c>
      <c r="H4335" t="s">
        <v>5593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9102</v>
      </c>
      <c r="D4336">
        <v>820001595</v>
      </c>
      <c r="E4336" t="s">
        <v>9015</v>
      </c>
      <c r="F4336" t="s">
        <v>9016</v>
      </c>
      <c r="H4336" t="s">
        <v>9017</v>
      </c>
      <c r="I4336" t="s">
        <v>9103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9104</v>
      </c>
      <c r="D4337">
        <v>820001596</v>
      </c>
      <c r="E4337" t="s">
        <v>9105</v>
      </c>
      <c r="F4337" t="s">
        <v>9105</v>
      </c>
      <c r="H4337" t="s">
        <v>9106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9107</v>
      </c>
      <c r="D4338">
        <v>820001597</v>
      </c>
      <c r="E4338" t="s">
        <v>9108</v>
      </c>
      <c r="F4338" t="s">
        <v>9109</v>
      </c>
      <c r="H4338" t="s">
        <v>302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9110</v>
      </c>
      <c r="D4339">
        <v>820001598</v>
      </c>
      <c r="E4339" t="s">
        <v>6228</v>
      </c>
      <c r="F4339" t="s">
        <v>9111</v>
      </c>
      <c r="H4339" t="s">
        <v>78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9112</v>
      </c>
      <c r="D4340">
        <v>820001599</v>
      </c>
      <c r="E4340" t="s">
        <v>9113</v>
      </c>
      <c r="F4340" t="s">
        <v>9113</v>
      </c>
      <c r="H4340" t="s">
        <v>78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9114</v>
      </c>
      <c r="D4341">
        <v>820001600</v>
      </c>
      <c r="E4341" t="s">
        <v>9115</v>
      </c>
      <c r="F4341" t="s">
        <v>9116</v>
      </c>
      <c r="G4341" t="s">
        <v>9117</v>
      </c>
      <c r="H4341" t="s">
        <v>78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9118</v>
      </c>
      <c r="D4342">
        <v>820001601</v>
      </c>
      <c r="E4342" t="s">
        <v>9119</v>
      </c>
      <c r="F4342" t="s">
        <v>9120</v>
      </c>
      <c r="G4342" t="s">
        <v>9121</v>
      </c>
      <c r="H4342" t="s">
        <v>2619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9122</v>
      </c>
      <c r="D4343">
        <v>820001602</v>
      </c>
      <c r="E4343" t="s">
        <v>9123</v>
      </c>
      <c r="G4343" t="s">
        <v>9124</v>
      </c>
      <c r="H4343" t="s">
        <v>78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9125</v>
      </c>
      <c r="D4344">
        <v>820001603</v>
      </c>
      <c r="E4344" t="s">
        <v>5591</v>
      </c>
      <c r="F4344" t="s">
        <v>5592</v>
      </c>
      <c r="H4344" t="s">
        <v>5593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9126</v>
      </c>
      <c r="D4345">
        <v>820001604</v>
      </c>
      <c r="E4345" t="s">
        <v>9015</v>
      </c>
      <c r="F4345" t="s">
        <v>9016</v>
      </c>
      <c r="H4345" t="s">
        <v>9017</v>
      </c>
      <c r="I4345" t="s">
        <v>9127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9128</v>
      </c>
      <c r="D4346">
        <v>820001605</v>
      </c>
      <c r="E4346" t="s">
        <v>9105</v>
      </c>
      <c r="F4346" t="s">
        <v>9105</v>
      </c>
      <c r="H4346" t="s">
        <v>9106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9129</v>
      </c>
      <c r="D4347">
        <v>820001606</v>
      </c>
      <c r="E4347" t="s">
        <v>9130</v>
      </c>
      <c r="F4347" t="s">
        <v>9131</v>
      </c>
      <c r="H4347" t="s">
        <v>9132</v>
      </c>
      <c r="I4347" t="s">
        <v>9133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9134</v>
      </c>
      <c r="D4348">
        <v>820001607</v>
      </c>
      <c r="E4348" t="s">
        <v>9135</v>
      </c>
      <c r="F4348" t="s">
        <v>9136</v>
      </c>
      <c r="G4348" t="s">
        <v>9137</v>
      </c>
      <c r="H4348" t="s">
        <v>78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9138</v>
      </c>
      <c r="D4349">
        <v>820001608</v>
      </c>
      <c r="E4349" t="s">
        <v>9139</v>
      </c>
      <c r="F4349" t="s">
        <v>9140</v>
      </c>
      <c r="G4349" t="s">
        <v>9141</v>
      </c>
      <c r="H4349" t="s">
        <v>78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9142</v>
      </c>
      <c r="D4350">
        <v>820001609</v>
      </c>
      <c r="E4350" t="s">
        <v>9143</v>
      </c>
      <c r="F4350" t="s">
        <v>9116</v>
      </c>
      <c r="G4350" t="s">
        <v>9144</v>
      </c>
      <c r="H4350" t="s">
        <v>78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9145</v>
      </c>
      <c r="D4351">
        <v>820001610</v>
      </c>
      <c r="E4351" t="s">
        <v>9146</v>
      </c>
      <c r="F4351" t="s">
        <v>9147</v>
      </c>
      <c r="G4351">
        <v>10741106</v>
      </c>
      <c r="H4351" t="s">
        <v>9148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1369</v>
      </c>
      <c r="D4352">
        <v>820001611</v>
      </c>
      <c r="E4352" t="s">
        <v>9149</v>
      </c>
      <c r="F4352" t="s">
        <v>9149</v>
      </c>
      <c r="H4352" t="s">
        <v>78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9150</v>
      </c>
      <c r="D4353">
        <v>820001612</v>
      </c>
      <c r="E4353" t="s">
        <v>5591</v>
      </c>
      <c r="F4353" t="s">
        <v>5592</v>
      </c>
      <c r="H4353" t="s">
        <v>5593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9151</v>
      </c>
      <c r="D4354">
        <v>820001613</v>
      </c>
      <c r="E4354" t="s">
        <v>9015</v>
      </c>
      <c r="F4354" t="s">
        <v>9016</v>
      </c>
      <c r="H4354" t="s">
        <v>9017</v>
      </c>
      <c r="I4354" t="s">
        <v>9152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9153</v>
      </c>
      <c r="D4355">
        <v>820001614</v>
      </c>
      <c r="E4355" t="s">
        <v>9105</v>
      </c>
      <c r="F4355" t="s">
        <v>9105</v>
      </c>
      <c r="H4355" t="s">
        <v>9106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9154</v>
      </c>
      <c r="D4356">
        <v>820001615</v>
      </c>
      <c r="E4356" t="s">
        <v>9155</v>
      </c>
      <c r="F4356" t="s">
        <v>9156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9157</v>
      </c>
      <c r="D4357">
        <v>820001616</v>
      </c>
      <c r="E4357" t="s">
        <v>9158</v>
      </c>
      <c r="F4357" t="s">
        <v>9158</v>
      </c>
      <c r="G4357" t="s">
        <v>9159</v>
      </c>
      <c r="H4357" t="s">
        <v>78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9160</v>
      </c>
      <c r="D4358">
        <v>820001617</v>
      </c>
      <c r="E4358" t="s">
        <v>9161</v>
      </c>
      <c r="F4358" t="s">
        <v>9162</v>
      </c>
      <c r="G4358" t="s">
        <v>9161</v>
      </c>
      <c r="H4358" t="s">
        <v>78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9163</v>
      </c>
      <c r="D4359">
        <v>820001618</v>
      </c>
      <c r="E4359" t="s">
        <v>9164</v>
      </c>
      <c r="F4359" t="s">
        <v>9116</v>
      </c>
      <c r="G4359" t="s">
        <v>9165</v>
      </c>
      <c r="H4359" t="s">
        <v>78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9166</v>
      </c>
      <c r="D4360">
        <v>820001619</v>
      </c>
      <c r="E4360" t="s">
        <v>9167</v>
      </c>
      <c r="F4360" t="s">
        <v>9168</v>
      </c>
      <c r="G4360">
        <v>129</v>
      </c>
      <c r="H4360" t="s">
        <v>78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1369</v>
      </c>
      <c r="D4361">
        <v>820001620</v>
      </c>
      <c r="E4361" t="s">
        <v>9169</v>
      </c>
      <c r="F4361" t="s">
        <v>9169</v>
      </c>
      <c r="H4361" t="s">
        <v>78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9170</v>
      </c>
      <c r="D4362">
        <v>820001621</v>
      </c>
      <c r="E4362" t="s">
        <v>5591</v>
      </c>
      <c r="F4362" t="s">
        <v>5592</v>
      </c>
      <c r="H4362" t="s">
        <v>5593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9171</v>
      </c>
      <c r="D4363">
        <v>820001622</v>
      </c>
      <c r="E4363" t="s">
        <v>9015</v>
      </c>
      <c r="F4363" t="s">
        <v>9016</v>
      </c>
      <c r="H4363" t="s">
        <v>9017</v>
      </c>
      <c r="I4363" t="s">
        <v>9172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9173</v>
      </c>
      <c r="D4364">
        <v>820001623</v>
      </c>
      <c r="E4364" t="s">
        <v>9105</v>
      </c>
      <c r="F4364" t="s">
        <v>9105</v>
      </c>
      <c r="H4364" t="s">
        <v>9106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1369</v>
      </c>
      <c r="D4365">
        <v>820001624</v>
      </c>
      <c r="E4365" t="s">
        <v>9174</v>
      </c>
      <c r="F4365" t="s">
        <v>9175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9176</v>
      </c>
      <c r="D4366">
        <v>820001625</v>
      </c>
      <c r="E4366" t="s">
        <v>9177</v>
      </c>
      <c r="F4366" t="s">
        <v>9178</v>
      </c>
      <c r="G4366" t="s">
        <v>9179</v>
      </c>
      <c r="H4366" t="s">
        <v>78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9180</v>
      </c>
      <c r="D4367">
        <v>820001626</v>
      </c>
      <c r="E4367" t="s">
        <v>9181</v>
      </c>
      <c r="F4367" t="s">
        <v>9162</v>
      </c>
      <c r="G4367" t="s">
        <v>9182</v>
      </c>
      <c r="H4367" t="s">
        <v>78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9183</v>
      </c>
      <c r="D4368">
        <v>820001627</v>
      </c>
      <c r="E4368" t="s">
        <v>9184</v>
      </c>
      <c r="F4368" t="s">
        <v>9116</v>
      </c>
      <c r="G4368" t="s">
        <v>9185</v>
      </c>
      <c r="H4368" t="s">
        <v>78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9186</v>
      </c>
      <c r="D4369">
        <v>820001628</v>
      </c>
      <c r="E4369" t="s">
        <v>9187</v>
      </c>
      <c r="F4369" t="s">
        <v>9188</v>
      </c>
      <c r="G4369" t="s">
        <v>9189</v>
      </c>
      <c r="H4369" t="s">
        <v>78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9190</v>
      </c>
      <c r="D4370">
        <v>820001629</v>
      </c>
      <c r="E4370" t="s">
        <v>9191</v>
      </c>
      <c r="H4370" t="s">
        <v>78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9192</v>
      </c>
      <c r="D4371">
        <v>820001630</v>
      </c>
      <c r="E4371" t="s">
        <v>5591</v>
      </c>
      <c r="F4371" t="s">
        <v>5592</v>
      </c>
      <c r="H4371" t="s">
        <v>5593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9193</v>
      </c>
      <c r="D4372">
        <v>820001631</v>
      </c>
      <c r="E4372" t="s">
        <v>9015</v>
      </c>
      <c r="F4372" t="s">
        <v>9016</v>
      </c>
      <c r="H4372" t="s">
        <v>9017</v>
      </c>
      <c r="I4372" t="s">
        <v>9194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9083</v>
      </c>
      <c r="D4373">
        <v>820001632</v>
      </c>
      <c r="E4373" t="s">
        <v>9084</v>
      </c>
      <c r="F4373" t="s">
        <v>9195</v>
      </c>
      <c r="H4373" t="s">
        <v>8690</v>
      </c>
      <c r="I4373" t="s">
        <v>9086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1369</v>
      </c>
      <c r="D4374">
        <v>820001633</v>
      </c>
      <c r="E4374" t="s">
        <v>9196</v>
      </c>
      <c r="F4374" t="s">
        <v>9197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9198</v>
      </c>
      <c r="D4375">
        <v>820001634</v>
      </c>
      <c r="E4375" t="s">
        <v>9199</v>
      </c>
      <c r="F4375" t="s">
        <v>9200</v>
      </c>
      <c r="H4375" t="s">
        <v>78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9201</v>
      </c>
      <c r="D4376">
        <v>820001635</v>
      </c>
      <c r="E4376" t="s">
        <v>9202</v>
      </c>
      <c r="F4376" t="s">
        <v>9203</v>
      </c>
      <c r="G4376" t="s">
        <v>9203</v>
      </c>
      <c r="H4376" t="s">
        <v>78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9204</v>
      </c>
      <c r="D4377">
        <v>820001636</v>
      </c>
      <c r="E4377" t="s">
        <v>9205</v>
      </c>
      <c r="F4377" t="s">
        <v>9206</v>
      </c>
      <c r="G4377" t="s">
        <v>9207</v>
      </c>
      <c r="H4377" t="s">
        <v>78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9208</v>
      </c>
      <c r="D4378">
        <v>820001637</v>
      </c>
      <c r="E4378" t="s">
        <v>9209</v>
      </c>
      <c r="F4378" t="s">
        <v>9210</v>
      </c>
      <c r="G4378" t="s">
        <v>9211</v>
      </c>
      <c r="H4378" t="s">
        <v>78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1369</v>
      </c>
      <c r="D4379">
        <v>820001638</v>
      </c>
      <c r="E4379" t="s">
        <v>9212</v>
      </c>
      <c r="F4379" t="s">
        <v>9213</v>
      </c>
      <c r="H4379" t="s">
        <v>78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9214</v>
      </c>
      <c r="D4380">
        <v>820001639</v>
      </c>
      <c r="E4380" t="s">
        <v>5591</v>
      </c>
      <c r="F4380" t="s">
        <v>5592</v>
      </c>
      <c r="H4380" t="s">
        <v>5593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9215</v>
      </c>
      <c r="D4381">
        <v>820001640</v>
      </c>
      <c r="E4381" t="s">
        <v>9015</v>
      </c>
      <c r="F4381" t="s">
        <v>9016</v>
      </c>
      <c r="H4381" t="s">
        <v>9017</v>
      </c>
      <c r="I4381" t="s">
        <v>9216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9217</v>
      </c>
      <c r="D4382">
        <v>820001641</v>
      </c>
      <c r="E4382" t="s">
        <v>9218</v>
      </c>
      <c r="F4382" t="s">
        <v>9219</v>
      </c>
      <c r="H4382" t="s">
        <v>9220</v>
      </c>
      <c r="I4382" t="s">
        <v>5483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9221</v>
      </c>
      <c r="D4383">
        <v>820001642</v>
      </c>
      <c r="E4383" t="s">
        <v>9222</v>
      </c>
      <c r="F4383" t="s">
        <v>7680</v>
      </c>
      <c r="G4383">
        <v>11038759</v>
      </c>
      <c r="H4383" t="s">
        <v>78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9223</v>
      </c>
      <c r="D4384">
        <v>820001643</v>
      </c>
      <c r="E4384" t="s">
        <v>9224</v>
      </c>
      <c r="F4384" t="s">
        <v>9225</v>
      </c>
      <c r="G4384" t="s">
        <v>9226</v>
      </c>
      <c r="H4384" t="s">
        <v>78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9227</v>
      </c>
      <c r="D4385">
        <v>820001644</v>
      </c>
      <c r="E4385" t="s">
        <v>9228</v>
      </c>
      <c r="G4385" t="s">
        <v>9229</v>
      </c>
      <c r="H4385" t="s">
        <v>78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9230</v>
      </c>
      <c r="D4386">
        <v>820001645</v>
      </c>
      <c r="E4386" t="s">
        <v>9231</v>
      </c>
      <c r="F4386" t="s">
        <v>9231</v>
      </c>
      <c r="G4386" t="s">
        <v>9232</v>
      </c>
      <c r="H4386" t="s">
        <v>78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9233</v>
      </c>
      <c r="D4387">
        <v>820001646</v>
      </c>
      <c r="E4387" t="s">
        <v>9234</v>
      </c>
      <c r="F4387" t="s">
        <v>9210</v>
      </c>
      <c r="G4387" t="s">
        <v>9235</v>
      </c>
      <c r="H4387" t="s">
        <v>78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1369</v>
      </c>
      <c r="D4388">
        <v>820001647</v>
      </c>
      <c r="E4388" t="s">
        <v>9236</v>
      </c>
      <c r="F4388" t="s">
        <v>9237</v>
      </c>
      <c r="H4388" t="s">
        <v>78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9238</v>
      </c>
      <c r="D4389">
        <v>820001648</v>
      </c>
      <c r="E4389" t="s">
        <v>5591</v>
      </c>
      <c r="F4389" t="s">
        <v>5592</v>
      </c>
      <c r="H4389" t="s">
        <v>5593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9239</v>
      </c>
      <c r="D4390">
        <v>820001649</v>
      </c>
      <c r="E4390" t="s">
        <v>9015</v>
      </c>
      <c r="F4390" t="s">
        <v>9016</v>
      </c>
      <c r="H4390" t="s">
        <v>9017</v>
      </c>
      <c r="I4390" t="s">
        <v>9240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9241</v>
      </c>
      <c r="D4391">
        <v>820001650</v>
      </c>
      <c r="E4391" t="s">
        <v>9242</v>
      </c>
      <c r="F4391" t="s">
        <v>9243</v>
      </c>
      <c r="H4391" t="s">
        <v>9244</v>
      </c>
      <c r="I4391" t="s">
        <v>9245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9246</v>
      </c>
      <c r="D4392">
        <v>820001651</v>
      </c>
      <c r="E4392" t="s">
        <v>9247</v>
      </c>
      <c r="F4392" t="s">
        <v>9247</v>
      </c>
      <c r="G4392" t="s">
        <v>9248</v>
      </c>
      <c r="H4392" t="s">
        <v>78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9249</v>
      </c>
      <c r="D4393">
        <v>820001652</v>
      </c>
      <c r="E4393" t="s">
        <v>9250</v>
      </c>
      <c r="F4393" t="s">
        <v>9251</v>
      </c>
      <c r="G4393" t="s">
        <v>9252</v>
      </c>
      <c r="H4393" t="s">
        <v>78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49</v>
      </c>
      <c r="D4394">
        <v>820001653</v>
      </c>
      <c r="E4394" t="s">
        <v>50</v>
      </c>
      <c r="F4394" t="s">
        <v>9253</v>
      </c>
      <c r="G4394" t="s">
        <v>9254</v>
      </c>
      <c r="H4394" t="s">
        <v>78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9255</v>
      </c>
      <c r="D4395">
        <v>820001654</v>
      </c>
      <c r="E4395" t="s">
        <v>9206</v>
      </c>
      <c r="F4395" t="s">
        <v>9206</v>
      </c>
      <c r="G4395" t="s">
        <v>9256</v>
      </c>
      <c r="H4395" t="s">
        <v>78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9257</v>
      </c>
      <c r="D4396">
        <v>820001655</v>
      </c>
      <c r="E4396" t="s">
        <v>9258</v>
      </c>
      <c r="F4396" t="s">
        <v>8724</v>
      </c>
      <c r="G4396" t="s">
        <v>9259</v>
      </c>
      <c r="H4396" t="s">
        <v>78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9260</v>
      </c>
      <c r="D4397">
        <v>820001657</v>
      </c>
      <c r="E4397" t="s">
        <v>5591</v>
      </c>
      <c r="F4397" t="s">
        <v>5592</v>
      </c>
      <c r="H4397" t="s">
        <v>5593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9261</v>
      </c>
      <c r="D4398">
        <v>820001658</v>
      </c>
      <c r="E4398" t="s">
        <v>9015</v>
      </c>
      <c r="F4398" t="s">
        <v>9016</v>
      </c>
      <c r="H4398" t="s">
        <v>9017</v>
      </c>
      <c r="I4398" t="s">
        <v>9262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9263</v>
      </c>
      <c r="D4399">
        <v>820001659</v>
      </c>
      <c r="E4399" t="s">
        <v>9264</v>
      </c>
      <c r="F4399" t="s">
        <v>9265</v>
      </c>
      <c r="H4399" t="s">
        <v>2892</v>
      </c>
      <c r="I4399" t="s">
        <v>9266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9267</v>
      </c>
      <c r="D4400">
        <v>820001660</v>
      </c>
      <c r="E4400" t="s">
        <v>9268</v>
      </c>
      <c r="F4400" t="s">
        <v>9268</v>
      </c>
      <c r="G4400" t="s">
        <v>9269</v>
      </c>
      <c r="H4400" t="s">
        <v>78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9270</v>
      </c>
      <c r="D4401">
        <v>820001661</v>
      </c>
      <c r="E4401" t="s">
        <v>9271</v>
      </c>
      <c r="F4401" t="s">
        <v>9271</v>
      </c>
      <c r="G4401" t="s">
        <v>9272</v>
      </c>
      <c r="H4401" t="s">
        <v>78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9273</v>
      </c>
      <c r="D4402">
        <v>820001662</v>
      </c>
      <c r="E4402" t="s">
        <v>9274</v>
      </c>
      <c r="G4402" t="s">
        <v>9275</v>
      </c>
      <c r="H4402" t="s">
        <v>78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9276</v>
      </c>
      <c r="D4403">
        <v>820001663</v>
      </c>
      <c r="E4403" t="s">
        <v>9277</v>
      </c>
      <c r="F4403" t="s">
        <v>9278</v>
      </c>
      <c r="G4403" t="s">
        <v>9279</v>
      </c>
      <c r="H4403" t="s">
        <v>78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9280</v>
      </c>
      <c r="D4404">
        <v>820001664</v>
      </c>
      <c r="E4404" t="s">
        <v>9281</v>
      </c>
      <c r="F4404" t="s">
        <v>9282</v>
      </c>
      <c r="G4404" t="s">
        <v>9283</v>
      </c>
      <c r="H4404" t="s">
        <v>78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1369</v>
      </c>
      <c r="D4405">
        <v>820001665</v>
      </c>
      <c r="E4405" t="s">
        <v>9284</v>
      </c>
      <c r="F4405" t="s">
        <v>9285</v>
      </c>
      <c r="H4405" t="s">
        <v>78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9286</v>
      </c>
      <c r="D4406">
        <v>820001666</v>
      </c>
      <c r="E4406" t="s">
        <v>5591</v>
      </c>
      <c r="F4406" t="s">
        <v>5592</v>
      </c>
      <c r="H4406" t="s">
        <v>5593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9287</v>
      </c>
      <c r="D4407">
        <v>820001667</v>
      </c>
      <c r="E4407" t="s">
        <v>9015</v>
      </c>
      <c r="F4407" t="s">
        <v>9016</v>
      </c>
      <c r="H4407" t="s">
        <v>9017</v>
      </c>
      <c r="I4407" t="s">
        <v>9288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9289</v>
      </c>
      <c r="D4408">
        <v>820001668</v>
      </c>
      <c r="E4408" t="s">
        <v>5737</v>
      </c>
      <c r="F4408" t="s">
        <v>5738</v>
      </c>
      <c r="H4408" t="s">
        <v>2892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9290</v>
      </c>
      <c r="D4409">
        <v>820001669</v>
      </c>
      <c r="E4409" t="s">
        <v>9291</v>
      </c>
      <c r="F4409" t="s">
        <v>9292</v>
      </c>
      <c r="G4409">
        <v>11351400</v>
      </c>
      <c r="H4409" t="s">
        <v>78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9293</v>
      </c>
      <c r="D4410">
        <v>820001670</v>
      </c>
      <c r="E4410" t="s">
        <v>9294</v>
      </c>
      <c r="F4410" t="s">
        <v>9295</v>
      </c>
      <c r="H4410" t="s">
        <v>78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9296</v>
      </c>
      <c r="D4411">
        <v>820001671</v>
      </c>
      <c r="E4411" t="s">
        <v>9297</v>
      </c>
      <c r="F4411" t="s">
        <v>9298</v>
      </c>
      <c r="G4411" t="s">
        <v>9299</v>
      </c>
      <c r="H4411" t="s">
        <v>78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9300</v>
      </c>
      <c r="D4412">
        <v>820001672</v>
      </c>
      <c r="E4412" t="s">
        <v>9301</v>
      </c>
      <c r="F4412" t="s">
        <v>9301</v>
      </c>
      <c r="G4412" t="s">
        <v>9302</v>
      </c>
      <c r="H4412" t="s">
        <v>78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9303</v>
      </c>
      <c r="D4413">
        <v>820001673</v>
      </c>
      <c r="E4413" t="s">
        <v>9304</v>
      </c>
      <c r="F4413" t="s">
        <v>9305</v>
      </c>
      <c r="G4413" t="s">
        <v>9306</v>
      </c>
      <c r="H4413" t="s">
        <v>78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9307</v>
      </c>
      <c r="D4414">
        <v>820001675</v>
      </c>
      <c r="E4414" t="s">
        <v>5591</v>
      </c>
      <c r="F4414" t="s">
        <v>5592</v>
      </c>
      <c r="H4414" t="s">
        <v>5593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9308</v>
      </c>
      <c r="D4415">
        <v>820001676</v>
      </c>
      <c r="E4415" t="s">
        <v>9015</v>
      </c>
      <c r="F4415" t="s">
        <v>9016</v>
      </c>
      <c r="H4415" t="s">
        <v>9017</v>
      </c>
      <c r="I4415" t="s">
        <v>9309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9310</v>
      </c>
      <c r="D4416">
        <v>820001677</v>
      </c>
      <c r="E4416" t="s">
        <v>9242</v>
      </c>
      <c r="F4416" t="s">
        <v>9243</v>
      </c>
      <c r="H4416" t="s">
        <v>9244</v>
      </c>
      <c r="I4416" t="s">
        <v>9311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9312</v>
      </c>
      <c r="D4417">
        <v>820001678</v>
      </c>
      <c r="E4417" t="s">
        <v>9313</v>
      </c>
      <c r="F4417" t="s">
        <v>9314</v>
      </c>
      <c r="G4417" t="s">
        <v>9315</v>
      </c>
      <c r="H4417" t="s">
        <v>78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9316</v>
      </c>
      <c r="D4418">
        <v>820001679</v>
      </c>
      <c r="E4418" t="s">
        <v>9317</v>
      </c>
      <c r="F4418" t="s">
        <v>9318</v>
      </c>
      <c r="G4418" t="s">
        <v>9319</v>
      </c>
      <c r="H4418" t="s">
        <v>78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9320</v>
      </c>
      <c r="D4419">
        <v>820001680</v>
      </c>
      <c r="E4419" t="s">
        <v>9321</v>
      </c>
      <c r="G4419" t="s">
        <v>9322</v>
      </c>
      <c r="H4419" t="s">
        <v>78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9323</v>
      </c>
      <c r="D4420">
        <v>820001681</v>
      </c>
      <c r="E4420" t="s">
        <v>9324</v>
      </c>
      <c r="F4420" t="s">
        <v>9324</v>
      </c>
      <c r="G4420" t="s">
        <v>9325</v>
      </c>
      <c r="H4420" t="s">
        <v>78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9326</v>
      </c>
      <c r="D4421">
        <v>820001682</v>
      </c>
      <c r="E4421" t="s">
        <v>9327</v>
      </c>
      <c r="F4421" t="s">
        <v>9328</v>
      </c>
      <c r="G4421" t="s">
        <v>9329</v>
      </c>
      <c r="H4421" t="s">
        <v>78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9330</v>
      </c>
      <c r="D4422">
        <v>820001684</v>
      </c>
      <c r="E4422" t="s">
        <v>5591</v>
      </c>
      <c r="F4422" t="s">
        <v>5592</v>
      </c>
      <c r="H4422" t="s">
        <v>5593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9331</v>
      </c>
      <c r="D4423">
        <v>820001685</v>
      </c>
      <c r="E4423" t="s">
        <v>9015</v>
      </c>
      <c r="F4423" t="s">
        <v>9016</v>
      </c>
      <c r="H4423" t="s">
        <v>9017</v>
      </c>
      <c r="I4423" t="s">
        <v>9332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9333</v>
      </c>
      <c r="D4424">
        <v>820001686</v>
      </c>
      <c r="E4424" t="s">
        <v>9334</v>
      </c>
      <c r="F4424" t="s">
        <v>9335</v>
      </c>
      <c r="H4424" t="s">
        <v>2892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9336</v>
      </c>
      <c r="D4425">
        <v>820001687</v>
      </c>
      <c r="E4425" t="s">
        <v>9337</v>
      </c>
      <c r="F4425" t="s">
        <v>7486</v>
      </c>
      <c r="G4425" t="s">
        <v>9338</v>
      </c>
      <c r="H4425" t="s">
        <v>9339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9340</v>
      </c>
      <c r="D4426">
        <v>820001688</v>
      </c>
      <c r="E4426" t="s">
        <v>9341</v>
      </c>
      <c r="F4426" t="s">
        <v>9342</v>
      </c>
      <c r="G4426" t="s">
        <v>9343</v>
      </c>
      <c r="H4426" t="s">
        <v>78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9344</v>
      </c>
      <c r="D4427">
        <v>820001689</v>
      </c>
      <c r="E4427" t="s">
        <v>52</v>
      </c>
      <c r="F4427" t="s">
        <v>7117</v>
      </c>
      <c r="G4427" t="s">
        <v>9345</v>
      </c>
      <c r="H4427" t="s">
        <v>78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9346</v>
      </c>
      <c r="D4428">
        <v>820001690</v>
      </c>
      <c r="E4428" t="s">
        <v>9347</v>
      </c>
      <c r="F4428" t="s">
        <v>9348</v>
      </c>
      <c r="G4428" t="s">
        <v>9349</v>
      </c>
      <c r="H4428" t="s">
        <v>78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9350</v>
      </c>
      <c r="D4429">
        <v>820001691</v>
      </c>
      <c r="E4429" t="s">
        <v>9351</v>
      </c>
      <c r="F4429" t="s">
        <v>9352</v>
      </c>
      <c r="G4429">
        <v>40006780</v>
      </c>
      <c r="H4429" t="s">
        <v>78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9353</v>
      </c>
      <c r="D4430">
        <v>820001693</v>
      </c>
      <c r="E4430" t="s">
        <v>6031</v>
      </c>
      <c r="F4430" t="s">
        <v>6032</v>
      </c>
      <c r="H4430" t="s">
        <v>5323</v>
      </c>
      <c r="I4430" t="s">
        <v>9354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9355</v>
      </c>
      <c r="D4431">
        <v>820001694</v>
      </c>
      <c r="E4431" t="s">
        <v>9015</v>
      </c>
      <c r="F4431" t="s">
        <v>9016</v>
      </c>
      <c r="H4431" t="s">
        <v>9017</v>
      </c>
      <c r="I4431" t="s">
        <v>9356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9357</v>
      </c>
      <c r="D4432">
        <v>820001695</v>
      </c>
      <c r="E4432" t="s">
        <v>9242</v>
      </c>
      <c r="F4432" t="s">
        <v>9243</v>
      </c>
      <c r="H4432" t="s">
        <v>9244</v>
      </c>
      <c r="I4432" t="s">
        <v>9358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9359</v>
      </c>
      <c r="D4433">
        <v>820001696</v>
      </c>
      <c r="E4433" t="s">
        <v>9360</v>
      </c>
      <c r="F4433" t="s">
        <v>9360</v>
      </c>
      <c r="G4433" t="s">
        <v>9361</v>
      </c>
      <c r="H4433" t="s">
        <v>78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9362</v>
      </c>
      <c r="D4434">
        <v>820001697</v>
      </c>
      <c r="E4434" t="s">
        <v>9363</v>
      </c>
      <c r="F4434">
        <v>23628555</v>
      </c>
      <c r="G4434" t="s">
        <v>9364</v>
      </c>
      <c r="H4434" t="s">
        <v>78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9365</v>
      </c>
      <c r="D4435">
        <v>820001698</v>
      </c>
      <c r="E4435" t="s">
        <v>9366</v>
      </c>
      <c r="F4435" t="s">
        <v>9367</v>
      </c>
      <c r="G4435" t="s">
        <v>9368</v>
      </c>
      <c r="H4435" t="s">
        <v>78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9369</v>
      </c>
      <c r="D4436">
        <v>820001699</v>
      </c>
      <c r="E4436" t="s">
        <v>9370</v>
      </c>
      <c r="F4436" t="s">
        <v>9348</v>
      </c>
      <c r="G4436" t="s">
        <v>9371</v>
      </c>
      <c r="H4436" t="s">
        <v>78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9372</v>
      </c>
      <c r="D4437">
        <v>820001700</v>
      </c>
      <c r="E4437" t="s">
        <v>9373</v>
      </c>
      <c r="F4437" t="s">
        <v>9374</v>
      </c>
      <c r="G4437">
        <v>40006765</v>
      </c>
      <c r="H4437" t="s">
        <v>78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5</v>
      </c>
      <c r="D4438">
        <v>820001701</v>
      </c>
      <c r="E4438" t="s">
        <v>9375</v>
      </c>
      <c r="G4438" t="s">
        <v>9376</v>
      </c>
      <c r="H4438" t="s">
        <v>78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9377</v>
      </c>
      <c r="D4439">
        <v>820001702</v>
      </c>
      <c r="E4439" t="s">
        <v>6031</v>
      </c>
      <c r="F4439" t="s">
        <v>6032</v>
      </c>
      <c r="H4439" t="s">
        <v>5323</v>
      </c>
      <c r="I4439" t="s">
        <v>9378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9379</v>
      </c>
      <c r="D4440">
        <v>820001703</v>
      </c>
      <c r="E4440" t="s">
        <v>9015</v>
      </c>
      <c r="F4440" t="s">
        <v>9016</v>
      </c>
      <c r="H4440" t="s">
        <v>9017</v>
      </c>
      <c r="I4440" t="s">
        <v>9380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9381</v>
      </c>
      <c r="D4441">
        <v>820001704</v>
      </c>
      <c r="E4441" t="s">
        <v>9382</v>
      </c>
      <c r="F4441" t="s">
        <v>9383</v>
      </c>
      <c r="H4441" t="s">
        <v>4341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9384</v>
      </c>
      <c r="D4442">
        <v>820001705</v>
      </c>
      <c r="E4442" t="s">
        <v>9385</v>
      </c>
      <c r="F4442" t="s">
        <v>9385</v>
      </c>
      <c r="G4442">
        <v>22921605</v>
      </c>
      <c r="H4442" t="s">
        <v>78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9386</v>
      </c>
      <c r="D4443">
        <v>820001706</v>
      </c>
      <c r="E4443" t="s">
        <v>9387</v>
      </c>
      <c r="F4443" t="s">
        <v>9388</v>
      </c>
      <c r="G4443" t="s">
        <v>9389</v>
      </c>
      <c r="H4443" t="s">
        <v>78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9390</v>
      </c>
      <c r="D4444">
        <v>820001707</v>
      </c>
      <c r="E4444" t="s">
        <v>9391</v>
      </c>
      <c r="F4444" t="s">
        <v>9367</v>
      </c>
      <c r="G4444" t="s">
        <v>9392</v>
      </c>
      <c r="H4444" t="s">
        <v>78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9393</v>
      </c>
      <c r="D4445">
        <v>820001708</v>
      </c>
      <c r="E4445" t="s">
        <v>9394</v>
      </c>
      <c r="F4445" t="s">
        <v>9052</v>
      </c>
      <c r="G4445" t="s">
        <v>9395</v>
      </c>
      <c r="H4445" t="s">
        <v>78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9396</v>
      </c>
      <c r="D4446">
        <v>820001709</v>
      </c>
      <c r="E4446" t="s">
        <v>9397</v>
      </c>
      <c r="F4446" t="s">
        <v>9398</v>
      </c>
      <c r="G4446">
        <v>13816855</v>
      </c>
      <c r="H4446" t="s">
        <v>78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1369</v>
      </c>
      <c r="D4447">
        <v>820001710</v>
      </c>
      <c r="E4447" t="s">
        <v>9399</v>
      </c>
      <c r="F4447" t="s">
        <v>9399</v>
      </c>
      <c r="H4447" t="s">
        <v>78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9400</v>
      </c>
      <c r="D4448">
        <v>820001711</v>
      </c>
      <c r="E4448" t="s">
        <v>6031</v>
      </c>
      <c r="F4448" t="s">
        <v>6032</v>
      </c>
      <c r="H4448" t="s">
        <v>5323</v>
      </c>
      <c r="I4448" t="s">
        <v>9401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9402</v>
      </c>
      <c r="D4449">
        <v>820001712</v>
      </c>
      <c r="E4449" t="s">
        <v>9015</v>
      </c>
      <c r="F4449" t="s">
        <v>9016</v>
      </c>
      <c r="H4449" t="s">
        <v>9017</v>
      </c>
      <c r="I4449" t="s">
        <v>9403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9404</v>
      </c>
      <c r="D4450">
        <v>820001713</v>
      </c>
      <c r="E4450" t="s">
        <v>9382</v>
      </c>
      <c r="F4450" t="s">
        <v>9383</v>
      </c>
      <c r="H4450" t="s">
        <v>4341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9405</v>
      </c>
      <c r="D4451">
        <v>820001714</v>
      </c>
      <c r="E4451" t="s">
        <v>7362</v>
      </c>
      <c r="F4451" t="s">
        <v>9406</v>
      </c>
      <c r="G4451">
        <v>22928808</v>
      </c>
      <c r="H4451" t="s">
        <v>78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9407</v>
      </c>
      <c r="D4452">
        <v>820001715</v>
      </c>
      <c r="E4452" t="s">
        <v>9408</v>
      </c>
      <c r="F4452" t="s">
        <v>9409</v>
      </c>
      <c r="G4452" t="s">
        <v>9410</v>
      </c>
      <c r="H4452" t="s">
        <v>78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9411</v>
      </c>
      <c r="D4453">
        <v>820001716</v>
      </c>
      <c r="E4453" t="s">
        <v>9412</v>
      </c>
      <c r="F4453" t="s">
        <v>9413</v>
      </c>
      <c r="G4453" t="s">
        <v>1987</v>
      </c>
      <c r="H4453" t="s">
        <v>78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9414</v>
      </c>
      <c r="D4454">
        <v>820001717</v>
      </c>
      <c r="E4454" t="s">
        <v>9415</v>
      </c>
      <c r="F4454" t="s">
        <v>9415</v>
      </c>
      <c r="G4454" t="s">
        <v>9416</v>
      </c>
      <c r="H4454" t="s">
        <v>78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9417</v>
      </c>
      <c r="D4455">
        <v>820001718</v>
      </c>
      <c r="E4455" t="s">
        <v>9418</v>
      </c>
      <c r="F4455" t="s">
        <v>9419</v>
      </c>
      <c r="G4455" t="s">
        <v>9420</v>
      </c>
      <c r="H4455" t="s">
        <v>78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9421</v>
      </c>
      <c r="D4456">
        <v>820001719</v>
      </c>
      <c r="E4456" t="s">
        <v>9422</v>
      </c>
      <c r="H4456" t="s">
        <v>78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9423</v>
      </c>
      <c r="D4457">
        <v>820001720</v>
      </c>
      <c r="E4457" t="s">
        <v>6031</v>
      </c>
      <c r="F4457" t="s">
        <v>6032</v>
      </c>
      <c r="H4457" t="s">
        <v>5323</v>
      </c>
      <c r="I4457" t="s">
        <v>9424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9425</v>
      </c>
      <c r="D4458">
        <v>820001721</v>
      </c>
      <c r="E4458" t="s">
        <v>9015</v>
      </c>
      <c r="F4458" t="s">
        <v>9016</v>
      </c>
      <c r="H4458" t="s">
        <v>9017</v>
      </c>
      <c r="I4458" t="s">
        <v>9426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9427</v>
      </c>
      <c r="D4459">
        <v>820001722</v>
      </c>
      <c r="E4459" t="s">
        <v>9108</v>
      </c>
      <c r="F4459" t="s">
        <v>9109</v>
      </c>
      <c r="H4459" t="s">
        <v>302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9428</v>
      </c>
      <c r="D4460">
        <v>820001723</v>
      </c>
      <c r="E4460" t="s">
        <v>9429</v>
      </c>
      <c r="F4460" t="s">
        <v>7670</v>
      </c>
      <c r="G4460">
        <v>11351509</v>
      </c>
      <c r="H4460" t="s">
        <v>78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9430</v>
      </c>
      <c r="D4461">
        <v>820001724</v>
      </c>
      <c r="E4461" t="s">
        <v>9431</v>
      </c>
      <c r="G4461" t="s">
        <v>9432</v>
      </c>
      <c r="H4461" t="s">
        <v>78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9433</v>
      </c>
      <c r="D4462">
        <v>820001725</v>
      </c>
      <c r="E4462" t="s">
        <v>9434</v>
      </c>
      <c r="F4462" t="s">
        <v>9434</v>
      </c>
      <c r="G4462" t="s">
        <v>9435</v>
      </c>
      <c r="H4462" t="s">
        <v>78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9436</v>
      </c>
      <c r="D4463">
        <v>820001726</v>
      </c>
      <c r="E4463" t="s">
        <v>9437</v>
      </c>
      <c r="F4463" t="s">
        <v>9437</v>
      </c>
      <c r="G4463" t="s">
        <v>9438</v>
      </c>
      <c r="H4463" t="s">
        <v>78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9439</v>
      </c>
      <c r="D4464">
        <v>820001727</v>
      </c>
      <c r="E4464" t="s">
        <v>9440</v>
      </c>
      <c r="F4464" t="s">
        <v>9441</v>
      </c>
      <c r="G4464" t="s">
        <v>9442</v>
      </c>
      <c r="H4464" t="s">
        <v>78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1369</v>
      </c>
      <c r="D4465">
        <v>820001728</v>
      </c>
      <c r="E4465" t="s">
        <v>9443</v>
      </c>
      <c r="H4465" t="s">
        <v>78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9444</v>
      </c>
      <c r="D4466">
        <v>820001729</v>
      </c>
      <c r="E4466" t="s">
        <v>6031</v>
      </c>
      <c r="F4466" t="s">
        <v>6032</v>
      </c>
      <c r="H4466" t="s">
        <v>5323</v>
      </c>
      <c r="I4466" t="s">
        <v>9445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9446</v>
      </c>
      <c r="D4467">
        <v>820001730</v>
      </c>
      <c r="E4467" t="s">
        <v>9015</v>
      </c>
      <c r="F4467" t="s">
        <v>9016</v>
      </c>
      <c r="H4467" t="s">
        <v>9017</v>
      </c>
      <c r="I4467" t="s">
        <v>9447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9448</v>
      </c>
      <c r="D4468">
        <v>820001731</v>
      </c>
      <c r="E4468" t="s">
        <v>7514</v>
      </c>
      <c r="F4468" t="s">
        <v>7515</v>
      </c>
      <c r="H4468" t="s">
        <v>302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9449</v>
      </c>
      <c r="D4469">
        <v>820001732</v>
      </c>
      <c r="E4469" t="s">
        <v>9450</v>
      </c>
      <c r="F4469" t="s">
        <v>9450</v>
      </c>
      <c r="G4469" t="s">
        <v>9451</v>
      </c>
      <c r="H4469" t="s">
        <v>78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9452</v>
      </c>
      <c r="D4470">
        <v>820001733</v>
      </c>
      <c r="E4470" t="s">
        <v>9453</v>
      </c>
      <c r="F4470" t="s">
        <v>9454</v>
      </c>
      <c r="G4470" t="s">
        <v>9455</v>
      </c>
      <c r="H4470" t="s">
        <v>78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9456</v>
      </c>
      <c r="D4471">
        <v>820001734</v>
      </c>
      <c r="E4471" t="s">
        <v>9457</v>
      </c>
      <c r="F4471" t="s">
        <v>9458</v>
      </c>
      <c r="G4471" t="s">
        <v>5828</v>
      </c>
      <c r="H4471" t="s">
        <v>78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9459</v>
      </c>
      <c r="D4472">
        <v>820001735</v>
      </c>
      <c r="E4472" t="s">
        <v>9460</v>
      </c>
      <c r="F4472" t="s">
        <v>9460</v>
      </c>
      <c r="G4472" t="s">
        <v>9461</v>
      </c>
      <c r="H4472" t="s">
        <v>78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9462</v>
      </c>
      <c r="D4473">
        <v>820001736</v>
      </c>
      <c r="E4473" t="s">
        <v>9463</v>
      </c>
      <c r="F4473" t="s">
        <v>9464</v>
      </c>
      <c r="G4473" t="s">
        <v>9465</v>
      </c>
      <c r="H4473" t="s">
        <v>78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1369</v>
      </c>
      <c r="D4474">
        <v>820001737</v>
      </c>
      <c r="E4474" t="s">
        <v>9466</v>
      </c>
      <c r="H4474" t="s">
        <v>78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9467</v>
      </c>
      <c r="D4475">
        <v>820001738</v>
      </c>
      <c r="E4475" t="s">
        <v>6031</v>
      </c>
      <c r="F4475" t="s">
        <v>6032</v>
      </c>
      <c r="H4475" t="s">
        <v>5323</v>
      </c>
      <c r="I4475" t="s">
        <v>9468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9469</v>
      </c>
      <c r="D4476">
        <v>820001739</v>
      </c>
      <c r="E4476" t="s">
        <v>9015</v>
      </c>
      <c r="F4476" t="s">
        <v>9016</v>
      </c>
      <c r="H4476" t="s">
        <v>9017</v>
      </c>
      <c r="I4476" t="s">
        <v>9470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9471</v>
      </c>
      <c r="D4477">
        <v>820001740</v>
      </c>
      <c r="E4477" t="s">
        <v>7514</v>
      </c>
      <c r="F4477" t="s">
        <v>7515</v>
      </c>
      <c r="H4477" t="s">
        <v>302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9472</v>
      </c>
      <c r="D4478">
        <v>820001741</v>
      </c>
      <c r="E4478" t="s">
        <v>9473</v>
      </c>
      <c r="F4478" t="s">
        <v>9473</v>
      </c>
      <c r="G4478" t="s">
        <v>9474</v>
      </c>
      <c r="H4478" t="s">
        <v>78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9475</v>
      </c>
      <c r="D4479">
        <v>820001742</v>
      </c>
      <c r="E4479" t="s">
        <v>9476</v>
      </c>
      <c r="F4479" t="s">
        <v>9477</v>
      </c>
      <c r="G4479" t="s">
        <v>9478</v>
      </c>
      <c r="H4479" t="s">
        <v>78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9479</v>
      </c>
      <c r="D4480">
        <v>820001743</v>
      </c>
      <c r="E4480" t="s">
        <v>7704</v>
      </c>
      <c r="F4480" t="s">
        <v>9480</v>
      </c>
      <c r="G4480" t="s">
        <v>5828</v>
      </c>
      <c r="H4480" t="s">
        <v>78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9481</v>
      </c>
      <c r="D4481">
        <v>820001744</v>
      </c>
      <c r="E4481" t="s">
        <v>9482</v>
      </c>
      <c r="F4481" t="s">
        <v>9482</v>
      </c>
      <c r="G4481" t="s">
        <v>9483</v>
      </c>
      <c r="H4481" t="s">
        <v>78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9484</v>
      </c>
      <c r="D4482">
        <v>820001745</v>
      </c>
      <c r="E4482" t="s">
        <v>9485</v>
      </c>
      <c r="F4482" t="s">
        <v>9486</v>
      </c>
      <c r="G4482" t="s">
        <v>9487</v>
      </c>
      <c r="H4482" t="s">
        <v>78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1369</v>
      </c>
      <c r="D4483">
        <v>820001746</v>
      </c>
      <c r="E4483" t="s">
        <v>9488</v>
      </c>
      <c r="F4483" t="s">
        <v>9489</v>
      </c>
      <c r="H4483" t="s">
        <v>78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9490</v>
      </c>
      <c r="D4484">
        <v>820001747</v>
      </c>
      <c r="E4484" t="s">
        <v>6031</v>
      </c>
      <c r="F4484" t="s">
        <v>6032</v>
      </c>
      <c r="H4484" t="s">
        <v>5323</v>
      </c>
      <c r="I4484" t="s">
        <v>9491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9492</v>
      </c>
      <c r="D4485">
        <v>820001748</v>
      </c>
      <c r="E4485" t="s">
        <v>9015</v>
      </c>
      <c r="F4485" t="s">
        <v>9016</v>
      </c>
      <c r="H4485" t="s">
        <v>9017</v>
      </c>
      <c r="I4485" t="s">
        <v>9493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9494</v>
      </c>
      <c r="D4486">
        <v>820001749</v>
      </c>
      <c r="E4486" t="s">
        <v>7514</v>
      </c>
      <c r="F4486" t="s">
        <v>7515</v>
      </c>
      <c r="H4486" t="s">
        <v>302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9495</v>
      </c>
      <c r="D4487">
        <v>820001750</v>
      </c>
      <c r="E4487" t="s">
        <v>9496</v>
      </c>
      <c r="F4487" t="s">
        <v>9496</v>
      </c>
      <c r="G4487" t="s">
        <v>9497</v>
      </c>
      <c r="H4487" t="s">
        <v>78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9498</v>
      </c>
      <c r="D4488">
        <v>820001751</v>
      </c>
      <c r="E4488" t="s">
        <v>9499</v>
      </c>
      <c r="F4488" t="s">
        <v>9499</v>
      </c>
      <c r="G4488" t="s">
        <v>9500</v>
      </c>
      <c r="H4488" t="s">
        <v>78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9501</v>
      </c>
      <c r="D4489">
        <v>820001752</v>
      </c>
      <c r="E4489" t="s">
        <v>9502</v>
      </c>
      <c r="F4489" t="s">
        <v>9503</v>
      </c>
      <c r="G4489" t="s">
        <v>9504</v>
      </c>
      <c r="H4489" t="s">
        <v>3757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9505</v>
      </c>
      <c r="D4490">
        <v>820001753</v>
      </c>
      <c r="E4490" t="s">
        <v>9506</v>
      </c>
      <c r="F4490" t="s">
        <v>9507</v>
      </c>
      <c r="G4490" t="s">
        <v>9508</v>
      </c>
      <c r="H4490" t="s">
        <v>78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9509</v>
      </c>
      <c r="D4491">
        <v>820001754</v>
      </c>
      <c r="E4491" t="s">
        <v>9510</v>
      </c>
      <c r="F4491" t="s">
        <v>9511</v>
      </c>
      <c r="G4491" t="s">
        <v>9512</v>
      </c>
      <c r="H4491" t="s">
        <v>78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1369</v>
      </c>
      <c r="D4492">
        <v>820001755</v>
      </c>
      <c r="E4492" t="s">
        <v>9513</v>
      </c>
      <c r="H4492" t="s">
        <v>78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9514</v>
      </c>
      <c r="D4493">
        <v>820001756</v>
      </c>
      <c r="E4493" t="s">
        <v>6031</v>
      </c>
      <c r="F4493" t="s">
        <v>6032</v>
      </c>
      <c r="H4493" t="s">
        <v>5323</v>
      </c>
      <c r="I4493" t="s">
        <v>9515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9516</v>
      </c>
      <c r="D4494">
        <v>820001757</v>
      </c>
      <c r="E4494" t="s">
        <v>9015</v>
      </c>
      <c r="F4494" t="s">
        <v>9016</v>
      </c>
      <c r="H4494" t="s">
        <v>9017</v>
      </c>
      <c r="I4494" t="s">
        <v>9517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9518</v>
      </c>
      <c r="D4495">
        <v>820001758</v>
      </c>
      <c r="E4495" t="s">
        <v>7514</v>
      </c>
      <c r="F4495" t="s">
        <v>7515</v>
      </c>
      <c r="H4495" t="s">
        <v>302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9519</v>
      </c>
      <c r="D4496">
        <v>820001759</v>
      </c>
      <c r="E4496" t="s">
        <v>9520</v>
      </c>
      <c r="F4496" t="s">
        <v>9521</v>
      </c>
      <c r="G4496" t="s">
        <v>9522</v>
      </c>
      <c r="H4496" t="s">
        <v>78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9523</v>
      </c>
      <c r="D4497">
        <v>820001760</v>
      </c>
      <c r="E4497" t="s">
        <v>9524</v>
      </c>
      <c r="F4497" t="s">
        <v>9524</v>
      </c>
      <c r="G4497" t="s">
        <v>9525</v>
      </c>
      <c r="H4497" t="s">
        <v>78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9526</v>
      </c>
      <c r="D4498">
        <v>820001761</v>
      </c>
      <c r="E4498" t="s">
        <v>9527</v>
      </c>
      <c r="F4498" t="s">
        <v>9528</v>
      </c>
      <c r="G4498" t="s">
        <v>1488</v>
      </c>
      <c r="H4498" t="s">
        <v>3757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9529</v>
      </c>
      <c r="D4499">
        <v>820001762</v>
      </c>
      <c r="E4499" t="s">
        <v>9530</v>
      </c>
      <c r="F4499" t="s">
        <v>9531</v>
      </c>
      <c r="G4499" t="s">
        <v>9532</v>
      </c>
      <c r="H4499" t="s">
        <v>78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9533</v>
      </c>
      <c r="D4500">
        <v>820001763</v>
      </c>
      <c r="E4500" t="s">
        <v>9534</v>
      </c>
      <c r="F4500" t="s">
        <v>9535</v>
      </c>
      <c r="G4500" t="s">
        <v>9536</v>
      </c>
      <c r="H4500" t="s">
        <v>78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9537</v>
      </c>
      <c r="D4501">
        <v>820001765</v>
      </c>
      <c r="E4501" t="s">
        <v>6031</v>
      </c>
      <c r="F4501" t="s">
        <v>6032</v>
      </c>
      <c r="H4501" t="s">
        <v>5323</v>
      </c>
      <c r="I4501" t="s">
        <v>9538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9539</v>
      </c>
      <c r="D4502">
        <v>820001766</v>
      </c>
      <c r="E4502" t="s">
        <v>9015</v>
      </c>
      <c r="F4502" t="s">
        <v>9016</v>
      </c>
      <c r="H4502" t="s">
        <v>9017</v>
      </c>
      <c r="I4502" t="s">
        <v>9540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9541</v>
      </c>
      <c r="D4503">
        <v>820001767</v>
      </c>
      <c r="E4503" t="s">
        <v>7514</v>
      </c>
      <c r="F4503" t="s">
        <v>7515</v>
      </c>
      <c r="H4503" t="s">
        <v>302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9542</v>
      </c>
      <c r="D4504">
        <v>820001768</v>
      </c>
      <c r="E4504" t="s">
        <v>9543</v>
      </c>
      <c r="F4504" t="s">
        <v>9543</v>
      </c>
      <c r="G4504" t="s">
        <v>9544</v>
      </c>
      <c r="H4504" t="s">
        <v>78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9545</v>
      </c>
      <c r="D4505">
        <v>820001769</v>
      </c>
      <c r="E4505" t="s">
        <v>9546</v>
      </c>
      <c r="F4505" t="s">
        <v>9547</v>
      </c>
      <c r="G4505" t="s">
        <v>9548</v>
      </c>
      <c r="H4505" t="s">
        <v>78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9549</v>
      </c>
      <c r="D4506">
        <v>820001770</v>
      </c>
      <c r="E4506" t="s">
        <v>9550</v>
      </c>
      <c r="F4506" t="s">
        <v>9551</v>
      </c>
      <c r="G4506" t="s">
        <v>9552</v>
      </c>
      <c r="H4506" t="s">
        <v>8641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9553</v>
      </c>
      <c r="D4507">
        <v>820001771</v>
      </c>
      <c r="E4507" t="s">
        <v>9554</v>
      </c>
      <c r="F4507" t="s">
        <v>9555</v>
      </c>
      <c r="G4507" t="s">
        <v>9556</v>
      </c>
      <c r="H4507" t="s">
        <v>78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9557</v>
      </c>
      <c r="D4508">
        <v>820001772</v>
      </c>
      <c r="E4508" t="s">
        <v>9558</v>
      </c>
      <c r="F4508" t="s">
        <v>9559</v>
      </c>
      <c r="G4508" t="s">
        <v>9560</v>
      </c>
      <c r="H4508" t="s">
        <v>78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9561</v>
      </c>
      <c r="D4509">
        <v>820001774</v>
      </c>
      <c r="E4509" t="s">
        <v>6031</v>
      </c>
      <c r="F4509" t="s">
        <v>6032</v>
      </c>
      <c r="H4509" t="s">
        <v>5323</v>
      </c>
      <c r="I4509" t="s">
        <v>9562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9563</v>
      </c>
      <c r="D4510">
        <v>820001775</v>
      </c>
      <c r="E4510" t="s">
        <v>9015</v>
      </c>
      <c r="F4510" t="s">
        <v>9016</v>
      </c>
      <c r="H4510" t="s">
        <v>9017</v>
      </c>
      <c r="I4510" t="s">
        <v>9564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9565</v>
      </c>
      <c r="D4511">
        <v>820001776</v>
      </c>
      <c r="E4511" t="s">
        <v>7514</v>
      </c>
      <c r="F4511" t="s">
        <v>7515</v>
      </c>
      <c r="H4511" t="s">
        <v>302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9566</v>
      </c>
      <c r="D4512">
        <v>820001777</v>
      </c>
      <c r="E4512" t="s">
        <v>9567</v>
      </c>
      <c r="F4512" t="s">
        <v>9567</v>
      </c>
      <c r="G4512">
        <v>22924609</v>
      </c>
      <c r="H4512" t="s">
        <v>78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9568</v>
      </c>
      <c r="D4513">
        <v>820001778</v>
      </c>
      <c r="E4513" t="s">
        <v>9569</v>
      </c>
      <c r="F4513" t="s">
        <v>9570</v>
      </c>
      <c r="G4513" t="s">
        <v>5408</v>
      </c>
      <c r="H4513" t="s">
        <v>78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9571</v>
      </c>
      <c r="D4514">
        <v>820001779</v>
      </c>
      <c r="E4514" t="s">
        <v>9572</v>
      </c>
      <c r="F4514" t="s">
        <v>9573</v>
      </c>
      <c r="G4514" t="s">
        <v>9574</v>
      </c>
      <c r="H4514" t="s">
        <v>8641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9575</v>
      </c>
      <c r="D4515">
        <v>820001780</v>
      </c>
      <c r="E4515" t="s">
        <v>9576</v>
      </c>
      <c r="F4515" t="s">
        <v>9577</v>
      </c>
      <c r="G4515" t="s">
        <v>9578</v>
      </c>
      <c r="H4515" t="s">
        <v>78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9579</v>
      </c>
      <c r="D4516">
        <v>820001781</v>
      </c>
      <c r="E4516" t="s">
        <v>9580</v>
      </c>
      <c r="F4516" t="s">
        <v>9581</v>
      </c>
      <c r="G4516" t="s">
        <v>9582</v>
      </c>
      <c r="H4516" t="s">
        <v>78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9583</v>
      </c>
      <c r="D4517">
        <v>820001782</v>
      </c>
      <c r="E4517" t="s">
        <v>9584</v>
      </c>
      <c r="G4517" t="s">
        <v>9585</v>
      </c>
      <c r="H4517" t="s">
        <v>78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9586</v>
      </c>
      <c r="D4518">
        <v>820001783</v>
      </c>
      <c r="E4518" t="s">
        <v>9587</v>
      </c>
      <c r="F4518" t="s">
        <v>9588</v>
      </c>
      <c r="H4518" t="s">
        <v>813</v>
      </c>
      <c r="I4518" t="s">
        <v>9589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9590</v>
      </c>
      <c r="D4519">
        <v>820001784</v>
      </c>
      <c r="E4519" t="s">
        <v>7510</v>
      </c>
      <c r="F4519" t="s">
        <v>7511</v>
      </c>
      <c r="H4519" t="s">
        <v>9591</v>
      </c>
      <c r="I4519" t="s">
        <v>9592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9593</v>
      </c>
      <c r="D4520">
        <v>820001785</v>
      </c>
      <c r="E4520" t="s">
        <v>7514</v>
      </c>
      <c r="F4520" t="s">
        <v>7515</v>
      </c>
      <c r="H4520" t="s">
        <v>302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9594</v>
      </c>
      <c r="D4521">
        <v>820001786</v>
      </c>
      <c r="E4521" t="s">
        <v>9595</v>
      </c>
      <c r="F4521" t="s">
        <v>9595</v>
      </c>
      <c r="G4521" t="s">
        <v>9596</v>
      </c>
      <c r="H4521" t="s">
        <v>78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9597</v>
      </c>
      <c r="D4522">
        <v>820001787</v>
      </c>
      <c r="E4522" t="s">
        <v>9598</v>
      </c>
      <c r="F4522" t="s">
        <v>9599</v>
      </c>
      <c r="G4522" t="s">
        <v>9600</v>
      </c>
      <c r="H4522" t="s">
        <v>78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9601</v>
      </c>
      <c r="D4523">
        <v>820001788</v>
      </c>
      <c r="E4523" t="s">
        <v>9602</v>
      </c>
      <c r="F4523" t="s">
        <v>9603</v>
      </c>
      <c r="G4523" t="s">
        <v>9604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9605</v>
      </c>
      <c r="D4524">
        <v>820001789</v>
      </c>
      <c r="E4524" t="s">
        <v>9606</v>
      </c>
      <c r="F4524" t="s">
        <v>9607</v>
      </c>
      <c r="G4524" t="s">
        <v>9608</v>
      </c>
      <c r="H4524" t="s">
        <v>78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9609</v>
      </c>
      <c r="D4525">
        <v>820001790</v>
      </c>
      <c r="E4525" t="s">
        <v>9610</v>
      </c>
      <c r="F4525" t="s">
        <v>9611</v>
      </c>
      <c r="G4525">
        <v>11409257</v>
      </c>
      <c r="H4525" t="s">
        <v>78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9612</v>
      </c>
      <c r="D4526">
        <v>820001791</v>
      </c>
      <c r="E4526" t="s">
        <v>9613</v>
      </c>
      <c r="G4526" t="s">
        <v>9614</v>
      </c>
      <c r="H4526" t="s">
        <v>78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9615</v>
      </c>
      <c r="D4527">
        <v>820001792</v>
      </c>
      <c r="E4527" t="s">
        <v>9587</v>
      </c>
      <c r="F4527" t="s">
        <v>9588</v>
      </c>
      <c r="H4527" t="s">
        <v>813</v>
      </c>
      <c r="I4527" t="s">
        <v>9616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9617</v>
      </c>
      <c r="D4528">
        <v>820001793</v>
      </c>
      <c r="E4528" t="s">
        <v>7510</v>
      </c>
      <c r="F4528" t="s">
        <v>7511</v>
      </c>
      <c r="H4528" t="s">
        <v>9591</v>
      </c>
      <c r="I4528" t="s">
        <v>9618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9619</v>
      </c>
      <c r="D4529">
        <v>820001794</v>
      </c>
      <c r="E4529" t="s">
        <v>9108</v>
      </c>
      <c r="F4529" t="s">
        <v>9109</v>
      </c>
      <c r="H4529" t="s">
        <v>302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9620</v>
      </c>
      <c r="D4530">
        <v>820001795</v>
      </c>
      <c r="E4530" t="s">
        <v>9621</v>
      </c>
      <c r="F4530" t="s">
        <v>9621</v>
      </c>
      <c r="G4530" t="s">
        <v>9622</v>
      </c>
      <c r="H4530" t="s">
        <v>78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9623</v>
      </c>
      <c r="D4531">
        <v>820001796</v>
      </c>
      <c r="E4531" t="s">
        <v>9624</v>
      </c>
      <c r="F4531" t="s">
        <v>9625</v>
      </c>
      <c r="G4531" t="s">
        <v>9626</v>
      </c>
      <c r="H4531" t="s">
        <v>78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9627</v>
      </c>
      <c r="D4532">
        <v>820001797</v>
      </c>
      <c r="E4532" t="s">
        <v>9628</v>
      </c>
      <c r="F4532" t="s">
        <v>9629</v>
      </c>
      <c r="G4532" t="s">
        <v>9630</v>
      </c>
      <c r="H4532" t="s">
        <v>78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9631</v>
      </c>
      <c r="D4533">
        <v>820001798</v>
      </c>
      <c r="E4533" t="s">
        <v>9632</v>
      </c>
      <c r="F4533" t="s">
        <v>9607</v>
      </c>
      <c r="G4533" t="s">
        <v>9633</v>
      </c>
      <c r="H4533" t="s">
        <v>78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9634</v>
      </c>
      <c r="D4534">
        <v>820001799</v>
      </c>
      <c r="E4534" t="s">
        <v>9635</v>
      </c>
      <c r="F4534" t="s">
        <v>9636</v>
      </c>
      <c r="G4534" t="s">
        <v>9637</v>
      </c>
      <c r="H4534" t="s">
        <v>78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9638</v>
      </c>
      <c r="D4535">
        <v>820001800</v>
      </c>
      <c r="E4535" t="s">
        <v>9639</v>
      </c>
      <c r="G4535" t="s">
        <v>9640</v>
      </c>
      <c r="H4535" t="s">
        <v>78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9641</v>
      </c>
      <c r="D4536">
        <v>820001801</v>
      </c>
      <c r="E4536" t="s">
        <v>9587</v>
      </c>
      <c r="F4536" t="s">
        <v>9588</v>
      </c>
      <c r="H4536" t="s">
        <v>813</v>
      </c>
      <c r="I4536" t="s">
        <v>9642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9643</v>
      </c>
      <c r="D4537">
        <v>820001802</v>
      </c>
      <c r="E4537" t="s">
        <v>7510</v>
      </c>
      <c r="F4537" t="s">
        <v>7511</v>
      </c>
      <c r="H4537" t="s">
        <v>9591</v>
      </c>
      <c r="I4537" t="s">
        <v>9644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9645</v>
      </c>
      <c r="D4538">
        <v>820001803</v>
      </c>
      <c r="E4538" t="s">
        <v>9646</v>
      </c>
      <c r="F4538" t="s">
        <v>9647</v>
      </c>
      <c r="H4538" t="s">
        <v>9648</v>
      </c>
      <c r="I4538" t="s">
        <v>9649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9650</v>
      </c>
      <c r="D4539">
        <v>820001804</v>
      </c>
      <c r="E4539" t="s">
        <v>9651</v>
      </c>
      <c r="F4539" t="s">
        <v>9651</v>
      </c>
      <c r="G4539" t="s">
        <v>9652</v>
      </c>
      <c r="H4539" t="s">
        <v>78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9653</v>
      </c>
      <c r="D4540">
        <v>820001805</v>
      </c>
      <c r="E4540" t="s">
        <v>4560</v>
      </c>
      <c r="F4540" t="s">
        <v>4560</v>
      </c>
      <c r="G4540" t="s">
        <v>9654</v>
      </c>
      <c r="H4540" t="s">
        <v>78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9655</v>
      </c>
      <c r="D4541">
        <v>820001806</v>
      </c>
      <c r="E4541" t="s">
        <v>5332</v>
      </c>
      <c r="F4541" t="s">
        <v>5332</v>
      </c>
      <c r="G4541" t="s">
        <v>9656</v>
      </c>
      <c r="H4541" t="s">
        <v>78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9657</v>
      </c>
      <c r="D4542">
        <v>820001807</v>
      </c>
      <c r="E4542" t="s">
        <v>9658</v>
      </c>
      <c r="F4542" t="s">
        <v>9607</v>
      </c>
      <c r="G4542" t="s">
        <v>9659</v>
      </c>
      <c r="H4542" t="s">
        <v>78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9660</v>
      </c>
      <c r="D4543">
        <v>820001808</v>
      </c>
      <c r="E4543" t="s">
        <v>9661</v>
      </c>
      <c r="F4543" t="s">
        <v>9662</v>
      </c>
      <c r="G4543">
        <v>11409604</v>
      </c>
      <c r="H4543" t="s">
        <v>78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9663</v>
      </c>
      <c r="D4544">
        <v>820001809</v>
      </c>
      <c r="E4544" t="s">
        <v>9664</v>
      </c>
      <c r="G4544" t="s">
        <v>9665</v>
      </c>
      <c r="H4544" t="s">
        <v>78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9666</v>
      </c>
      <c r="D4545">
        <v>820001810</v>
      </c>
      <c r="E4545" t="s">
        <v>9587</v>
      </c>
      <c r="F4545" t="s">
        <v>9588</v>
      </c>
      <c r="H4545" t="s">
        <v>9667</v>
      </c>
      <c r="I4545" t="s">
        <v>9668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9669</v>
      </c>
      <c r="D4546">
        <v>820001811</v>
      </c>
      <c r="E4546" t="s">
        <v>7510</v>
      </c>
      <c r="F4546" t="s">
        <v>7511</v>
      </c>
      <c r="H4546" t="s">
        <v>9591</v>
      </c>
      <c r="I4546" t="s">
        <v>9670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9671</v>
      </c>
      <c r="D4547">
        <v>820001812</v>
      </c>
      <c r="E4547" t="s">
        <v>9108</v>
      </c>
      <c r="F4547" t="s">
        <v>9109</v>
      </c>
      <c r="H4547" t="s">
        <v>302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9672</v>
      </c>
      <c r="D4548">
        <v>820001813</v>
      </c>
      <c r="E4548" t="s">
        <v>9673</v>
      </c>
      <c r="F4548" t="s">
        <v>9674</v>
      </c>
      <c r="G4548" t="s">
        <v>9675</v>
      </c>
      <c r="H4548" t="s">
        <v>78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9676</v>
      </c>
      <c r="D4549">
        <v>820001814</v>
      </c>
      <c r="E4549" t="s">
        <v>9677</v>
      </c>
      <c r="F4549" t="s">
        <v>9678</v>
      </c>
      <c r="G4549" t="s">
        <v>9679</v>
      </c>
      <c r="H4549" t="s">
        <v>78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9680</v>
      </c>
      <c r="D4550">
        <v>820001815</v>
      </c>
      <c r="E4550" t="s">
        <v>9681</v>
      </c>
      <c r="F4550" t="s">
        <v>9682</v>
      </c>
      <c r="G4550" t="s">
        <v>9683</v>
      </c>
      <c r="H4550" t="s">
        <v>78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9684</v>
      </c>
      <c r="D4551">
        <v>820001816</v>
      </c>
      <c r="E4551" t="s">
        <v>9685</v>
      </c>
      <c r="F4551" t="s">
        <v>9607</v>
      </c>
      <c r="G4551" t="s">
        <v>9686</v>
      </c>
      <c r="H4551" t="s">
        <v>78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9687</v>
      </c>
      <c r="D4552">
        <v>820001817</v>
      </c>
      <c r="E4552" t="s">
        <v>9688</v>
      </c>
      <c r="F4552" t="s">
        <v>9689</v>
      </c>
      <c r="G4552" t="s">
        <v>9690</v>
      </c>
      <c r="H4552" t="s">
        <v>4259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1369</v>
      </c>
      <c r="D4553">
        <v>820001818</v>
      </c>
      <c r="E4553" t="s">
        <v>9691</v>
      </c>
      <c r="F4553" t="s">
        <v>9692</v>
      </c>
      <c r="H4553" t="s">
        <v>78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9693</v>
      </c>
      <c r="D4554">
        <v>820001819</v>
      </c>
      <c r="E4554" t="s">
        <v>9587</v>
      </c>
      <c r="F4554" t="s">
        <v>9588</v>
      </c>
      <c r="H4554" t="s">
        <v>9667</v>
      </c>
      <c r="I4554" t="s">
        <v>9694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9695</v>
      </c>
      <c r="D4555">
        <v>820001820</v>
      </c>
      <c r="E4555" t="s">
        <v>7510</v>
      </c>
      <c r="F4555" t="s">
        <v>7511</v>
      </c>
      <c r="H4555" t="s">
        <v>9591</v>
      </c>
      <c r="I4555" t="s">
        <v>9696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9697</v>
      </c>
      <c r="D4556">
        <v>820001821</v>
      </c>
      <c r="E4556" t="s">
        <v>9382</v>
      </c>
      <c r="F4556" t="s">
        <v>9383</v>
      </c>
      <c r="H4556" t="s">
        <v>4341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9698</v>
      </c>
      <c r="D4557">
        <v>820001822</v>
      </c>
      <c r="E4557" t="s">
        <v>9699</v>
      </c>
      <c r="F4557" t="s">
        <v>9699</v>
      </c>
      <c r="G4557" t="s">
        <v>9700</v>
      </c>
      <c r="H4557" t="s">
        <v>78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9701</v>
      </c>
      <c r="D4558">
        <v>820001823</v>
      </c>
      <c r="E4558" t="s">
        <v>9702</v>
      </c>
      <c r="F4558" t="s">
        <v>9703</v>
      </c>
      <c r="G4558" t="s">
        <v>9704</v>
      </c>
      <c r="H4558" t="s">
        <v>78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9705</v>
      </c>
      <c r="D4559">
        <v>820001824</v>
      </c>
      <c r="E4559" t="s">
        <v>9706</v>
      </c>
      <c r="F4559" t="s">
        <v>9707</v>
      </c>
      <c r="G4559" t="s">
        <v>9708</v>
      </c>
      <c r="H4559" t="s">
        <v>78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9709</v>
      </c>
      <c r="D4560">
        <v>820001825</v>
      </c>
      <c r="E4560" t="s">
        <v>9710</v>
      </c>
      <c r="F4560" t="s">
        <v>9607</v>
      </c>
      <c r="G4560" t="s">
        <v>9711</v>
      </c>
      <c r="H4560" t="s">
        <v>78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9712</v>
      </c>
      <c r="D4561">
        <v>820001826</v>
      </c>
      <c r="E4561" t="s">
        <v>9713</v>
      </c>
      <c r="F4561" t="s">
        <v>9714</v>
      </c>
      <c r="G4561" t="s">
        <v>9715</v>
      </c>
      <c r="H4561" t="s">
        <v>78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9716</v>
      </c>
      <c r="D4562">
        <v>820001828</v>
      </c>
      <c r="E4562" t="s">
        <v>9587</v>
      </c>
      <c r="F4562" t="s">
        <v>9588</v>
      </c>
      <c r="H4562" t="s">
        <v>9667</v>
      </c>
      <c r="I4562" t="s">
        <v>9717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9718</v>
      </c>
      <c r="D4563">
        <v>820001829</v>
      </c>
      <c r="E4563" t="s">
        <v>7510</v>
      </c>
      <c r="F4563" t="s">
        <v>7511</v>
      </c>
      <c r="H4563" t="s">
        <v>9591</v>
      </c>
      <c r="I4563" t="s">
        <v>9719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9720</v>
      </c>
      <c r="D4564">
        <v>820001830</v>
      </c>
      <c r="E4564" t="s">
        <v>9108</v>
      </c>
      <c r="F4564" t="s">
        <v>9109</v>
      </c>
      <c r="H4564" t="s">
        <v>302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9721</v>
      </c>
      <c r="D4565">
        <v>820001831</v>
      </c>
      <c r="E4565" t="s">
        <v>9722</v>
      </c>
      <c r="F4565" t="s">
        <v>9723</v>
      </c>
      <c r="G4565">
        <v>11101300</v>
      </c>
      <c r="H4565" t="s">
        <v>78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9724</v>
      </c>
      <c r="D4566">
        <v>820001832</v>
      </c>
      <c r="E4566" t="s">
        <v>9725</v>
      </c>
      <c r="F4566" t="s">
        <v>9726</v>
      </c>
      <c r="G4566" t="s">
        <v>9727</v>
      </c>
      <c r="H4566" t="s">
        <v>78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9728</v>
      </c>
      <c r="D4567">
        <v>820001833</v>
      </c>
      <c r="E4567" t="s">
        <v>9729</v>
      </c>
      <c r="F4567" t="s">
        <v>9730</v>
      </c>
      <c r="G4567" t="s">
        <v>9731</v>
      </c>
      <c r="H4567" t="s">
        <v>78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9732</v>
      </c>
      <c r="D4568">
        <v>820001834</v>
      </c>
      <c r="E4568" t="s">
        <v>9733</v>
      </c>
      <c r="F4568" t="s">
        <v>5410</v>
      </c>
      <c r="G4568" t="s">
        <v>9734</v>
      </c>
      <c r="H4568" t="s">
        <v>78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9735</v>
      </c>
      <c r="D4569">
        <v>820001835</v>
      </c>
      <c r="E4569" t="s">
        <v>9736</v>
      </c>
      <c r="F4569" t="s">
        <v>9737</v>
      </c>
      <c r="G4569" t="s">
        <v>9738</v>
      </c>
      <c r="H4569" t="s">
        <v>78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1369</v>
      </c>
      <c r="D4570">
        <v>820001836</v>
      </c>
      <c r="E4570" t="s">
        <v>9739</v>
      </c>
      <c r="F4570" t="s">
        <v>9740</v>
      </c>
      <c r="H4570" t="s">
        <v>78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9741</v>
      </c>
      <c r="D4571">
        <v>820001837</v>
      </c>
      <c r="E4571" t="s">
        <v>9742</v>
      </c>
      <c r="F4571" t="s">
        <v>9743</v>
      </c>
      <c r="H4571" t="s">
        <v>2467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9744</v>
      </c>
      <c r="D4572">
        <v>820001838</v>
      </c>
      <c r="E4572" t="s">
        <v>7510</v>
      </c>
      <c r="F4572" t="s">
        <v>7511</v>
      </c>
      <c r="H4572" t="s">
        <v>9591</v>
      </c>
      <c r="I4572" t="s">
        <v>9745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9746</v>
      </c>
      <c r="D4573">
        <v>820001839</v>
      </c>
      <c r="E4573" t="s">
        <v>9747</v>
      </c>
      <c r="F4573" t="s">
        <v>9748</v>
      </c>
      <c r="H4573" t="s">
        <v>9749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9750</v>
      </c>
      <c r="D4574">
        <v>820001840</v>
      </c>
      <c r="E4574" t="s">
        <v>9751</v>
      </c>
      <c r="F4574" t="s">
        <v>9751</v>
      </c>
      <c r="G4574" t="s">
        <v>9752</v>
      </c>
      <c r="H4574" t="s">
        <v>78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9753</v>
      </c>
      <c r="D4575">
        <v>820001841</v>
      </c>
      <c r="E4575" t="s">
        <v>9754</v>
      </c>
      <c r="F4575" t="s">
        <v>9755</v>
      </c>
      <c r="G4575" t="s">
        <v>9756</v>
      </c>
      <c r="H4575" t="s">
        <v>78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9757</v>
      </c>
      <c r="D4576">
        <v>820001842</v>
      </c>
      <c r="E4576" t="s">
        <v>9758</v>
      </c>
      <c r="F4576" t="s">
        <v>9759</v>
      </c>
      <c r="G4576" t="s">
        <v>9760</v>
      </c>
      <c r="H4576" t="s">
        <v>78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9761</v>
      </c>
      <c r="D4577">
        <v>820001843</v>
      </c>
      <c r="E4577" t="s">
        <v>9762</v>
      </c>
      <c r="F4577" t="s">
        <v>9763</v>
      </c>
      <c r="G4577" t="s">
        <v>9764</v>
      </c>
      <c r="H4577" t="s">
        <v>78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25</v>
      </c>
      <c r="D4578">
        <v>820001844</v>
      </c>
      <c r="E4578" t="s">
        <v>26</v>
      </c>
      <c r="F4578" t="s">
        <v>9765</v>
      </c>
      <c r="G4578" t="s">
        <v>6978</v>
      </c>
      <c r="H4578" t="s">
        <v>78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1369</v>
      </c>
      <c r="D4579">
        <v>820001845</v>
      </c>
      <c r="E4579" t="s">
        <v>9766</v>
      </c>
      <c r="F4579" t="s">
        <v>9767</v>
      </c>
      <c r="H4579" t="s">
        <v>78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9768</v>
      </c>
      <c r="D4580">
        <v>820001846</v>
      </c>
      <c r="E4580" t="s">
        <v>9742</v>
      </c>
      <c r="F4580" t="s">
        <v>9743</v>
      </c>
      <c r="H4580" t="s">
        <v>2467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9769</v>
      </c>
      <c r="D4581">
        <v>820001847</v>
      </c>
      <c r="E4581" t="s">
        <v>7510</v>
      </c>
      <c r="F4581" t="s">
        <v>7511</v>
      </c>
      <c r="H4581" t="s">
        <v>9591</v>
      </c>
      <c r="I4581" t="s">
        <v>9770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9771</v>
      </c>
      <c r="D4582">
        <v>820001848</v>
      </c>
      <c r="E4582" t="s">
        <v>9108</v>
      </c>
      <c r="F4582" t="s">
        <v>9109</v>
      </c>
      <c r="H4582" t="s">
        <v>302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9772</v>
      </c>
      <c r="D4583">
        <v>820001849</v>
      </c>
      <c r="E4583" t="s">
        <v>9773</v>
      </c>
      <c r="F4583" t="s">
        <v>9773</v>
      </c>
      <c r="G4583" t="s">
        <v>9774</v>
      </c>
      <c r="H4583" t="s">
        <v>78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9775</v>
      </c>
      <c r="D4584">
        <v>820001850</v>
      </c>
      <c r="E4584" t="s">
        <v>7612</v>
      </c>
      <c r="F4584" t="s">
        <v>7547</v>
      </c>
      <c r="H4584" t="s">
        <v>78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9776</v>
      </c>
      <c r="D4585">
        <v>820001851</v>
      </c>
      <c r="E4585" t="s">
        <v>9777</v>
      </c>
      <c r="F4585" t="s">
        <v>9778</v>
      </c>
      <c r="G4585" t="s">
        <v>9779</v>
      </c>
      <c r="H4585" t="s">
        <v>78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9780</v>
      </c>
      <c r="D4586">
        <v>820001852</v>
      </c>
      <c r="E4586" t="s">
        <v>9781</v>
      </c>
      <c r="F4586" t="s">
        <v>9782</v>
      </c>
      <c r="G4586" t="s">
        <v>3213</v>
      </c>
      <c r="H4586" t="s">
        <v>78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27</v>
      </c>
      <c r="D4587">
        <v>820001853</v>
      </c>
      <c r="E4587" t="s">
        <v>28</v>
      </c>
      <c r="F4587" t="s">
        <v>9285</v>
      </c>
      <c r="G4587" t="s">
        <v>9783</v>
      </c>
      <c r="H4587" t="s">
        <v>78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1369</v>
      </c>
      <c r="D4588">
        <v>820001854</v>
      </c>
      <c r="E4588" t="s">
        <v>9784</v>
      </c>
      <c r="F4588" t="s">
        <v>9785</v>
      </c>
      <c r="H4588" t="s">
        <v>78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9786</v>
      </c>
      <c r="D4589">
        <v>820001855</v>
      </c>
      <c r="E4589" t="s">
        <v>9742</v>
      </c>
      <c r="F4589" t="s">
        <v>9743</v>
      </c>
      <c r="H4589" t="s">
        <v>2467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9787</v>
      </c>
      <c r="D4590">
        <v>820001856</v>
      </c>
      <c r="E4590" t="s">
        <v>7510</v>
      </c>
      <c r="F4590" t="s">
        <v>7511</v>
      </c>
      <c r="H4590" t="s">
        <v>9591</v>
      </c>
      <c r="I4590" t="s">
        <v>9788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9789</v>
      </c>
      <c r="D4591">
        <v>820001857</v>
      </c>
      <c r="E4591" t="s">
        <v>9790</v>
      </c>
      <c r="F4591" t="s">
        <v>9791</v>
      </c>
      <c r="H4591" t="s">
        <v>9792</v>
      </c>
      <c r="I4591" t="s">
        <v>9793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9794</v>
      </c>
      <c r="D4592">
        <v>820001858</v>
      </c>
      <c r="E4592" t="s">
        <v>9795</v>
      </c>
      <c r="F4592" t="s">
        <v>9795</v>
      </c>
      <c r="G4592" t="s">
        <v>9796</v>
      </c>
      <c r="H4592" t="s">
        <v>78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9797</v>
      </c>
      <c r="D4593">
        <v>820001859</v>
      </c>
      <c r="E4593" t="s">
        <v>9798</v>
      </c>
      <c r="F4593" t="s">
        <v>7547</v>
      </c>
      <c r="G4593" t="s">
        <v>9799</v>
      </c>
      <c r="H4593" t="s">
        <v>78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9800</v>
      </c>
      <c r="D4594">
        <v>820001860</v>
      </c>
      <c r="E4594" t="s">
        <v>9801</v>
      </c>
      <c r="F4594" t="s">
        <v>9802</v>
      </c>
      <c r="G4594" t="s">
        <v>9803</v>
      </c>
      <c r="H4594" t="s">
        <v>78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9804</v>
      </c>
      <c r="D4595">
        <v>820001861</v>
      </c>
      <c r="E4595" t="s">
        <v>9805</v>
      </c>
      <c r="F4595" t="s">
        <v>9806</v>
      </c>
      <c r="G4595" t="s">
        <v>9807</v>
      </c>
      <c r="H4595" t="s">
        <v>78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29</v>
      </c>
      <c r="D4596">
        <v>820001862</v>
      </c>
      <c r="E4596" t="s">
        <v>30</v>
      </c>
      <c r="F4596" t="s">
        <v>9808</v>
      </c>
      <c r="G4596" t="s">
        <v>9783</v>
      </c>
      <c r="H4596" t="s">
        <v>78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9809</v>
      </c>
      <c r="D4597">
        <v>820001863</v>
      </c>
      <c r="E4597" t="s">
        <v>9810</v>
      </c>
      <c r="G4597" t="s">
        <v>9811</v>
      </c>
      <c r="H4597" t="s">
        <v>78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9812</v>
      </c>
      <c r="D4598">
        <v>820001864</v>
      </c>
      <c r="E4598" t="s">
        <v>9742</v>
      </c>
      <c r="F4598" t="s">
        <v>9743</v>
      </c>
      <c r="H4598" t="s">
        <v>2467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9813</v>
      </c>
      <c r="D4599">
        <v>820001865</v>
      </c>
      <c r="E4599" t="s">
        <v>7510</v>
      </c>
      <c r="F4599" t="s">
        <v>7511</v>
      </c>
      <c r="H4599" t="s">
        <v>9591</v>
      </c>
      <c r="I4599" t="s">
        <v>9814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9815</v>
      </c>
      <c r="D4600">
        <v>820001866</v>
      </c>
      <c r="E4600" t="s">
        <v>8870</v>
      </c>
      <c r="F4600" t="s">
        <v>8871</v>
      </c>
      <c r="H4600" t="s">
        <v>5981</v>
      </c>
      <c r="I4600" t="s">
        <v>5483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9816</v>
      </c>
      <c r="D4601">
        <v>820001867</v>
      </c>
      <c r="E4601" t="s">
        <v>9817</v>
      </c>
      <c r="F4601" t="s">
        <v>9818</v>
      </c>
      <c r="G4601">
        <v>22945463</v>
      </c>
      <c r="H4601" t="s">
        <v>78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9819</v>
      </c>
      <c r="D4602">
        <v>820001868</v>
      </c>
      <c r="E4602" t="s">
        <v>7017</v>
      </c>
      <c r="F4602" t="s">
        <v>9820</v>
      </c>
      <c r="G4602" t="s">
        <v>9821</v>
      </c>
      <c r="H4602" t="s">
        <v>78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9822</v>
      </c>
      <c r="D4603">
        <v>820001869</v>
      </c>
      <c r="E4603" t="s">
        <v>9823</v>
      </c>
      <c r="F4603" t="s">
        <v>5332</v>
      </c>
      <c r="G4603">
        <v>22738</v>
      </c>
      <c r="H4603" t="s">
        <v>3069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9824</v>
      </c>
      <c r="D4604">
        <v>820001870</v>
      </c>
      <c r="E4604" t="s">
        <v>9825</v>
      </c>
      <c r="F4604" t="s">
        <v>9806</v>
      </c>
      <c r="G4604" t="s">
        <v>9826</v>
      </c>
      <c r="H4604" t="s">
        <v>78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9827</v>
      </c>
      <c r="D4605">
        <v>820001871</v>
      </c>
      <c r="E4605" t="s">
        <v>8168</v>
      </c>
      <c r="F4605" t="s">
        <v>8168</v>
      </c>
      <c r="G4605">
        <v>1500</v>
      </c>
      <c r="H4605" t="s">
        <v>78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9828</v>
      </c>
      <c r="D4606">
        <v>820001872</v>
      </c>
      <c r="E4606" t="s">
        <v>9829</v>
      </c>
      <c r="G4606" t="s">
        <v>9830</v>
      </c>
      <c r="H4606" t="s">
        <v>78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9831</v>
      </c>
      <c r="D4607">
        <v>820001873</v>
      </c>
      <c r="E4607" t="s">
        <v>9742</v>
      </c>
      <c r="F4607" t="s">
        <v>9743</v>
      </c>
      <c r="H4607" t="s">
        <v>2467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9832</v>
      </c>
      <c r="D4608">
        <v>820001874</v>
      </c>
      <c r="E4608" t="s">
        <v>8492</v>
      </c>
      <c r="F4608" t="s">
        <v>8493</v>
      </c>
      <c r="H4608" t="s">
        <v>9833</v>
      </c>
      <c r="I4608" t="s">
        <v>9834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9835</v>
      </c>
      <c r="D4609">
        <v>820001875</v>
      </c>
      <c r="E4609" t="s">
        <v>9836</v>
      </c>
      <c r="F4609" t="s">
        <v>9837</v>
      </c>
      <c r="H4609" t="s">
        <v>9838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9839</v>
      </c>
      <c r="D4610">
        <v>820001876</v>
      </c>
      <c r="E4610" t="s">
        <v>9840</v>
      </c>
      <c r="F4610" t="s">
        <v>9840</v>
      </c>
      <c r="G4610" t="s">
        <v>9841</v>
      </c>
      <c r="H4610" t="s">
        <v>78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9842</v>
      </c>
      <c r="D4611">
        <v>820001877</v>
      </c>
      <c r="E4611" t="s">
        <v>9843</v>
      </c>
      <c r="F4611" t="s">
        <v>9844</v>
      </c>
      <c r="G4611">
        <v>42828</v>
      </c>
      <c r="H4611" t="s">
        <v>78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9845</v>
      </c>
      <c r="D4612">
        <v>820001878</v>
      </c>
      <c r="E4612" t="s">
        <v>9846</v>
      </c>
      <c r="F4612" t="s">
        <v>9847</v>
      </c>
      <c r="G4612" t="s">
        <v>9848</v>
      </c>
      <c r="H4612" t="s">
        <v>78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9849</v>
      </c>
      <c r="D4613">
        <v>820001879</v>
      </c>
      <c r="E4613" t="s">
        <v>9850</v>
      </c>
      <c r="F4613" t="s">
        <v>9851</v>
      </c>
      <c r="G4613" t="s">
        <v>9852</v>
      </c>
      <c r="H4613" t="s">
        <v>78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9853</v>
      </c>
      <c r="D4614">
        <v>820001880</v>
      </c>
      <c r="E4614" t="s">
        <v>9854</v>
      </c>
      <c r="F4614" t="s">
        <v>8168</v>
      </c>
      <c r="G4614">
        <v>120</v>
      </c>
      <c r="H4614" t="s">
        <v>78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9855</v>
      </c>
      <c r="D4615">
        <v>820001881</v>
      </c>
      <c r="E4615" t="s">
        <v>9856</v>
      </c>
      <c r="G4615" t="s">
        <v>9857</v>
      </c>
      <c r="H4615" t="s">
        <v>78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9858</v>
      </c>
      <c r="D4616">
        <v>820001882</v>
      </c>
      <c r="E4616" t="s">
        <v>9859</v>
      </c>
      <c r="G4616" t="s">
        <v>9860</v>
      </c>
      <c r="H4616" t="s">
        <v>9861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9862</v>
      </c>
      <c r="D4617">
        <v>820001883</v>
      </c>
      <c r="E4617" t="s">
        <v>9742</v>
      </c>
      <c r="F4617" t="s">
        <v>9743</v>
      </c>
      <c r="H4617" t="s">
        <v>2467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9863</v>
      </c>
      <c r="D4618">
        <v>820001884</v>
      </c>
      <c r="E4618" t="s">
        <v>8492</v>
      </c>
      <c r="F4618" t="s">
        <v>8493</v>
      </c>
      <c r="H4618" t="s">
        <v>9833</v>
      </c>
      <c r="I4618" t="s">
        <v>9864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9865</v>
      </c>
      <c r="D4619">
        <v>820001885</v>
      </c>
      <c r="E4619" t="s">
        <v>9382</v>
      </c>
      <c r="F4619" t="s">
        <v>9383</v>
      </c>
      <c r="H4619" t="s">
        <v>4341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9866</v>
      </c>
      <c r="D4620">
        <v>820001886</v>
      </c>
      <c r="E4620" t="s">
        <v>9199</v>
      </c>
      <c r="F4620" t="s">
        <v>9199</v>
      </c>
      <c r="G4620">
        <v>229251506</v>
      </c>
      <c r="H4620" t="s">
        <v>78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9867</v>
      </c>
      <c r="D4621">
        <v>820001887</v>
      </c>
      <c r="E4621" t="s">
        <v>9868</v>
      </c>
      <c r="F4621" t="s">
        <v>9844</v>
      </c>
      <c r="G4621">
        <v>42952</v>
      </c>
      <c r="H4621" t="s">
        <v>78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9869</v>
      </c>
      <c r="D4622">
        <v>820001889</v>
      </c>
      <c r="E4622" t="s">
        <v>9870</v>
      </c>
      <c r="F4622" t="s">
        <v>9851</v>
      </c>
      <c r="G4622" t="s">
        <v>9871</v>
      </c>
      <c r="H4622" t="s">
        <v>78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9872</v>
      </c>
      <c r="D4623">
        <v>820001890</v>
      </c>
      <c r="E4623" t="s">
        <v>8166</v>
      </c>
      <c r="F4623" t="s">
        <v>8166</v>
      </c>
      <c r="G4623" t="s">
        <v>9873</v>
      </c>
      <c r="H4623" t="s">
        <v>78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9874</v>
      </c>
      <c r="D4624">
        <v>820001891</v>
      </c>
      <c r="E4624" t="s">
        <v>9875</v>
      </c>
      <c r="G4624" t="s">
        <v>9876</v>
      </c>
      <c r="H4624" t="s">
        <v>78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9877</v>
      </c>
      <c r="D4625">
        <v>820001892</v>
      </c>
      <c r="E4625" t="s">
        <v>9878</v>
      </c>
      <c r="F4625" t="s">
        <v>9879</v>
      </c>
      <c r="H4625" t="s">
        <v>9880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9881</v>
      </c>
      <c r="D4626">
        <v>820001893</v>
      </c>
      <c r="E4626" t="s">
        <v>9742</v>
      </c>
      <c r="F4626" t="s">
        <v>9743</v>
      </c>
      <c r="H4626" t="s">
        <v>2467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9882</v>
      </c>
      <c r="D4627">
        <v>820001894</v>
      </c>
      <c r="E4627" t="s">
        <v>8492</v>
      </c>
      <c r="F4627" t="s">
        <v>8493</v>
      </c>
      <c r="H4627" t="s">
        <v>9833</v>
      </c>
      <c r="I4627" t="s">
        <v>9883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9884</v>
      </c>
      <c r="D4628">
        <v>820001895</v>
      </c>
      <c r="E4628" t="s">
        <v>9885</v>
      </c>
      <c r="F4628" t="s">
        <v>9886</v>
      </c>
      <c r="H4628" t="s">
        <v>2892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9887</v>
      </c>
      <c r="D4629">
        <v>820001896</v>
      </c>
      <c r="E4629" t="s">
        <v>9888</v>
      </c>
      <c r="F4629" t="s">
        <v>9888</v>
      </c>
      <c r="G4629" t="s">
        <v>9889</v>
      </c>
      <c r="H4629" t="s">
        <v>78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9890</v>
      </c>
      <c r="D4630">
        <v>820001897</v>
      </c>
      <c r="E4630" t="s">
        <v>9891</v>
      </c>
      <c r="F4630" t="s">
        <v>9844</v>
      </c>
      <c r="H4630" t="s">
        <v>78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9892</v>
      </c>
      <c r="D4631">
        <v>820001898</v>
      </c>
      <c r="E4631" t="s">
        <v>9893</v>
      </c>
      <c r="G4631" t="s">
        <v>9894</v>
      </c>
      <c r="H4631" t="s">
        <v>78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9895</v>
      </c>
      <c r="D4632">
        <v>820001899</v>
      </c>
      <c r="E4632" t="s">
        <v>9896</v>
      </c>
      <c r="F4632" t="s">
        <v>5410</v>
      </c>
      <c r="G4632" t="s">
        <v>9897</v>
      </c>
      <c r="H4632" t="s">
        <v>78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9898</v>
      </c>
      <c r="D4633">
        <v>820001900</v>
      </c>
      <c r="E4633" t="s">
        <v>9899</v>
      </c>
      <c r="F4633" t="s">
        <v>8407</v>
      </c>
      <c r="G4633" t="s">
        <v>9900</v>
      </c>
      <c r="H4633" t="s">
        <v>78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9901</v>
      </c>
      <c r="D4634">
        <v>820001902</v>
      </c>
      <c r="E4634" t="s">
        <v>9902</v>
      </c>
      <c r="F4634" t="s">
        <v>9903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9904</v>
      </c>
      <c r="D4635">
        <v>820001903</v>
      </c>
      <c r="E4635" t="s">
        <v>9742</v>
      </c>
      <c r="F4635" t="s">
        <v>9743</v>
      </c>
      <c r="H4635" t="s">
        <v>2467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9905</v>
      </c>
      <c r="D4636">
        <v>820001904</v>
      </c>
      <c r="E4636" t="s">
        <v>8492</v>
      </c>
      <c r="F4636" t="s">
        <v>8493</v>
      </c>
      <c r="H4636" t="s">
        <v>9833</v>
      </c>
      <c r="I4636" t="s">
        <v>9906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9907</v>
      </c>
      <c r="D4637">
        <v>820001905</v>
      </c>
      <c r="E4637" t="s">
        <v>9334</v>
      </c>
      <c r="F4637" t="s">
        <v>9335</v>
      </c>
      <c r="H4637" t="s">
        <v>2892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9908</v>
      </c>
      <c r="D4638">
        <v>820001906</v>
      </c>
      <c r="E4638" t="s">
        <v>9909</v>
      </c>
      <c r="F4638" t="s">
        <v>9910</v>
      </c>
      <c r="G4638">
        <v>22940753</v>
      </c>
      <c r="H4638" t="s">
        <v>78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9911</v>
      </c>
      <c r="D4639">
        <v>820001907</v>
      </c>
      <c r="E4639" t="s">
        <v>9912</v>
      </c>
      <c r="F4639" t="s">
        <v>9913</v>
      </c>
      <c r="H4639" t="s">
        <v>78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9914</v>
      </c>
      <c r="D4640">
        <v>820001908</v>
      </c>
      <c r="E4640" t="s">
        <v>5332</v>
      </c>
      <c r="F4640" t="s">
        <v>5332</v>
      </c>
      <c r="G4640" t="s">
        <v>9915</v>
      </c>
      <c r="H4640" t="s">
        <v>78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9916</v>
      </c>
      <c r="D4641">
        <v>820001909</v>
      </c>
      <c r="E4641" t="s">
        <v>9917</v>
      </c>
      <c r="F4641" t="s">
        <v>9918</v>
      </c>
      <c r="G4641" t="s">
        <v>9919</v>
      </c>
      <c r="H4641" t="s">
        <v>78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1369</v>
      </c>
      <c r="D4642">
        <v>820001910</v>
      </c>
      <c r="E4642" t="s">
        <v>9920</v>
      </c>
      <c r="F4642" t="s">
        <v>9921</v>
      </c>
      <c r="H4642" t="s">
        <v>78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9922</v>
      </c>
      <c r="D4643">
        <v>820001911</v>
      </c>
      <c r="E4643" t="s">
        <v>9923</v>
      </c>
      <c r="F4643" t="s">
        <v>9924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9925</v>
      </c>
      <c r="D4644">
        <v>820001912</v>
      </c>
      <c r="E4644" t="s">
        <v>9742</v>
      </c>
      <c r="F4644" t="s">
        <v>9743</v>
      </c>
      <c r="H4644" t="s">
        <v>2469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9926</v>
      </c>
      <c r="D4645">
        <v>820001913</v>
      </c>
      <c r="E4645" t="s">
        <v>8492</v>
      </c>
      <c r="F4645" t="s">
        <v>8493</v>
      </c>
      <c r="H4645" t="s">
        <v>9833</v>
      </c>
      <c r="I4645" t="s">
        <v>9927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9928</v>
      </c>
      <c r="D4646">
        <v>820001914</v>
      </c>
      <c r="E4646" t="s">
        <v>9108</v>
      </c>
      <c r="F4646" t="s">
        <v>9109</v>
      </c>
      <c r="H4646" t="s">
        <v>302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9929</v>
      </c>
      <c r="D4647">
        <v>820001915</v>
      </c>
      <c r="E4647" t="s">
        <v>9930</v>
      </c>
      <c r="F4647" t="s">
        <v>9930</v>
      </c>
      <c r="G4647" t="s">
        <v>9931</v>
      </c>
      <c r="H4647" t="s">
        <v>78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9932</v>
      </c>
      <c r="D4648">
        <v>820001916</v>
      </c>
      <c r="E4648" t="s">
        <v>9933</v>
      </c>
      <c r="F4648" t="s">
        <v>9934</v>
      </c>
      <c r="H4648" t="s">
        <v>78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9935</v>
      </c>
      <c r="D4649">
        <v>820001917</v>
      </c>
      <c r="E4649" t="s">
        <v>9936</v>
      </c>
      <c r="F4649" t="s">
        <v>9936</v>
      </c>
      <c r="G4649" t="s">
        <v>9937</v>
      </c>
      <c r="H4649" t="s">
        <v>78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9938</v>
      </c>
      <c r="D4650">
        <v>820001918</v>
      </c>
      <c r="E4650" t="s">
        <v>9939</v>
      </c>
      <c r="F4650" t="s">
        <v>9940</v>
      </c>
      <c r="H4650" t="s">
        <v>78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9941</v>
      </c>
      <c r="D4651">
        <v>820001919</v>
      </c>
      <c r="E4651" t="s">
        <v>9942</v>
      </c>
      <c r="G4651" t="s">
        <v>9943</v>
      </c>
      <c r="H4651" t="s">
        <v>78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9944</v>
      </c>
      <c r="D4652">
        <v>820001920</v>
      </c>
      <c r="E4652" t="s">
        <v>9945</v>
      </c>
      <c r="F4652" t="s">
        <v>9946</v>
      </c>
      <c r="H4652" t="s">
        <v>78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9947</v>
      </c>
      <c r="D4653">
        <v>820001921</v>
      </c>
      <c r="E4653" t="s">
        <v>9948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9949</v>
      </c>
      <c r="D4654">
        <v>820001922</v>
      </c>
      <c r="E4654" t="s">
        <v>9742</v>
      </c>
      <c r="F4654" t="s">
        <v>9743</v>
      </c>
      <c r="H4654" t="s">
        <v>2469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9950</v>
      </c>
      <c r="D4655">
        <v>820001923</v>
      </c>
      <c r="E4655" t="s">
        <v>8492</v>
      </c>
      <c r="F4655" t="s">
        <v>8493</v>
      </c>
      <c r="H4655" t="s">
        <v>9833</v>
      </c>
      <c r="I4655" t="s">
        <v>9951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9952</v>
      </c>
      <c r="D4656">
        <v>820001924</v>
      </c>
      <c r="E4656" t="s">
        <v>8870</v>
      </c>
      <c r="F4656" t="s">
        <v>8871</v>
      </c>
      <c r="H4656" t="s">
        <v>5981</v>
      </c>
      <c r="I4656" t="s">
        <v>5483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9953</v>
      </c>
      <c r="D4657">
        <v>820001925</v>
      </c>
      <c r="E4657" t="s">
        <v>9954</v>
      </c>
      <c r="F4657" t="s">
        <v>9954</v>
      </c>
      <c r="G4657">
        <v>11043205</v>
      </c>
      <c r="H4657" t="s">
        <v>78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9955</v>
      </c>
      <c r="D4658">
        <v>820001926</v>
      </c>
      <c r="E4658" t="s">
        <v>9956</v>
      </c>
      <c r="F4658" t="s">
        <v>9957</v>
      </c>
      <c r="G4658" t="s">
        <v>9958</v>
      </c>
      <c r="H4658" t="s">
        <v>78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9959</v>
      </c>
      <c r="D4659">
        <v>820001927</v>
      </c>
      <c r="E4659" t="s">
        <v>9960</v>
      </c>
      <c r="F4659" t="s">
        <v>5332</v>
      </c>
      <c r="G4659">
        <v>22768</v>
      </c>
      <c r="H4659" t="s">
        <v>78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9961</v>
      </c>
      <c r="D4660">
        <v>820001928</v>
      </c>
      <c r="E4660" t="s">
        <v>9962</v>
      </c>
      <c r="F4660" t="s">
        <v>9940</v>
      </c>
      <c r="G4660" t="s">
        <v>8969</v>
      </c>
      <c r="H4660" t="s">
        <v>78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445</v>
      </c>
      <c r="D4661">
        <v>820001929</v>
      </c>
      <c r="E4661" t="s">
        <v>9963</v>
      </c>
      <c r="F4661" t="b">
        <v>0</v>
      </c>
      <c r="G4661" t="s">
        <v>9964</v>
      </c>
      <c r="H4661" t="s">
        <v>78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1369</v>
      </c>
      <c r="D4662">
        <v>820001930</v>
      </c>
      <c r="E4662" t="s">
        <v>9965</v>
      </c>
      <c r="H4662" t="s">
        <v>78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9966</v>
      </c>
      <c r="D4663">
        <v>820001931</v>
      </c>
      <c r="E4663" t="s">
        <v>9967</v>
      </c>
      <c r="F4663" t="s">
        <v>9968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9969</v>
      </c>
      <c r="D4664">
        <v>820001932</v>
      </c>
      <c r="E4664" t="s">
        <v>9742</v>
      </c>
      <c r="F4664" t="s">
        <v>9743</v>
      </c>
      <c r="H4664" t="s">
        <v>2469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9970</v>
      </c>
      <c r="D4665">
        <v>820001933</v>
      </c>
      <c r="E4665" t="s">
        <v>8492</v>
      </c>
      <c r="F4665" t="s">
        <v>8493</v>
      </c>
      <c r="H4665" t="s">
        <v>9833</v>
      </c>
      <c r="I4665" t="s">
        <v>9971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9972</v>
      </c>
      <c r="D4666">
        <v>820001934</v>
      </c>
      <c r="E4666" t="s">
        <v>9242</v>
      </c>
      <c r="F4666" t="s">
        <v>9243</v>
      </c>
      <c r="H4666" t="s">
        <v>9973</v>
      </c>
      <c r="I4666" t="s">
        <v>9974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9975</v>
      </c>
      <c r="D4667">
        <v>820001935</v>
      </c>
      <c r="E4667" t="s">
        <v>9976</v>
      </c>
      <c r="F4667" t="s">
        <v>9976</v>
      </c>
      <c r="G4667" t="s">
        <v>9977</v>
      </c>
      <c r="H4667" t="s">
        <v>78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9978</v>
      </c>
      <c r="D4668">
        <v>820001936</v>
      </c>
      <c r="E4668" t="s">
        <v>9979</v>
      </c>
      <c r="F4668" t="s">
        <v>9980</v>
      </c>
      <c r="G4668" t="s">
        <v>9981</v>
      </c>
      <c r="H4668" t="s">
        <v>78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9982</v>
      </c>
      <c r="D4669">
        <v>820001937</v>
      </c>
      <c r="E4669" t="s">
        <v>9983</v>
      </c>
      <c r="F4669" t="s">
        <v>9984</v>
      </c>
      <c r="G4669" t="s">
        <v>9985</v>
      </c>
      <c r="H4669" t="s">
        <v>78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9986</v>
      </c>
      <c r="D4670">
        <v>820001938</v>
      </c>
      <c r="E4670" t="s">
        <v>9987</v>
      </c>
      <c r="F4670" t="s">
        <v>9988</v>
      </c>
      <c r="G4670" t="s">
        <v>5828</v>
      </c>
      <c r="H4670" t="s">
        <v>78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416</v>
      </c>
      <c r="D4671">
        <v>820001939</v>
      </c>
      <c r="E4671" t="s">
        <v>9963</v>
      </c>
      <c r="F4671" t="b">
        <v>0</v>
      </c>
      <c r="G4671" t="s">
        <v>9989</v>
      </c>
      <c r="H4671" t="s">
        <v>78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1369</v>
      </c>
      <c r="D4672">
        <v>820001940</v>
      </c>
      <c r="E4672" t="s">
        <v>9990</v>
      </c>
      <c r="F4672" t="s">
        <v>9990</v>
      </c>
      <c r="H4672" t="s">
        <v>78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9991</v>
      </c>
      <c r="D4673">
        <v>820001941</v>
      </c>
      <c r="E4673" t="s">
        <v>9992</v>
      </c>
      <c r="F4673" t="s">
        <v>9968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9993</v>
      </c>
      <c r="D4674">
        <v>820001942</v>
      </c>
      <c r="E4674" t="s">
        <v>7170</v>
      </c>
      <c r="F4674" t="s">
        <v>7171</v>
      </c>
      <c r="H4674" t="s">
        <v>7172</v>
      </c>
      <c r="I4674" t="s">
        <v>9994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9995</v>
      </c>
      <c r="D4675">
        <v>820001943</v>
      </c>
      <c r="E4675" t="s">
        <v>8492</v>
      </c>
      <c r="F4675" t="s">
        <v>8493</v>
      </c>
      <c r="H4675" t="s">
        <v>9833</v>
      </c>
      <c r="I4675" t="s">
        <v>9996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9997</v>
      </c>
      <c r="D4676">
        <v>820001944</v>
      </c>
      <c r="E4676" t="s">
        <v>9242</v>
      </c>
      <c r="F4676" t="s">
        <v>9243</v>
      </c>
      <c r="H4676" t="s">
        <v>9244</v>
      </c>
      <c r="I4676" t="s">
        <v>9998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9999</v>
      </c>
      <c r="D4677">
        <v>820001945</v>
      </c>
      <c r="E4677" t="s">
        <v>10000</v>
      </c>
      <c r="F4677" t="s">
        <v>10001</v>
      </c>
      <c r="G4677" t="s">
        <v>10002</v>
      </c>
      <c r="H4677" t="s">
        <v>78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10003</v>
      </c>
      <c r="D4678">
        <v>820001946</v>
      </c>
      <c r="E4678" t="s">
        <v>10004</v>
      </c>
      <c r="F4678" t="s">
        <v>10005</v>
      </c>
      <c r="G4678" t="s">
        <v>10006</v>
      </c>
      <c r="H4678" t="s">
        <v>78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10007</v>
      </c>
      <c r="D4679">
        <v>820001947</v>
      </c>
      <c r="E4679" t="s">
        <v>5332</v>
      </c>
      <c r="F4679" t="s">
        <v>5332</v>
      </c>
      <c r="G4679">
        <v>22804</v>
      </c>
      <c r="H4679" t="s">
        <v>78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904</v>
      </c>
      <c r="D4680">
        <v>820001948</v>
      </c>
      <c r="E4680" t="s">
        <v>6977</v>
      </c>
      <c r="F4680" t="s">
        <v>6977</v>
      </c>
      <c r="G4680" t="s">
        <v>6977</v>
      </c>
      <c r="H4680" t="s">
        <v>78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10008</v>
      </c>
      <c r="D4681">
        <v>820001949</v>
      </c>
      <c r="E4681" t="s">
        <v>10009</v>
      </c>
      <c r="F4681" t="b">
        <v>0</v>
      </c>
      <c r="H4681" t="s">
        <v>78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1369</v>
      </c>
      <c r="D4682">
        <v>820001950</v>
      </c>
      <c r="E4682" t="s">
        <v>10010</v>
      </c>
      <c r="F4682" t="s">
        <v>10011</v>
      </c>
      <c r="H4682" t="s">
        <v>78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10012</v>
      </c>
      <c r="D4683">
        <v>820001951</v>
      </c>
      <c r="E4683" t="s">
        <v>10013</v>
      </c>
      <c r="F4683" t="s">
        <v>10013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10014</v>
      </c>
      <c r="D4684">
        <v>820001952</v>
      </c>
      <c r="E4684" t="s">
        <v>7170</v>
      </c>
      <c r="F4684" t="s">
        <v>7171</v>
      </c>
      <c r="H4684" t="s">
        <v>7172</v>
      </c>
      <c r="I4684" t="s">
        <v>10015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10016</v>
      </c>
      <c r="D4685">
        <v>820001953</v>
      </c>
      <c r="E4685" t="s">
        <v>8492</v>
      </c>
      <c r="F4685" t="s">
        <v>8493</v>
      </c>
      <c r="H4685" t="s">
        <v>9833</v>
      </c>
      <c r="I4685" t="s">
        <v>10017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10018</v>
      </c>
      <c r="D4686">
        <v>820001954</v>
      </c>
      <c r="E4686" t="s">
        <v>9747</v>
      </c>
      <c r="F4686" t="s">
        <v>9748</v>
      </c>
      <c r="H4686" t="s">
        <v>9749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10019</v>
      </c>
      <c r="D4687">
        <v>820001955</v>
      </c>
      <c r="E4687" t="s">
        <v>7645</v>
      </c>
      <c r="F4687" t="s">
        <v>7646</v>
      </c>
      <c r="G4687">
        <v>40029412</v>
      </c>
      <c r="H4687" t="s">
        <v>78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10020</v>
      </c>
      <c r="D4688">
        <v>820001956</v>
      </c>
      <c r="E4688" t="s">
        <v>10021</v>
      </c>
      <c r="F4688" t="s">
        <v>10022</v>
      </c>
      <c r="G4688" t="s">
        <v>10023</v>
      </c>
      <c r="H4688" t="s">
        <v>78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10024</v>
      </c>
      <c r="D4689">
        <v>820001957</v>
      </c>
      <c r="E4689" t="s">
        <v>10025</v>
      </c>
      <c r="F4689" t="s">
        <v>10026</v>
      </c>
      <c r="G4689">
        <v>4761</v>
      </c>
      <c r="H4689" t="s">
        <v>78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910</v>
      </c>
      <c r="D4690">
        <v>820001958</v>
      </c>
      <c r="E4690" t="s">
        <v>10027</v>
      </c>
      <c r="F4690" t="s">
        <v>10028</v>
      </c>
      <c r="G4690" t="s">
        <v>10029</v>
      </c>
      <c r="H4690" t="s">
        <v>78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10030</v>
      </c>
      <c r="D4691">
        <v>820001959</v>
      </c>
      <c r="E4691" t="s">
        <v>10031</v>
      </c>
      <c r="F4691" t="s">
        <v>10032</v>
      </c>
      <c r="G4691" t="s">
        <v>10033</v>
      </c>
      <c r="H4691" t="s">
        <v>78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2600</v>
      </c>
      <c r="D4692">
        <v>820001960</v>
      </c>
      <c r="E4692" t="s">
        <v>10034</v>
      </c>
      <c r="F4692" t="s">
        <v>10034</v>
      </c>
      <c r="H4692" t="s">
        <v>78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10035</v>
      </c>
      <c r="D4693">
        <v>820001961</v>
      </c>
      <c r="E4693" t="s">
        <v>10036</v>
      </c>
      <c r="F4693" t="s">
        <v>10036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10037</v>
      </c>
      <c r="D4694">
        <v>820001962</v>
      </c>
      <c r="E4694" t="s">
        <v>7170</v>
      </c>
      <c r="F4694" t="s">
        <v>7171</v>
      </c>
      <c r="H4694" t="s">
        <v>7172</v>
      </c>
      <c r="I4694" t="s">
        <v>10038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10039</v>
      </c>
      <c r="D4695">
        <v>820001963</v>
      </c>
      <c r="E4695" t="s">
        <v>8492</v>
      </c>
      <c r="F4695" t="s">
        <v>8493</v>
      </c>
      <c r="H4695" t="s">
        <v>9833</v>
      </c>
      <c r="I4695" t="s">
        <v>10040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10041</v>
      </c>
      <c r="D4696">
        <v>820001964</v>
      </c>
      <c r="E4696" t="s">
        <v>10042</v>
      </c>
      <c r="F4696" t="s">
        <v>10042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10043</v>
      </c>
      <c r="D4697">
        <v>820001965</v>
      </c>
      <c r="E4697" t="s">
        <v>10044</v>
      </c>
      <c r="F4697" t="s">
        <v>10045</v>
      </c>
      <c r="G4697">
        <v>22945356</v>
      </c>
      <c r="H4697" t="s">
        <v>78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10046</v>
      </c>
      <c r="D4698">
        <v>820001966</v>
      </c>
      <c r="E4698" t="s">
        <v>10047</v>
      </c>
      <c r="F4698" t="s">
        <v>10048</v>
      </c>
      <c r="G4698" t="s">
        <v>10049</v>
      </c>
      <c r="H4698" t="s">
        <v>78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10050</v>
      </c>
      <c r="D4699">
        <v>820001967</v>
      </c>
      <c r="E4699" t="s">
        <v>10051</v>
      </c>
      <c r="F4699" t="s">
        <v>10051</v>
      </c>
      <c r="G4699" t="s">
        <v>10052</v>
      </c>
      <c r="H4699" t="s">
        <v>78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2563</v>
      </c>
      <c r="D4700">
        <v>820001968</v>
      </c>
      <c r="E4700" t="s">
        <v>10053</v>
      </c>
      <c r="F4700" t="s">
        <v>10054</v>
      </c>
      <c r="G4700" t="s">
        <v>10054</v>
      </c>
      <c r="H4700" t="s">
        <v>78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413</v>
      </c>
      <c r="D4701">
        <v>820001969</v>
      </c>
      <c r="E4701" t="s">
        <v>10055</v>
      </c>
      <c r="F4701" t="b">
        <v>0</v>
      </c>
      <c r="H4701" t="s">
        <v>78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1369</v>
      </c>
      <c r="D4702">
        <v>820001970</v>
      </c>
      <c r="E4702" t="s">
        <v>10056</v>
      </c>
      <c r="F4702" t="s">
        <v>10056</v>
      </c>
      <c r="H4702" t="s">
        <v>78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10057</v>
      </c>
      <c r="D4703">
        <v>820001971</v>
      </c>
      <c r="E4703" t="s">
        <v>10058</v>
      </c>
      <c r="F4703" t="s">
        <v>10058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10059</v>
      </c>
      <c r="D4704">
        <v>820001972</v>
      </c>
      <c r="E4704" t="s">
        <v>7170</v>
      </c>
      <c r="F4704" t="s">
        <v>7171</v>
      </c>
      <c r="H4704" t="s">
        <v>7172</v>
      </c>
      <c r="I4704" t="s">
        <v>10060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10061</v>
      </c>
      <c r="D4705">
        <v>820001973</v>
      </c>
      <c r="E4705" t="s">
        <v>8492</v>
      </c>
      <c r="F4705" t="s">
        <v>8493</v>
      </c>
      <c r="H4705" t="s">
        <v>9833</v>
      </c>
      <c r="I4705" t="s">
        <v>10062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10063</v>
      </c>
      <c r="D4706">
        <v>820001974</v>
      </c>
      <c r="E4706" t="s">
        <v>10042</v>
      </c>
      <c r="F4706" t="s">
        <v>10042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10064</v>
      </c>
      <c r="D4707">
        <v>820001975</v>
      </c>
      <c r="E4707" t="s">
        <v>10065</v>
      </c>
      <c r="F4707" t="s">
        <v>8275</v>
      </c>
      <c r="G4707">
        <v>11038650</v>
      </c>
      <c r="H4707" t="s">
        <v>78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10066</v>
      </c>
      <c r="D4708">
        <v>820001976</v>
      </c>
      <c r="E4708" t="s">
        <v>10067</v>
      </c>
      <c r="F4708" t="s">
        <v>10068</v>
      </c>
      <c r="G4708" t="s">
        <v>10069</v>
      </c>
      <c r="H4708" t="s">
        <v>78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10070</v>
      </c>
      <c r="D4709">
        <v>820001977</v>
      </c>
      <c r="E4709" t="s">
        <v>10071</v>
      </c>
      <c r="F4709" t="s">
        <v>10072</v>
      </c>
      <c r="G4709" t="s">
        <v>10073</v>
      </c>
      <c r="H4709" t="s">
        <v>78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2560</v>
      </c>
      <c r="D4710">
        <v>820001978</v>
      </c>
      <c r="E4710" t="s">
        <v>10074</v>
      </c>
      <c r="F4710" t="s">
        <v>10074</v>
      </c>
      <c r="G4710" t="s">
        <v>10075</v>
      </c>
      <c r="H4710" t="s">
        <v>78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10076</v>
      </c>
      <c r="D4711">
        <v>820001979</v>
      </c>
      <c r="E4711" t="s">
        <v>10077</v>
      </c>
      <c r="F4711" t="s">
        <v>10078</v>
      </c>
      <c r="H4711" t="s">
        <v>78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1369</v>
      </c>
      <c r="D4712">
        <v>820001980</v>
      </c>
      <c r="E4712" t="s">
        <v>10056</v>
      </c>
      <c r="F4712" t="s">
        <v>10056</v>
      </c>
      <c r="H4712" t="s">
        <v>78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10079</v>
      </c>
      <c r="D4713">
        <v>820001981</v>
      </c>
      <c r="E4713" t="s">
        <v>10080</v>
      </c>
      <c r="F4713" t="s">
        <v>10080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10081</v>
      </c>
      <c r="D4714">
        <v>820001982</v>
      </c>
      <c r="E4714" t="s">
        <v>7170</v>
      </c>
      <c r="F4714" t="s">
        <v>7171</v>
      </c>
      <c r="H4714" t="s">
        <v>7172</v>
      </c>
      <c r="I4714" t="s">
        <v>10082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10083</v>
      </c>
      <c r="D4715">
        <v>820001983</v>
      </c>
      <c r="E4715" t="s">
        <v>8492</v>
      </c>
      <c r="F4715" t="s">
        <v>8493</v>
      </c>
      <c r="H4715" t="s">
        <v>9833</v>
      </c>
      <c r="I4715" t="s">
        <v>10084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10085</v>
      </c>
      <c r="D4716">
        <v>820001984</v>
      </c>
      <c r="E4716" t="s">
        <v>10042</v>
      </c>
      <c r="F4716" t="s">
        <v>10042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10086</v>
      </c>
      <c r="D4717">
        <v>820001985</v>
      </c>
      <c r="E4717" t="s">
        <v>10065</v>
      </c>
      <c r="F4717" t="s">
        <v>8275</v>
      </c>
      <c r="G4717">
        <v>11141355</v>
      </c>
      <c r="H4717" t="s">
        <v>78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10087</v>
      </c>
      <c r="D4718">
        <v>820001986</v>
      </c>
      <c r="E4718" t="s">
        <v>10088</v>
      </c>
      <c r="F4718" t="s">
        <v>10089</v>
      </c>
      <c r="G4718" t="s">
        <v>10090</v>
      </c>
      <c r="H4718" t="s">
        <v>78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10091</v>
      </c>
      <c r="D4719">
        <v>820001987</v>
      </c>
      <c r="E4719" t="s">
        <v>10092</v>
      </c>
      <c r="F4719" t="s">
        <v>10092</v>
      </c>
      <c r="G4719" t="s">
        <v>10093</v>
      </c>
      <c r="H4719" t="s">
        <v>78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913</v>
      </c>
      <c r="D4720">
        <v>820001988</v>
      </c>
      <c r="E4720" t="s">
        <v>10094</v>
      </c>
      <c r="F4720" t="s">
        <v>10095</v>
      </c>
      <c r="G4720" t="s">
        <v>10096</v>
      </c>
      <c r="H4720" t="s">
        <v>78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10097</v>
      </c>
      <c r="D4721">
        <v>820001989</v>
      </c>
      <c r="E4721" t="s">
        <v>10098</v>
      </c>
      <c r="G4721">
        <v>10</v>
      </c>
      <c r="H4721" t="s">
        <v>78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1369</v>
      </c>
      <c r="D4722">
        <v>820001990</v>
      </c>
      <c r="E4722" t="s">
        <v>10099</v>
      </c>
      <c r="F4722" t="s">
        <v>10100</v>
      </c>
      <c r="H4722" t="s">
        <v>78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10101</v>
      </c>
      <c r="D4723">
        <v>820001991</v>
      </c>
      <c r="E4723" t="s">
        <v>10102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10103</v>
      </c>
      <c r="D4724">
        <v>820001992</v>
      </c>
      <c r="E4724" t="s">
        <v>7170</v>
      </c>
      <c r="F4724" t="s">
        <v>7171</v>
      </c>
      <c r="H4724" t="s">
        <v>7172</v>
      </c>
      <c r="I4724" t="s">
        <v>10104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10105</v>
      </c>
      <c r="D4725">
        <v>820001993</v>
      </c>
      <c r="E4725" t="s">
        <v>8492</v>
      </c>
      <c r="F4725" t="s">
        <v>8493</v>
      </c>
      <c r="H4725" t="s">
        <v>9833</v>
      </c>
      <c r="I4725" t="s">
        <v>10106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10107</v>
      </c>
      <c r="D4726">
        <v>820001994</v>
      </c>
      <c r="E4726" t="s">
        <v>10042</v>
      </c>
      <c r="F4726" t="s">
        <v>10042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10108</v>
      </c>
      <c r="D4727">
        <v>820001995</v>
      </c>
      <c r="E4727" t="s">
        <v>10109</v>
      </c>
      <c r="F4727" t="s">
        <v>10109</v>
      </c>
      <c r="G4727">
        <v>11015906</v>
      </c>
      <c r="H4727" t="s">
        <v>78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10110</v>
      </c>
      <c r="D4728">
        <v>820001996</v>
      </c>
      <c r="E4728" t="s">
        <v>10111</v>
      </c>
      <c r="F4728" t="s">
        <v>10112</v>
      </c>
      <c r="G4728" t="s">
        <v>10113</v>
      </c>
      <c r="H4728" t="s">
        <v>78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10114</v>
      </c>
      <c r="D4729">
        <v>820001997</v>
      </c>
      <c r="E4729" t="s">
        <v>10115</v>
      </c>
      <c r="F4729" t="s">
        <v>10116</v>
      </c>
      <c r="G4729" t="s">
        <v>10117</v>
      </c>
      <c r="H4729" t="s">
        <v>78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902</v>
      </c>
      <c r="D4730">
        <v>820001998</v>
      </c>
      <c r="E4730" t="s">
        <v>10118</v>
      </c>
      <c r="F4730" t="s">
        <v>10119</v>
      </c>
      <c r="G4730" t="s">
        <v>10119</v>
      </c>
      <c r="H4730" t="s">
        <v>78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10120</v>
      </c>
      <c r="D4731">
        <v>820001999</v>
      </c>
      <c r="E4731" t="s">
        <v>10121</v>
      </c>
      <c r="F4731" t="s">
        <v>10122</v>
      </c>
      <c r="G4731" t="s">
        <v>10123</v>
      </c>
      <c r="H4731" t="s">
        <v>78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5</v>
      </c>
      <c r="D4732">
        <v>820002000</v>
      </c>
      <c r="E4732" t="s">
        <v>10124</v>
      </c>
      <c r="F4732" t="s">
        <v>10125</v>
      </c>
      <c r="G4732">
        <v>22227714</v>
      </c>
      <c r="H4732" t="s">
        <v>78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10126</v>
      </c>
      <c r="D4733">
        <v>820002001</v>
      </c>
      <c r="E4733" t="s">
        <v>10127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10128</v>
      </c>
      <c r="D4734">
        <v>820002002</v>
      </c>
      <c r="E4734" t="s">
        <v>5286</v>
      </c>
      <c r="F4734" t="s">
        <v>5286</v>
      </c>
      <c r="H4734" t="s">
        <v>2753</v>
      </c>
      <c r="I4734" t="s">
        <v>10129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10130</v>
      </c>
      <c r="D4735">
        <v>820002003</v>
      </c>
      <c r="E4735" t="s">
        <v>8492</v>
      </c>
      <c r="F4735" t="s">
        <v>8493</v>
      </c>
      <c r="H4735" t="s">
        <v>9833</v>
      </c>
      <c r="I4735" t="s">
        <v>10131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10132</v>
      </c>
      <c r="D4736">
        <v>820002004</v>
      </c>
      <c r="E4736" t="s">
        <v>9742</v>
      </c>
      <c r="F4736" t="s">
        <v>10133</v>
      </c>
      <c r="H4736" t="s">
        <v>10134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10135</v>
      </c>
      <c r="D4737">
        <v>820002005</v>
      </c>
      <c r="E4737" t="s">
        <v>10136</v>
      </c>
      <c r="F4737" t="s">
        <v>10136</v>
      </c>
      <c r="G4737" t="s">
        <v>10137</v>
      </c>
      <c r="H4737" t="s">
        <v>78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10138</v>
      </c>
      <c r="D4738">
        <v>820002006</v>
      </c>
      <c r="E4738" t="s">
        <v>10139</v>
      </c>
      <c r="F4738" t="s">
        <v>10140</v>
      </c>
      <c r="G4738" t="s">
        <v>10141</v>
      </c>
      <c r="H4738" t="s">
        <v>78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10142</v>
      </c>
      <c r="D4739">
        <v>820002007</v>
      </c>
      <c r="E4739" t="s">
        <v>10143</v>
      </c>
      <c r="F4739" t="s">
        <v>10144</v>
      </c>
      <c r="G4739">
        <v>36244</v>
      </c>
      <c r="H4739" t="s">
        <v>78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916</v>
      </c>
      <c r="D4740">
        <v>820002008</v>
      </c>
      <c r="E4740" t="s">
        <v>10145</v>
      </c>
      <c r="F4740" t="s">
        <v>10146</v>
      </c>
      <c r="G4740" t="s">
        <v>10147</v>
      </c>
      <c r="H4740" t="s">
        <v>78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10148</v>
      </c>
      <c r="D4741">
        <v>820002009</v>
      </c>
      <c r="E4741" t="s">
        <v>10149</v>
      </c>
      <c r="G4741" t="s">
        <v>10150</v>
      </c>
      <c r="H4741" t="s">
        <v>78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10151</v>
      </c>
      <c r="D4742">
        <v>820002011</v>
      </c>
      <c r="E4742" t="s">
        <v>10152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10153</v>
      </c>
      <c r="D4743">
        <v>820002012</v>
      </c>
      <c r="E4743" t="s">
        <v>5286</v>
      </c>
      <c r="F4743" t="s">
        <v>5286</v>
      </c>
      <c r="H4743" t="s">
        <v>2753</v>
      </c>
      <c r="I4743" t="s">
        <v>10154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10155</v>
      </c>
      <c r="D4744">
        <v>820002013</v>
      </c>
      <c r="E4744" t="s">
        <v>8492</v>
      </c>
      <c r="F4744" t="s">
        <v>8493</v>
      </c>
      <c r="H4744" t="s">
        <v>9833</v>
      </c>
      <c r="I4744" t="s">
        <v>10156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10157</v>
      </c>
      <c r="D4745">
        <v>820002014</v>
      </c>
      <c r="E4745" t="s">
        <v>5317</v>
      </c>
      <c r="F4745" t="s">
        <v>5318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10158</v>
      </c>
      <c r="D4746">
        <v>820002015</v>
      </c>
      <c r="E4746" t="s">
        <v>10159</v>
      </c>
      <c r="F4746" t="s">
        <v>10159</v>
      </c>
      <c r="G4746">
        <v>11346905</v>
      </c>
      <c r="H4746" t="s">
        <v>78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10160</v>
      </c>
      <c r="D4747">
        <v>820002016</v>
      </c>
      <c r="E4747" t="s">
        <v>10161</v>
      </c>
      <c r="F4747" t="s">
        <v>10162</v>
      </c>
      <c r="G4747" t="s">
        <v>10163</v>
      </c>
      <c r="H4747" t="s">
        <v>78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10164</v>
      </c>
      <c r="D4748">
        <v>820002017</v>
      </c>
      <c r="E4748" t="s">
        <v>10165</v>
      </c>
      <c r="F4748" t="s">
        <v>10166</v>
      </c>
      <c r="G4748" t="s">
        <v>10167</v>
      </c>
      <c r="H4748" t="s">
        <v>78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4199</v>
      </c>
      <c r="D4749">
        <v>820002018</v>
      </c>
      <c r="E4749" t="s">
        <v>10168</v>
      </c>
      <c r="F4749" t="s">
        <v>10169</v>
      </c>
      <c r="G4749" t="s">
        <v>10170</v>
      </c>
      <c r="H4749" t="s">
        <v>78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10171</v>
      </c>
      <c r="D4750">
        <v>820002019</v>
      </c>
      <c r="E4750" t="s">
        <v>10172</v>
      </c>
      <c r="F4750" t="b">
        <v>0</v>
      </c>
      <c r="H4750" t="s">
        <v>78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1369</v>
      </c>
      <c r="D4751">
        <v>820002020</v>
      </c>
      <c r="E4751" t="s">
        <v>10173</v>
      </c>
      <c r="F4751" t="s">
        <v>10174</v>
      </c>
      <c r="H4751" t="s">
        <v>78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10175</v>
      </c>
      <c r="D4752">
        <v>820002021</v>
      </c>
      <c r="E4752" t="s">
        <v>10176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10177</v>
      </c>
      <c r="D4753">
        <v>820002022</v>
      </c>
      <c r="E4753" t="s">
        <v>5286</v>
      </c>
      <c r="F4753" t="s">
        <v>5286</v>
      </c>
      <c r="H4753" t="s">
        <v>2753</v>
      </c>
      <c r="I4753" t="s">
        <v>10178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10179</v>
      </c>
      <c r="D4754">
        <v>820002023</v>
      </c>
      <c r="E4754" t="s">
        <v>5286</v>
      </c>
      <c r="F4754" t="s">
        <v>5286</v>
      </c>
      <c r="H4754" t="s">
        <v>10180</v>
      </c>
      <c r="I4754" t="s">
        <v>10181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10182</v>
      </c>
      <c r="D4755">
        <v>820002024</v>
      </c>
      <c r="E4755" t="s">
        <v>5317</v>
      </c>
      <c r="F4755" t="s">
        <v>5318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10183</v>
      </c>
      <c r="D4756">
        <v>820002025</v>
      </c>
      <c r="E4756" t="s">
        <v>10184</v>
      </c>
      <c r="F4756" t="s">
        <v>10184</v>
      </c>
      <c r="G4756" t="s">
        <v>10185</v>
      </c>
      <c r="H4756" t="s">
        <v>78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10186</v>
      </c>
      <c r="D4757">
        <v>820002026</v>
      </c>
      <c r="E4757" t="s">
        <v>10187</v>
      </c>
      <c r="F4757" t="s">
        <v>10188</v>
      </c>
      <c r="G4757" t="s">
        <v>10189</v>
      </c>
      <c r="H4757" t="s">
        <v>78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10190</v>
      </c>
      <c r="D4758">
        <v>820002027</v>
      </c>
      <c r="E4758" t="s">
        <v>10191</v>
      </c>
      <c r="F4758" t="s">
        <v>10192</v>
      </c>
      <c r="G4758" t="s">
        <v>10193</v>
      </c>
      <c r="H4758" t="s">
        <v>78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574</v>
      </c>
      <c r="D4759">
        <v>820002028</v>
      </c>
      <c r="E4759" t="s">
        <v>10194</v>
      </c>
      <c r="F4759" t="s">
        <v>10195</v>
      </c>
      <c r="G4759" t="s">
        <v>10195</v>
      </c>
      <c r="H4759" t="s">
        <v>78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10196</v>
      </c>
      <c r="D4760">
        <v>820002029</v>
      </c>
      <c r="E4760" t="s">
        <v>10197</v>
      </c>
      <c r="F4760" t="b">
        <v>0</v>
      </c>
      <c r="G4760" t="s">
        <v>10198</v>
      </c>
      <c r="H4760" t="s">
        <v>78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1369</v>
      </c>
      <c r="D4761">
        <v>820002030</v>
      </c>
      <c r="E4761" t="s">
        <v>10199</v>
      </c>
      <c r="F4761" t="s">
        <v>10200</v>
      </c>
      <c r="H4761" t="s">
        <v>78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10201</v>
      </c>
      <c r="D4762">
        <v>820002031</v>
      </c>
      <c r="E4762" t="s">
        <v>5069</v>
      </c>
      <c r="F4762" t="s">
        <v>10202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10203</v>
      </c>
      <c r="D4763">
        <v>820002032</v>
      </c>
      <c r="E4763" t="s">
        <v>5286</v>
      </c>
      <c r="F4763" t="s">
        <v>5286</v>
      </c>
      <c r="H4763" t="s">
        <v>2753</v>
      </c>
      <c r="I4763" t="s">
        <v>10204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10205</v>
      </c>
      <c r="D4764">
        <v>820002033</v>
      </c>
      <c r="E4764" t="s">
        <v>5286</v>
      </c>
      <c r="F4764" t="s">
        <v>5286</v>
      </c>
      <c r="H4764" t="s">
        <v>10180</v>
      </c>
      <c r="I4764" t="s">
        <v>10206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1369</v>
      </c>
      <c r="D4765">
        <v>820002034</v>
      </c>
      <c r="E4765" t="s">
        <v>9108</v>
      </c>
      <c r="F4765" t="s">
        <v>9109</v>
      </c>
      <c r="H4765" t="s">
        <v>302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10207</v>
      </c>
      <c r="D4766">
        <v>820002035</v>
      </c>
      <c r="E4766" t="s">
        <v>10208</v>
      </c>
      <c r="F4766" t="s">
        <v>10208</v>
      </c>
      <c r="G4766">
        <v>22924005</v>
      </c>
      <c r="H4766" t="s">
        <v>78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10209</v>
      </c>
      <c r="D4767">
        <v>820002036</v>
      </c>
      <c r="E4767" t="s">
        <v>10210</v>
      </c>
      <c r="F4767" t="s">
        <v>10211</v>
      </c>
      <c r="G4767" t="s">
        <v>10212</v>
      </c>
      <c r="H4767" t="s">
        <v>78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10213</v>
      </c>
      <c r="D4768">
        <v>820002037</v>
      </c>
      <c r="E4768" t="s">
        <v>10214</v>
      </c>
      <c r="F4768" t="s">
        <v>10215</v>
      </c>
      <c r="G4768" t="s">
        <v>10216</v>
      </c>
      <c r="H4768" t="s">
        <v>78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10217</v>
      </c>
      <c r="D4769">
        <v>820002038</v>
      </c>
      <c r="E4769" t="s">
        <v>10218</v>
      </c>
      <c r="F4769" t="s">
        <v>10219</v>
      </c>
      <c r="G4769" t="s">
        <v>10219</v>
      </c>
      <c r="H4769" t="s">
        <v>78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10220</v>
      </c>
      <c r="D4770">
        <v>820002039</v>
      </c>
      <c r="E4770" t="s">
        <v>3761</v>
      </c>
      <c r="H4770" t="s">
        <v>78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10221</v>
      </c>
      <c r="D4771">
        <v>820002040</v>
      </c>
      <c r="E4771" t="s">
        <v>10222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10223</v>
      </c>
      <c r="D4772">
        <v>820002041</v>
      </c>
      <c r="E4772" t="s">
        <v>5286</v>
      </c>
      <c r="F4772" t="s">
        <v>5286</v>
      </c>
      <c r="H4772" t="s">
        <v>2753</v>
      </c>
      <c r="I4772" t="s">
        <v>10224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10225</v>
      </c>
      <c r="D4773">
        <v>820002042</v>
      </c>
      <c r="E4773" t="s">
        <v>5286</v>
      </c>
      <c r="F4773" t="s">
        <v>5286</v>
      </c>
      <c r="H4773" t="s">
        <v>10180</v>
      </c>
      <c r="I4773" t="s">
        <v>10226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1369</v>
      </c>
      <c r="D4774">
        <v>820002043</v>
      </c>
      <c r="E4774" t="s">
        <v>9108</v>
      </c>
      <c r="F4774" t="s">
        <v>9109</v>
      </c>
      <c r="H4774" t="s">
        <v>302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10227</v>
      </c>
      <c r="D4775">
        <v>820002044</v>
      </c>
      <c r="E4775" t="s">
        <v>10228</v>
      </c>
      <c r="F4775" t="s">
        <v>7046</v>
      </c>
      <c r="G4775">
        <v>22932909</v>
      </c>
      <c r="H4775" t="s">
        <v>2669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10229</v>
      </c>
      <c r="D4776">
        <v>820002045</v>
      </c>
      <c r="E4776" t="s">
        <v>10230</v>
      </c>
      <c r="F4776" t="s">
        <v>10231</v>
      </c>
      <c r="G4776" t="s">
        <v>10232</v>
      </c>
      <c r="H4776" t="s">
        <v>78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10233</v>
      </c>
      <c r="D4777">
        <v>820002046</v>
      </c>
      <c r="E4777" t="s">
        <v>10234</v>
      </c>
      <c r="F4777" t="s">
        <v>10235</v>
      </c>
      <c r="G4777" t="s">
        <v>10236</v>
      </c>
      <c r="H4777" t="s">
        <v>78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10237</v>
      </c>
      <c r="D4778">
        <v>820002047</v>
      </c>
      <c r="E4778" t="s">
        <v>10238</v>
      </c>
      <c r="F4778" t="s">
        <v>10239</v>
      </c>
      <c r="G4778" t="s">
        <v>10239</v>
      </c>
      <c r="H4778" t="s">
        <v>78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10240</v>
      </c>
      <c r="D4779">
        <v>820002048</v>
      </c>
      <c r="E4779" t="s">
        <v>10241</v>
      </c>
      <c r="F4779" t="s">
        <v>10242</v>
      </c>
      <c r="G4779">
        <v>100</v>
      </c>
      <c r="H4779" t="s">
        <v>78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10243</v>
      </c>
      <c r="D4780">
        <v>820002049</v>
      </c>
      <c r="E4780" t="s">
        <v>10244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10245</v>
      </c>
      <c r="D4781">
        <v>820002050</v>
      </c>
      <c r="E4781" t="s">
        <v>5286</v>
      </c>
      <c r="F4781" t="s">
        <v>5286</v>
      </c>
      <c r="H4781" t="s">
        <v>2753</v>
      </c>
      <c r="I4781" t="s">
        <v>10246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10247</v>
      </c>
      <c r="D4782">
        <v>820002051</v>
      </c>
      <c r="E4782" t="s">
        <v>5286</v>
      </c>
      <c r="F4782" t="s">
        <v>5286</v>
      </c>
      <c r="H4782" t="s">
        <v>10180</v>
      </c>
      <c r="I4782" t="s">
        <v>10248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10249</v>
      </c>
      <c r="D4783">
        <v>820002052</v>
      </c>
      <c r="E4783" t="s">
        <v>10250</v>
      </c>
      <c r="F4783" t="s">
        <v>10251</v>
      </c>
      <c r="H4783" t="s">
        <v>2892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10252</v>
      </c>
      <c r="D4784">
        <v>820002053</v>
      </c>
      <c r="E4784" t="s">
        <v>10253</v>
      </c>
      <c r="F4784" t="s">
        <v>10254</v>
      </c>
      <c r="G4784">
        <v>22907554</v>
      </c>
      <c r="H4784" t="s">
        <v>78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10255</v>
      </c>
      <c r="D4785">
        <v>820002054</v>
      </c>
      <c r="E4785" t="s">
        <v>10256</v>
      </c>
      <c r="F4785" t="s">
        <v>10257</v>
      </c>
      <c r="G4785" t="s">
        <v>10258</v>
      </c>
      <c r="H4785" t="s">
        <v>78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10259</v>
      </c>
      <c r="D4786">
        <v>820002055</v>
      </c>
      <c r="E4786" t="s">
        <v>10260</v>
      </c>
      <c r="F4786" t="s">
        <v>10261</v>
      </c>
      <c r="G4786" t="s">
        <v>10262</v>
      </c>
      <c r="H4786" t="s">
        <v>78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10263</v>
      </c>
      <c r="D4787">
        <v>820002056</v>
      </c>
      <c r="E4787" t="s">
        <v>10264</v>
      </c>
      <c r="F4787" t="s">
        <v>10265</v>
      </c>
      <c r="G4787" t="s">
        <v>10266</v>
      </c>
      <c r="H4787" t="s">
        <v>78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10267</v>
      </c>
      <c r="D4788">
        <v>820002057</v>
      </c>
      <c r="E4788" t="s">
        <v>10241</v>
      </c>
      <c r="F4788" t="s">
        <v>10268</v>
      </c>
      <c r="G4788">
        <v>5015</v>
      </c>
      <c r="H4788" t="s">
        <v>78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1369</v>
      </c>
      <c r="D4789">
        <v>820002058</v>
      </c>
      <c r="E4789" t="s">
        <v>10269</v>
      </c>
      <c r="F4789" t="s">
        <v>10270</v>
      </c>
      <c r="H4789" t="s">
        <v>78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10271</v>
      </c>
      <c r="D4790">
        <v>820002059</v>
      </c>
      <c r="E4790" t="s">
        <v>10272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10273</v>
      </c>
      <c r="D4791">
        <v>820002060</v>
      </c>
      <c r="E4791" t="s">
        <v>5286</v>
      </c>
      <c r="F4791" t="s">
        <v>5286</v>
      </c>
      <c r="H4791" t="s">
        <v>2753</v>
      </c>
      <c r="I4791" t="s">
        <v>10274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10275</v>
      </c>
      <c r="D4792">
        <v>820002061</v>
      </c>
      <c r="E4792" t="s">
        <v>5286</v>
      </c>
      <c r="F4792" t="s">
        <v>5286</v>
      </c>
      <c r="H4792" t="s">
        <v>10180</v>
      </c>
      <c r="I4792" t="s">
        <v>10276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10277</v>
      </c>
      <c r="D4793">
        <v>820002062</v>
      </c>
      <c r="E4793" t="s">
        <v>5508</v>
      </c>
      <c r="F4793" t="s">
        <v>5509</v>
      </c>
      <c r="H4793" t="s">
        <v>5510</v>
      </c>
      <c r="I4793" t="s">
        <v>5511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10278</v>
      </c>
      <c r="D4794">
        <v>820002063</v>
      </c>
      <c r="E4794" t="s">
        <v>10279</v>
      </c>
      <c r="F4794" t="s">
        <v>10279</v>
      </c>
      <c r="G4794" t="s">
        <v>10280</v>
      </c>
      <c r="H4794" t="s">
        <v>78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10281</v>
      </c>
      <c r="D4795">
        <v>820002064</v>
      </c>
      <c r="E4795" t="s">
        <v>10282</v>
      </c>
      <c r="F4795" t="s">
        <v>10283</v>
      </c>
      <c r="G4795" t="s">
        <v>10284</v>
      </c>
      <c r="H4795" t="s">
        <v>78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10285</v>
      </c>
      <c r="D4796">
        <v>820002065</v>
      </c>
      <c r="E4796" t="s">
        <v>10286</v>
      </c>
      <c r="F4796" t="s">
        <v>10261</v>
      </c>
      <c r="G4796" t="s">
        <v>10287</v>
      </c>
      <c r="H4796" t="s">
        <v>78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10288</v>
      </c>
      <c r="D4797">
        <v>820002066</v>
      </c>
      <c r="E4797" t="s">
        <v>10289</v>
      </c>
      <c r="F4797" t="s">
        <v>10290</v>
      </c>
      <c r="G4797" t="s">
        <v>10290</v>
      </c>
      <c r="H4797" t="s">
        <v>78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10291</v>
      </c>
      <c r="D4798">
        <v>820002067</v>
      </c>
      <c r="E4798" t="s">
        <v>10292</v>
      </c>
      <c r="F4798" t="s">
        <v>10293</v>
      </c>
      <c r="G4798">
        <v>7035</v>
      </c>
      <c r="H4798" t="s">
        <v>78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1369</v>
      </c>
      <c r="D4799">
        <v>820002068</v>
      </c>
      <c r="E4799" t="s">
        <v>10294</v>
      </c>
      <c r="F4799" t="s">
        <v>10295</v>
      </c>
      <c r="H4799" t="s">
        <v>78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10296</v>
      </c>
      <c r="D4800">
        <v>820002069</v>
      </c>
      <c r="E4800" t="s">
        <v>10297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10298</v>
      </c>
      <c r="D4801">
        <v>820002070</v>
      </c>
      <c r="E4801" t="s">
        <v>5286</v>
      </c>
      <c r="F4801" t="s">
        <v>5286</v>
      </c>
      <c r="H4801" t="s">
        <v>2753</v>
      </c>
      <c r="I4801" t="s">
        <v>10299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10300</v>
      </c>
      <c r="D4802">
        <v>820002071</v>
      </c>
      <c r="E4802" t="s">
        <v>5286</v>
      </c>
      <c r="F4802" t="s">
        <v>5286</v>
      </c>
      <c r="H4802" t="s">
        <v>10180</v>
      </c>
      <c r="I4802" t="s">
        <v>10301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10302</v>
      </c>
      <c r="D4803">
        <v>820002072</v>
      </c>
      <c r="E4803" t="s">
        <v>10042</v>
      </c>
      <c r="F4803" t="s">
        <v>10042</v>
      </c>
      <c r="H4803" t="s">
        <v>6219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10303</v>
      </c>
      <c r="D4804">
        <v>820002073</v>
      </c>
      <c r="E4804" t="s">
        <v>10304</v>
      </c>
      <c r="F4804" t="s">
        <v>10305</v>
      </c>
      <c r="G4804">
        <v>22950356</v>
      </c>
      <c r="H4804" t="s">
        <v>78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10306</v>
      </c>
      <c r="D4805">
        <v>820002074</v>
      </c>
      <c r="E4805" t="s">
        <v>10307</v>
      </c>
      <c r="F4805" t="s">
        <v>10308</v>
      </c>
      <c r="G4805" t="s">
        <v>10309</v>
      </c>
      <c r="H4805" t="s">
        <v>78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10310</v>
      </c>
      <c r="D4806">
        <v>820002075</v>
      </c>
      <c r="E4806" t="s">
        <v>10311</v>
      </c>
      <c r="F4806" t="s">
        <v>10311</v>
      </c>
      <c r="G4806" t="s">
        <v>10312</v>
      </c>
      <c r="H4806" t="s">
        <v>78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10313</v>
      </c>
      <c r="D4807">
        <v>820002076</v>
      </c>
      <c r="E4807" t="s">
        <v>10314</v>
      </c>
      <c r="F4807" t="s">
        <v>10315</v>
      </c>
      <c r="G4807" t="s">
        <v>10315</v>
      </c>
      <c r="H4807" t="s">
        <v>78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10316</v>
      </c>
      <c r="D4808">
        <v>820002077</v>
      </c>
      <c r="E4808" t="s">
        <v>10317</v>
      </c>
      <c r="F4808" t="b">
        <v>0</v>
      </c>
      <c r="G4808" t="s">
        <v>10318</v>
      </c>
      <c r="H4808" t="s">
        <v>78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10319</v>
      </c>
      <c r="D4809">
        <v>820002078</v>
      </c>
      <c r="E4809" t="s">
        <v>10320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10321</v>
      </c>
      <c r="D4810">
        <v>820002079</v>
      </c>
      <c r="E4810" t="s">
        <v>5286</v>
      </c>
      <c r="F4810" t="s">
        <v>5286</v>
      </c>
      <c r="H4810" t="s">
        <v>2753</v>
      </c>
      <c r="I4810" t="s">
        <v>10322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10323</v>
      </c>
      <c r="D4811">
        <v>820002080</v>
      </c>
      <c r="E4811" t="s">
        <v>10324</v>
      </c>
      <c r="F4811" t="s">
        <v>10325</v>
      </c>
      <c r="H4811" t="s">
        <v>8932</v>
      </c>
      <c r="I4811" t="s">
        <v>10326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10327</v>
      </c>
      <c r="D4812">
        <v>820002081</v>
      </c>
      <c r="E4812" t="s">
        <v>10042</v>
      </c>
      <c r="F4812" t="s">
        <v>10042</v>
      </c>
      <c r="H4812" t="s">
        <v>6219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10328</v>
      </c>
      <c r="D4813">
        <v>820002082</v>
      </c>
      <c r="E4813" t="s">
        <v>9135</v>
      </c>
      <c r="F4813" t="s">
        <v>9135</v>
      </c>
      <c r="G4813" t="s">
        <v>10329</v>
      </c>
      <c r="H4813" t="s">
        <v>78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10330</v>
      </c>
      <c r="D4814">
        <v>820002083</v>
      </c>
      <c r="E4814" t="s">
        <v>10331</v>
      </c>
      <c r="F4814" t="s">
        <v>10332</v>
      </c>
      <c r="G4814" t="s">
        <v>10333</v>
      </c>
      <c r="H4814" t="s">
        <v>78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10334</v>
      </c>
      <c r="D4815">
        <v>820002084</v>
      </c>
      <c r="E4815" t="s">
        <v>10335</v>
      </c>
      <c r="F4815" t="s">
        <v>10336</v>
      </c>
      <c r="G4815" t="s">
        <v>10337</v>
      </c>
      <c r="H4815" t="s">
        <v>78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10338</v>
      </c>
      <c r="D4816">
        <v>820002085</v>
      </c>
      <c r="E4816" t="s">
        <v>10339</v>
      </c>
      <c r="F4816" t="s">
        <v>10340</v>
      </c>
      <c r="G4816" t="s">
        <v>10340</v>
      </c>
      <c r="H4816" t="s">
        <v>78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10341</v>
      </c>
      <c r="D4817">
        <v>820002086</v>
      </c>
      <c r="E4817" t="s">
        <v>10241</v>
      </c>
      <c r="F4817" t="s">
        <v>10342</v>
      </c>
      <c r="H4817" t="s">
        <v>78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1369</v>
      </c>
      <c r="D4818">
        <v>820002087</v>
      </c>
      <c r="E4818" t="s">
        <v>10343</v>
      </c>
      <c r="F4818" t="s">
        <v>10344</v>
      </c>
      <c r="H4818" t="s">
        <v>78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10345</v>
      </c>
      <c r="D4819">
        <v>820002088</v>
      </c>
      <c r="E4819" t="s">
        <v>10346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10347</v>
      </c>
      <c r="D4820">
        <v>820002089</v>
      </c>
      <c r="E4820" t="s">
        <v>5286</v>
      </c>
      <c r="F4820" t="s">
        <v>5286</v>
      </c>
      <c r="H4820" t="s">
        <v>2753</v>
      </c>
      <c r="I4820" t="s">
        <v>10348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10349</v>
      </c>
      <c r="D4821">
        <v>820002090</v>
      </c>
      <c r="E4821" t="s">
        <v>10324</v>
      </c>
      <c r="F4821" t="s">
        <v>10325</v>
      </c>
      <c r="H4821" t="s">
        <v>8997</v>
      </c>
      <c r="I4821" t="s">
        <v>10350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10351</v>
      </c>
      <c r="D4822">
        <v>820002091</v>
      </c>
      <c r="E4822" t="s">
        <v>5508</v>
      </c>
      <c r="F4822" t="s">
        <v>5509</v>
      </c>
      <c r="H4822" t="s">
        <v>5510</v>
      </c>
      <c r="I4822" t="s">
        <v>5511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10352</v>
      </c>
      <c r="D4823">
        <v>820002092</v>
      </c>
      <c r="E4823" t="s">
        <v>10353</v>
      </c>
      <c r="F4823" t="s">
        <v>10354</v>
      </c>
      <c r="G4823" t="s">
        <v>10355</v>
      </c>
      <c r="H4823" t="s">
        <v>78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10356</v>
      </c>
      <c r="D4824">
        <v>820002093</v>
      </c>
      <c r="E4824" t="s">
        <v>10357</v>
      </c>
      <c r="F4824" t="s">
        <v>10358</v>
      </c>
      <c r="G4824" t="s">
        <v>10359</v>
      </c>
      <c r="H4824" t="s">
        <v>78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10360</v>
      </c>
      <c r="D4825">
        <v>820002094</v>
      </c>
      <c r="E4825" t="s">
        <v>10361</v>
      </c>
      <c r="F4825" t="s">
        <v>10362</v>
      </c>
      <c r="G4825" t="s">
        <v>10363</v>
      </c>
      <c r="H4825" t="s">
        <v>78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10364</v>
      </c>
      <c r="D4826">
        <v>820002095</v>
      </c>
      <c r="E4826" t="s">
        <v>10365</v>
      </c>
      <c r="F4826" t="s">
        <v>10366</v>
      </c>
      <c r="G4826" t="s">
        <v>10366</v>
      </c>
      <c r="H4826" t="s">
        <v>78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10367</v>
      </c>
      <c r="D4827">
        <v>820002096</v>
      </c>
      <c r="E4827" t="s">
        <v>10368</v>
      </c>
      <c r="F4827" t="b">
        <v>0</v>
      </c>
      <c r="G4827" t="s">
        <v>10369</v>
      </c>
      <c r="H4827" t="s">
        <v>78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4968</v>
      </c>
      <c r="D4828">
        <v>820002097</v>
      </c>
      <c r="E4828" t="s">
        <v>10370</v>
      </c>
      <c r="F4828" t="s">
        <v>10371</v>
      </c>
      <c r="H4828" t="s">
        <v>78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10372</v>
      </c>
      <c r="D4829">
        <v>820002098</v>
      </c>
      <c r="E4829" t="s">
        <v>10373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10374</v>
      </c>
      <c r="D4830">
        <v>820002099</v>
      </c>
      <c r="E4830" t="s">
        <v>5286</v>
      </c>
      <c r="F4830" t="s">
        <v>5286</v>
      </c>
      <c r="H4830" t="s">
        <v>2753</v>
      </c>
      <c r="I4830" t="s">
        <v>10375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10376</v>
      </c>
      <c r="D4831">
        <v>820002100</v>
      </c>
      <c r="E4831" t="s">
        <v>5697</v>
      </c>
      <c r="F4831" t="s">
        <v>5697</v>
      </c>
      <c r="H4831" t="s">
        <v>10377</v>
      </c>
      <c r="I4831" t="s">
        <v>10378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10379</v>
      </c>
      <c r="D4832">
        <v>820002101</v>
      </c>
      <c r="E4832" t="s">
        <v>5567</v>
      </c>
      <c r="F4832" t="s">
        <v>5568</v>
      </c>
      <c r="H4832" t="s">
        <v>5323</v>
      </c>
      <c r="I4832" t="s">
        <v>10380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10381</v>
      </c>
      <c r="D4833">
        <v>820002102</v>
      </c>
      <c r="E4833" t="s">
        <v>7362</v>
      </c>
      <c r="F4833" t="s">
        <v>9406</v>
      </c>
      <c r="G4833" t="s">
        <v>10382</v>
      </c>
      <c r="H4833" t="s">
        <v>78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10383</v>
      </c>
      <c r="D4834">
        <v>820002103</v>
      </c>
      <c r="E4834" t="s">
        <v>10384</v>
      </c>
      <c r="F4834" t="s">
        <v>10385</v>
      </c>
      <c r="G4834" t="s">
        <v>10386</v>
      </c>
      <c r="H4834" t="s">
        <v>78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10387</v>
      </c>
      <c r="D4835">
        <v>820002104</v>
      </c>
      <c r="E4835" t="s">
        <v>10388</v>
      </c>
      <c r="F4835" t="s">
        <v>10389</v>
      </c>
      <c r="G4835" t="s">
        <v>10390</v>
      </c>
      <c r="H4835" t="s">
        <v>78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10391</v>
      </c>
      <c r="D4836">
        <v>820002105</v>
      </c>
      <c r="E4836" t="s">
        <v>10392</v>
      </c>
      <c r="F4836" t="s">
        <v>10393</v>
      </c>
      <c r="G4836" t="s">
        <v>10393</v>
      </c>
      <c r="H4836" t="s">
        <v>78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10394</v>
      </c>
      <c r="D4837">
        <v>820002106</v>
      </c>
      <c r="E4837" t="s">
        <v>10395</v>
      </c>
      <c r="F4837" t="b">
        <v>0</v>
      </c>
      <c r="H4837" t="s">
        <v>78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5</v>
      </c>
      <c r="D4838">
        <v>820002107</v>
      </c>
      <c r="E4838" t="s">
        <v>10396</v>
      </c>
      <c r="F4838" t="s">
        <v>10397</v>
      </c>
      <c r="H4838" t="s">
        <v>78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10398</v>
      </c>
      <c r="D4839">
        <v>820002108</v>
      </c>
      <c r="E4839" t="s">
        <v>10399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10400</v>
      </c>
      <c r="D4840">
        <v>820002109</v>
      </c>
      <c r="E4840" t="s">
        <v>5286</v>
      </c>
      <c r="F4840" t="s">
        <v>5286</v>
      </c>
      <c r="H4840" t="s">
        <v>2753</v>
      </c>
      <c r="I4840" t="s">
        <v>10401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10402</v>
      </c>
      <c r="D4841">
        <v>820002110</v>
      </c>
      <c r="E4841" t="s">
        <v>10403</v>
      </c>
      <c r="F4841" t="s">
        <v>10404</v>
      </c>
      <c r="H4841" t="s">
        <v>10405</v>
      </c>
      <c r="I4841" t="s">
        <v>10406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10407</v>
      </c>
      <c r="D4842">
        <v>820002111</v>
      </c>
      <c r="E4842" t="s">
        <v>10042</v>
      </c>
      <c r="F4842" t="s">
        <v>10042</v>
      </c>
      <c r="H4842" t="s">
        <v>6219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10408</v>
      </c>
      <c r="D4843">
        <v>820002112</v>
      </c>
      <c r="E4843" t="s">
        <v>9473</v>
      </c>
      <c r="F4843" t="s">
        <v>9473</v>
      </c>
      <c r="G4843" t="s">
        <v>10409</v>
      </c>
      <c r="H4843" t="s">
        <v>78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10410</v>
      </c>
      <c r="D4844">
        <v>820002113</v>
      </c>
      <c r="E4844" t="s">
        <v>10411</v>
      </c>
      <c r="F4844" t="s">
        <v>10412</v>
      </c>
      <c r="G4844" t="s">
        <v>10413</v>
      </c>
      <c r="H4844" t="s">
        <v>78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10414</v>
      </c>
      <c r="D4845">
        <v>820002114</v>
      </c>
      <c r="E4845" t="s">
        <v>10415</v>
      </c>
      <c r="F4845" t="s">
        <v>10416</v>
      </c>
      <c r="G4845" t="s">
        <v>10417</v>
      </c>
      <c r="H4845" t="s">
        <v>78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10418</v>
      </c>
      <c r="D4846">
        <v>820002115</v>
      </c>
      <c r="E4846" t="s">
        <v>10419</v>
      </c>
      <c r="F4846" t="s">
        <v>10420</v>
      </c>
      <c r="G4846" t="s">
        <v>10420</v>
      </c>
      <c r="H4846" t="s">
        <v>78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122</v>
      </c>
      <c r="D4847">
        <v>820002116</v>
      </c>
      <c r="E4847" t="s">
        <v>10421</v>
      </c>
      <c r="F4847" t="s">
        <v>10422</v>
      </c>
      <c r="G4847" t="s">
        <v>10423</v>
      </c>
      <c r="H4847" t="s">
        <v>78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1369</v>
      </c>
      <c r="D4848">
        <v>820002117</v>
      </c>
      <c r="E4848" t="s">
        <v>10424</v>
      </c>
      <c r="F4848" t="s">
        <v>10425</v>
      </c>
      <c r="H4848" t="s">
        <v>78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10426</v>
      </c>
      <c r="D4849">
        <v>820002118</v>
      </c>
      <c r="E4849" t="s">
        <v>10427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10428</v>
      </c>
      <c r="D4850">
        <v>820002119</v>
      </c>
      <c r="E4850" t="s">
        <v>5286</v>
      </c>
      <c r="F4850" t="s">
        <v>5286</v>
      </c>
      <c r="H4850" t="s">
        <v>2753</v>
      </c>
      <c r="I4850" t="s">
        <v>10429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10430</v>
      </c>
      <c r="D4851">
        <v>820002120</v>
      </c>
      <c r="E4851" t="s">
        <v>7446</v>
      </c>
      <c r="F4851" t="s">
        <v>7446</v>
      </c>
      <c r="H4851" t="s">
        <v>5202</v>
      </c>
      <c r="I4851" t="s">
        <v>10431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10432</v>
      </c>
      <c r="D4852">
        <v>820002121</v>
      </c>
      <c r="E4852" t="s">
        <v>5508</v>
      </c>
      <c r="F4852" t="s">
        <v>5509</v>
      </c>
      <c r="H4852" t="s">
        <v>5510</v>
      </c>
      <c r="I4852" t="s">
        <v>5511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10433</v>
      </c>
      <c r="D4853">
        <v>820002122</v>
      </c>
      <c r="E4853" t="s">
        <v>5332</v>
      </c>
      <c r="F4853" t="s">
        <v>5332</v>
      </c>
      <c r="G4853" t="s">
        <v>10434</v>
      </c>
      <c r="H4853" t="s">
        <v>78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10435</v>
      </c>
      <c r="D4854">
        <v>820002123</v>
      </c>
      <c r="E4854" t="s">
        <v>10436</v>
      </c>
      <c r="F4854" t="s">
        <v>10437</v>
      </c>
      <c r="G4854" t="s">
        <v>10438</v>
      </c>
      <c r="H4854" t="s">
        <v>78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10439</v>
      </c>
      <c r="D4855">
        <v>820002124</v>
      </c>
      <c r="E4855" t="s">
        <v>10440</v>
      </c>
      <c r="F4855" t="s">
        <v>10441</v>
      </c>
      <c r="G4855" t="s">
        <v>10442</v>
      </c>
      <c r="H4855" t="s">
        <v>78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10443</v>
      </c>
      <c r="D4856">
        <v>820002125</v>
      </c>
      <c r="E4856" t="s">
        <v>10444</v>
      </c>
      <c r="F4856" t="s">
        <v>10445</v>
      </c>
      <c r="G4856" t="s">
        <v>10445</v>
      </c>
      <c r="H4856" t="s">
        <v>78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10446</v>
      </c>
      <c r="D4857">
        <v>820002126</v>
      </c>
      <c r="E4857" t="s">
        <v>10447</v>
      </c>
      <c r="F4857" t="b">
        <v>0</v>
      </c>
      <c r="H4857" t="s">
        <v>78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10448</v>
      </c>
      <c r="D4858">
        <v>820002127</v>
      </c>
      <c r="E4858" t="s">
        <v>10449</v>
      </c>
      <c r="H4858" t="s">
        <v>78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10450</v>
      </c>
      <c r="D4859">
        <v>820002128</v>
      </c>
      <c r="E4859" t="s">
        <v>10451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10452</v>
      </c>
      <c r="D4860">
        <v>820002129</v>
      </c>
      <c r="E4860" t="s">
        <v>5286</v>
      </c>
      <c r="F4860" t="s">
        <v>5286</v>
      </c>
      <c r="H4860" t="s">
        <v>2753</v>
      </c>
      <c r="I4860" t="s">
        <v>10453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10454</v>
      </c>
      <c r="D4861">
        <v>820002130</v>
      </c>
      <c r="E4861" t="s">
        <v>7446</v>
      </c>
      <c r="F4861" t="s">
        <v>7446</v>
      </c>
      <c r="H4861" t="s">
        <v>5202</v>
      </c>
      <c r="I4861" t="s">
        <v>10455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10456</v>
      </c>
      <c r="D4862">
        <v>820002131</v>
      </c>
      <c r="E4862" t="s">
        <v>5567</v>
      </c>
      <c r="F4862" t="s">
        <v>5568</v>
      </c>
      <c r="H4862" t="s">
        <v>5323</v>
      </c>
      <c r="I4862" t="s">
        <v>10457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10458</v>
      </c>
      <c r="D4863">
        <v>820002132</v>
      </c>
      <c r="E4863" t="s">
        <v>10459</v>
      </c>
      <c r="F4863" t="s">
        <v>10460</v>
      </c>
      <c r="G4863">
        <v>22937965</v>
      </c>
      <c r="H4863" t="s">
        <v>78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10461</v>
      </c>
      <c r="D4864">
        <v>820002133</v>
      </c>
      <c r="E4864" t="s">
        <v>10462</v>
      </c>
      <c r="F4864" t="s">
        <v>10463</v>
      </c>
      <c r="G4864" t="s">
        <v>10464</v>
      </c>
      <c r="H4864" t="s">
        <v>78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10465</v>
      </c>
      <c r="D4865">
        <v>820002134</v>
      </c>
      <c r="E4865" t="s">
        <v>10466</v>
      </c>
      <c r="F4865" t="s">
        <v>10467</v>
      </c>
      <c r="G4865" t="s">
        <v>10468</v>
      </c>
      <c r="H4865" t="s">
        <v>78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10469</v>
      </c>
      <c r="D4866">
        <v>820002135</v>
      </c>
      <c r="E4866" t="s">
        <v>10470</v>
      </c>
      <c r="F4866" t="s">
        <v>10471</v>
      </c>
      <c r="G4866" t="s">
        <v>10472</v>
      </c>
      <c r="H4866" t="s">
        <v>78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126</v>
      </c>
      <c r="D4867">
        <v>820002136</v>
      </c>
      <c r="E4867" t="s">
        <v>10473</v>
      </c>
      <c r="F4867" t="s">
        <v>10474</v>
      </c>
      <c r="G4867" t="s">
        <v>10475</v>
      </c>
      <c r="H4867" t="s">
        <v>78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10476</v>
      </c>
      <c r="D4868">
        <v>820002138</v>
      </c>
      <c r="E4868" t="s">
        <v>10102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10477</v>
      </c>
      <c r="D4869">
        <v>820002139</v>
      </c>
      <c r="E4869" t="s">
        <v>5286</v>
      </c>
      <c r="F4869" t="s">
        <v>5286</v>
      </c>
      <c r="H4869" t="s">
        <v>2753</v>
      </c>
      <c r="I4869" t="s">
        <v>10478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10479</v>
      </c>
      <c r="D4870">
        <v>820002140</v>
      </c>
      <c r="E4870" t="s">
        <v>7446</v>
      </c>
      <c r="F4870" t="s">
        <v>7446</v>
      </c>
      <c r="H4870" t="s">
        <v>5202</v>
      </c>
      <c r="I4870" t="s">
        <v>10480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10481</v>
      </c>
      <c r="D4871">
        <v>820002141</v>
      </c>
      <c r="E4871" t="s">
        <v>10482</v>
      </c>
      <c r="F4871" t="s">
        <v>10483</v>
      </c>
      <c r="H4871" t="s">
        <v>2892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10484</v>
      </c>
      <c r="D4872">
        <v>820002142</v>
      </c>
      <c r="E4872" t="s">
        <v>10485</v>
      </c>
      <c r="F4872" t="s">
        <v>10486</v>
      </c>
      <c r="G4872">
        <v>22923056</v>
      </c>
      <c r="H4872" t="s">
        <v>78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10487</v>
      </c>
      <c r="D4873">
        <v>820002143</v>
      </c>
      <c r="E4873" t="s">
        <v>10488</v>
      </c>
      <c r="F4873" t="s">
        <v>10489</v>
      </c>
      <c r="G4873" t="s">
        <v>10490</v>
      </c>
      <c r="H4873" t="s">
        <v>78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10491</v>
      </c>
      <c r="D4874">
        <v>820002144</v>
      </c>
      <c r="E4874" t="s">
        <v>10492</v>
      </c>
      <c r="F4874" t="s">
        <v>10493</v>
      </c>
      <c r="G4874" t="s">
        <v>10494</v>
      </c>
      <c r="H4874" t="s">
        <v>78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10495</v>
      </c>
      <c r="D4875">
        <v>820002145</v>
      </c>
      <c r="E4875" t="s">
        <v>10496</v>
      </c>
      <c r="F4875" t="s">
        <v>10497</v>
      </c>
      <c r="G4875" t="s">
        <v>10497</v>
      </c>
      <c r="H4875" t="s">
        <v>78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129</v>
      </c>
      <c r="D4876">
        <v>820002146</v>
      </c>
      <c r="E4876" t="s">
        <v>10498</v>
      </c>
      <c r="G4876" t="s">
        <v>10499</v>
      </c>
      <c r="H4876" t="s">
        <v>78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5</v>
      </c>
      <c r="D4877">
        <v>820002147</v>
      </c>
      <c r="E4877" t="s">
        <v>10500</v>
      </c>
      <c r="F4877" t="s">
        <v>10501</v>
      </c>
      <c r="H4877" t="s">
        <v>78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10502</v>
      </c>
      <c r="D4878">
        <v>820002148</v>
      </c>
      <c r="E4878" t="s">
        <v>10503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10504</v>
      </c>
      <c r="D4879">
        <v>820002149</v>
      </c>
      <c r="E4879" t="s">
        <v>5286</v>
      </c>
      <c r="F4879" t="s">
        <v>5286</v>
      </c>
      <c r="H4879" t="s">
        <v>2753</v>
      </c>
      <c r="I4879" t="s">
        <v>10505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10506</v>
      </c>
      <c r="D4880">
        <v>820002150</v>
      </c>
      <c r="E4880" t="s">
        <v>9015</v>
      </c>
      <c r="F4880" t="s">
        <v>9015</v>
      </c>
      <c r="H4880" t="s">
        <v>9017</v>
      </c>
      <c r="I4880" t="s">
        <v>10507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10508</v>
      </c>
      <c r="D4881">
        <v>820002151</v>
      </c>
      <c r="E4881" t="s">
        <v>7514</v>
      </c>
      <c r="F4881" t="s">
        <v>7515</v>
      </c>
      <c r="H4881" t="s">
        <v>302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10509</v>
      </c>
      <c r="D4882">
        <v>820002152</v>
      </c>
      <c r="E4882" t="s">
        <v>10510</v>
      </c>
      <c r="F4882" t="s">
        <v>10510</v>
      </c>
      <c r="G4882" t="s">
        <v>10511</v>
      </c>
      <c r="H4882" t="s">
        <v>78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10512</v>
      </c>
      <c r="D4883">
        <v>820002153</v>
      </c>
      <c r="E4883" t="s">
        <v>10488</v>
      </c>
      <c r="F4883" t="s">
        <v>10489</v>
      </c>
      <c r="G4883" t="s">
        <v>10513</v>
      </c>
      <c r="H4883" t="s">
        <v>78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10514</v>
      </c>
      <c r="D4884">
        <v>820002154</v>
      </c>
      <c r="E4884" t="s">
        <v>10515</v>
      </c>
      <c r="F4884" t="s">
        <v>10516</v>
      </c>
      <c r="G4884" t="s">
        <v>10517</v>
      </c>
      <c r="H4884" t="s">
        <v>78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10518</v>
      </c>
      <c r="D4885">
        <v>820002155</v>
      </c>
      <c r="E4885" t="s">
        <v>10519</v>
      </c>
      <c r="F4885" t="s">
        <v>10520</v>
      </c>
      <c r="G4885" t="s">
        <v>10520</v>
      </c>
      <c r="H4885" t="s">
        <v>78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10521</v>
      </c>
      <c r="D4886">
        <v>820002156</v>
      </c>
      <c r="E4886" t="s">
        <v>10522</v>
      </c>
      <c r="H4886" t="s">
        <v>78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10523</v>
      </c>
      <c r="D4887">
        <v>820002157</v>
      </c>
      <c r="E4887" t="s">
        <v>10524</v>
      </c>
      <c r="F4887" t="s">
        <v>10524</v>
      </c>
      <c r="H4887" t="s">
        <v>78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10525</v>
      </c>
      <c r="D4888">
        <v>820002158</v>
      </c>
      <c r="E4888" t="s">
        <v>10526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10527</v>
      </c>
      <c r="D4889">
        <v>820002159</v>
      </c>
      <c r="E4889" t="s">
        <v>10403</v>
      </c>
      <c r="F4889" t="s">
        <v>10403</v>
      </c>
      <c r="H4889" t="s">
        <v>2989</v>
      </c>
      <c r="I4889" t="s">
        <v>10528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10529</v>
      </c>
      <c r="D4890">
        <v>820002160</v>
      </c>
      <c r="E4890" t="s">
        <v>9015</v>
      </c>
      <c r="F4890" t="s">
        <v>9015</v>
      </c>
      <c r="H4890" t="s">
        <v>9017</v>
      </c>
      <c r="I4890" t="s">
        <v>10530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10531</v>
      </c>
      <c r="D4891">
        <v>820002161</v>
      </c>
      <c r="E4891" t="s">
        <v>9747</v>
      </c>
      <c r="F4891" t="s">
        <v>9748</v>
      </c>
      <c r="H4891" t="s">
        <v>10532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10533</v>
      </c>
      <c r="D4892">
        <v>820002162</v>
      </c>
      <c r="E4892" t="s">
        <v>10534</v>
      </c>
      <c r="F4892" t="s">
        <v>10535</v>
      </c>
      <c r="G4892" t="s">
        <v>10536</v>
      </c>
      <c r="H4892" t="s">
        <v>78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10537</v>
      </c>
      <c r="D4893">
        <v>820002163</v>
      </c>
      <c r="E4893" t="s">
        <v>10538</v>
      </c>
      <c r="F4893" t="s">
        <v>10539</v>
      </c>
      <c r="H4893" t="s">
        <v>78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10540</v>
      </c>
      <c r="D4894">
        <v>820002164</v>
      </c>
      <c r="E4894" t="s">
        <v>10541</v>
      </c>
      <c r="F4894" t="s">
        <v>10542</v>
      </c>
      <c r="G4894" t="s">
        <v>10543</v>
      </c>
      <c r="H4894" t="s">
        <v>78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10544</v>
      </c>
      <c r="D4895">
        <v>820002165</v>
      </c>
      <c r="E4895" t="s">
        <v>10545</v>
      </c>
      <c r="F4895" t="s">
        <v>10546</v>
      </c>
      <c r="G4895" t="s">
        <v>10546</v>
      </c>
      <c r="H4895" t="s">
        <v>78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10547</v>
      </c>
      <c r="D4896">
        <v>820002166</v>
      </c>
      <c r="E4896" t="s">
        <v>10548</v>
      </c>
      <c r="H4896" t="s">
        <v>78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10549</v>
      </c>
      <c r="D4897">
        <v>820002167</v>
      </c>
      <c r="E4897" t="s">
        <v>10550</v>
      </c>
      <c r="F4897" t="s">
        <v>10551</v>
      </c>
      <c r="H4897" t="s">
        <v>78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10552</v>
      </c>
      <c r="D4898">
        <v>820002168</v>
      </c>
      <c r="E4898" t="s">
        <v>10553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10554</v>
      </c>
      <c r="D4899">
        <v>820002169</v>
      </c>
      <c r="E4899" t="s">
        <v>10403</v>
      </c>
      <c r="F4899" t="s">
        <v>10403</v>
      </c>
      <c r="H4899" t="s">
        <v>2989</v>
      </c>
      <c r="I4899" t="s">
        <v>10555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10556</v>
      </c>
      <c r="D4900">
        <v>820002170</v>
      </c>
      <c r="E4900" t="s">
        <v>9015</v>
      </c>
      <c r="F4900" t="s">
        <v>9015</v>
      </c>
      <c r="H4900" t="s">
        <v>9017</v>
      </c>
      <c r="I4900" t="s">
        <v>10557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10558</v>
      </c>
      <c r="D4901">
        <v>820002171</v>
      </c>
      <c r="E4901" t="s">
        <v>10559</v>
      </c>
      <c r="F4901" t="s">
        <v>10560</v>
      </c>
      <c r="H4901" t="s">
        <v>10561</v>
      </c>
      <c r="I4901" t="s">
        <v>10562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10563</v>
      </c>
      <c r="D4902">
        <v>820002172</v>
      </c>
      <c r="E4902" t="s">
        <v>10564</v>
      </c>
      <c r="F4902" t="s">
        <v>10565</v>
      </c>
      <c r="G4902" t="s">
        <v>10566</v>
      </c>
      <c r="H4902" t="s">
        <v>78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10567</v>
      </c>
      <c r="D4903">
        <v>820002173</v>
      </c>
      <c r="E4903" t="s">
        <v>10568</v>
      </c>
      <c r="F4903" t="s">
        <v>10569</v>
      </c>
      <c r="G4903" t="s">
        <v>10570</v>
      </c>
      <c r="H4903" t="s">
        <v>78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10571</v>
      </c>
      <c r="D4904">
        <v>820002174</v>
      </c>
      <c r="E4904" t="s">
        <v>10572</v>
      </c>
      <c r="F4904" t="s">
        <v>10573</v>
      </c>
      <c r="G4904" t="s">
        <v>10574</v>
      </c>
      <c r="H4904" t="s">
        <v>78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10575</v>
      </c>
      <c r="D4905">
        <v>820002175</v>
      </c>
      <c r="E4905" t="s">
        <v>10576</v>
      </c>
      <c r="F4905" t="s">
        <v>10577</v>
      </c>
      <c r="G4905" t="s">
        <v>10577</v>
      </c>
      <c r="H4905" t="s">
        <v>78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79</v>
      </c>
      <c r="D4906">
        <v>820002176</v>
      </c>
      <c r="E4906" t="s">
        <v>10009</v>
      </c>
      <c r="H4906" t="s">
        <v>78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10578</v>
      </c>
      <c r="D4907">
        <v>820002178</v>
      </c>
      <c r="E4907" t="s">
        <v>10579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10580</v>
      </c>
      <c r="D4908">
        <v>820002179</v>
      </c>
      <c r="E4908" t="s">
        <v>10403</v>
      </c>
      <c r="F4908" t="s">
        <v>10403</v>
      </c>
      <c r="H4908" t="s">
        <v>2989</v>
      </c>
      <c r="I4908" t="s">
        <v>10581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10582</v>
      </c>
      <c r="D4909">
        <v>820002180</v>
      </c>
      <c r="E4909" t="s">
        <v>9015</v>
      </c>
      <c r="F4909" t="s">
        <v>9015</v>
      </c>
      <c r="H4909" t="s">
        <v>9017</v>
      </c>
      <c r="I4909" t="s">
        <v>10583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10584</v>
      </c>
      <c r="D4910">
        <v>820002181</v>
      </c>
      <c r="E4910" t="s">
        <v>5259</v>
      </c>
      <c r="F4910" t="s">
        <v>5260</v>
      </c>
      <c r="H4910" t="s">
        <v>2753</v>
      </c>
      <c r="I4910" t="s">
        <v>10585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10586</v>
      </c>
      <c r="D4911">
        <v>820002182</v>
      </c>
      <c r="E4911" t="s">
        <v>10587</v>
      </c>
      <c r="F4911" t="s">
        <v>10588</v>
      </c>
      <c r="G4911">
        <v>11347309</v>
      </c>
      <c r="H4911" t="s">
        <v>78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10589</v>
      </c>
      <c r="D4912">
        <v>820002183</v>
      </c>
      <c r="E4912" t="s">
        <v>10590</v>
      </c>
      <c r="F4912" t="s">
        <v>10591</v>
      </c>
      <c r="G4912" t="s">
        <v>10592</v>
      </c>
      <c r="H4912" t="s">
        <v>78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10593</v>
      </c>
      <c r="D4913">
        <v>820002184</v>
      </c>
      <c r="E4913" t="s">
        <v>10594</v>
      </c>
      <c r="F4913" t="s">
        <v>10595</v>
      </c>
      <c r="G4913" t="s">
        <v>10596</v>
      </c>
      <c r="H4913" t="s">
        <v>78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10597</v>
      </c>
      <c r="D4914">
        <v>820002185</v>
      </c>
      <c r="E4914" t="s">
        <v>10598</v>
      </c>
      <c r="F4914" t="s">
        <v>10599</v>
      </c>
      <c r="G4914" t="s">
        <v>10599</v>
      </c>
      <c r="H4914" t="s">
        <v>78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10600</v>
      </c>
      <c r="D4915">
        <v>820002186</v>
      </c>
      <c r="E4915" t="s">
        <v>10601</v>
      </c>
      <c r="F4915" t="s">
        <v>10602</v>
      </c>
      <c r="G4915" t="s">
        <v>10603</v>
      </c>
      <c r="H4915" t="s">
        <v>78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5</v>
      </c>
      <c r="D4916">
        <v>820002187</v>
      </c>
      <c r="E4916" t="s">
        <v>10604</v>
      </c>
      <c r="F4916" t="s">
        <v>10605</v>
      </c>
      <c r="H4916" t="s">
        <v>78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10606</v>
      </c>
      <c r="D4917">
        <v>820002188</v>
      </c>
      <c r="E4917" t="s">
        <v>10607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10608</v>
      </c>
      <c r="D4918">
        <v>820002189</v>
      </c>
      <c r="E4918" t="s">
        <v>5286</v>
      </c>
      <c r="F4918" t="s">
        <v>5286</v>
      </c>
      <c r="H4918" t="s">
        <v>2753</v>
      </c>
      <c r="I4918" t="s">
        <v>10609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10610</v>
      </c>
      <c r="D4919">
        <v>820002190</v>
      </c>
      <c r="E4919" t="s">
        <v>9015</v>
      </c>
      <c r="F4919" t="s">
        <v>9015</v>
      </c>
      <c r="H4919" t="s">
        <v>9017</v>
      </c>
      <c r="I4919" t="s">
        <v>10611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10612</v>
      </c>
      <c r="D4920">
        <v>820002191</v>
      </c>
      <c r="E4920" t="s">
        <v>10613</v>
      </c>
      <c r="F4920" t="s">
        <v>10614</v>
      </c>
      <c r="H4920" t="s">
        <v>2970</v>
      </c>
      <c r="I4920" t="s">
        <v>10615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10616</v>
      </c>
      <c r="D4921">
        <v>820002192</v>
      </c>
      <c r="E4921" t="s">
        <v>5332</v>
      </c>
      <c r="F4921" t="s">
        <v>5332</v>
      </c>
      <c r="G4921" t="s">
        <v>10617</v>
      </c>
      <c r="H4921" t="s">
        <v>78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10618</v>
      </c>
      <c r="D4922">
        <v>820002193</v>
      </c>
      <c r="E4922" t="s">
        <v>10619</v>
      </c>
      <c r="F4922" t="s">
        <v>10620</v>
      </c>
      <c r="H4922" t="s">
        <v>78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10621</v>
      </c>
      <c r="D4923">
        <v>820002194</v>
      </c>
      <c r="E4923" t="s">
        <v>10622</v>
      </c>
      <c r="F4923" t="s">
        <v>10623</v>
      </c>
      <c r="G4923" t="s">
        <v>10624</v>
      </c>
      <c r="H4923" t="s">
        <v>78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10625</v>
      </c>
      <c r="D4924">
        <v>820002195</v>
      </c>
      <c r="E4924" t="s">
        <v>10626</v>
      </c>
      <c r="F4924" t="s">
        <v>10627</v>
      </c>
      <c r="G4924" t="s">
        <v>10627</v>
      </c>
      <c r="H4924" t="s">
        <v>78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10628</v>
      </c>
      <c r="D4925">
        <v>820002196</v>
      </c>
      <c r="E4925" t="s">
        <v>10629</v>
      </c>
      <c r="F4925" t="b">
        <v>0</v>
      </c>
      <c r="G4925" t="s">
        <v>10630</v>
      </c>
      <c r="H4925" t="s">
        <v>78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5134</v>
      </c>
      <c r="D4926">
        <v>820002197</v>
      </c>
      <c r="E4926" t="s">
        <v>10631</v>
      </c>
      <c r="F4926" t="s">
        <v>10631</v>
      </c>
      <c r="H4926" t="s">
        <v>78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10632</v>
      </c>
      <c r="D4927">
        <v>820002198</v>
      </c>
      <c r="E4927" t="s">
        <v>10633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10634</v>
      </c>
      <c r="D4928">
        <v>820002199</v>
      </c>
      <c r="E4928" t="s">
        <v>5286</v>
      </c>
      <c r="F4928" t="s">
        <v>5286</v>
      </c>
      <c r="H4928" t="s">
        <v>2753</v>
      </c>
      <c r="I4928" t="s">
        <v>10635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10636</v>
      </c>
      <c r="D4929">
        <v>820002200</v>
      </c>
      <c r="E4929" t="s">
        <v>9015</v>
      </c>
      <c r="F4929" t="s">
        <v>9015</v>
      </c>
      <c r="H4929" t="s">
        <v>9017</v>
      </c>
      <c r="I4929" t="s">
        <v>10637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10638</v>
      </c>
      <c r="D4930">
        <v>820002201</v>
      </c>
      <c r="E4930" t="s">
        <v>10639</v>
      </c>
      <c r="F4930" t="s">
        <v>10640</v>
      </c>
      <c r="H4930" t="s">
        <v>4061</v>
      </c>
      <c r="I4930" t="s">
        <v>10641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10642</v>
      </c>
      <c r="D4931">
        <v>820002202</v>
      </c>
      <c r="E4931" t="s">
        <v>7589</v>
      </c>
      <c r="F4931" t="s">
        <v>6533</v>
      </c>
      <c r="G4931" t="s">
        <v>10643</v>
      </c>
      <c r="H4931" t="s">
        <v>78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10644</v>
      </c>
      <c r="D4932">
        <v>820002203</v>
      </c>
      <c r="E4932" t="s">
        <v>10645</v>
      </c>
      <c r="F4932" t="s">
        <v>10646</v>
      </c>
      <c r="G4932" t="s">
        <v>10647</v>
      </c>
      <c r="H4932" t="s">
        <v>78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10648</v>
      </c>
      <c r="D4933">
        <v>820002204</v>
      </c>
      <c r="E4933" t="s">
        <v>10649</v>
      </c>
      <c r="F4933" t="s">
        <v>10650</v>
      </c>
      <c r="G4933" t="s">
        <v>10651</v>
      </c>
      <c r="H4933" t="s">
        <v>78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10652</v>
      </c>
      <c r="D4934">
        <v>820002205</v>
      </c>
      <c r="E4934" t="s">
        <v>10653</v>
      </c>
      <c r="F4934" t="s">
        <v>10654</v>
      </c>
      <c r="G4934" t="s">
        <v>10654</v>
      </c>
      <c r="H4934" t="s">
        <v>78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10655</v>
      </c>
      <c r="D4935">
        <v>820002206</v>
      </c>
      <c r="E4935" t="s">
        <v>10656</v>
      </c>
      <c r="F4935" t="b">
        <v>0</v>
      </c>
      <c r="H4935" t="s">
        <v>78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1369</v>
      </c>
      <c r="D4936">
        <v>820002207</v>
      </c>
      <c r="E4936" t="s">
        <v>10657</v>
      </c>
      <c r="F4936" t="s">
        <v>10658</v>
      </c>
      <c r="H4936" t="s">
        <v>78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10659</v>
      </c>
      <c r="D4937">
        <v>820002208</v>
      </c>
      <c r="E4937" t="s">
        <v>10660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10661</v>
      </c>
      <c r="D4938">
        <v>820002209</v>
      </c>
      <c r="E4938" t="s">
        <v>5286</v>
      </c>
      <c r="F4938" t="s">
        <v>5286</v>
      </c>
      <c r="H4938" t="s">
        <v>2753</v>
      </c>
      <c r="I4938" t="s">
        <v>10662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10663</v>
      </c>
      <c r="D4939">
        <v>820002210</v>
      </c>
      <c r="E4939" t="s">
        <v>9015</v>
      </c>
      <c r="F4939" t="s">
        <v>9015</v>
      </c>
      <c r="H4939" t="s">
        <v>9017</v>
      </c>
      <c r="I4939" t="s">
        <v>10664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10665</v>
      </c>
      <c r="D4940">
        <v>820002211</v>
      </c>
      <c r="E4940" t="s">
        <v>7514</v>
      </c>
      <c r="F4940" t="s">
        <v>7515</v>
      </c>
      <c r="H4940" t="s">
        <v>302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10666</v>
      </c>
      <c r="D4941">
        <v>820002212</v>
      </c>
      <c r="E4941" t="s">
        <v>6585</v>
      </c>
      <c r="F4941" t="s">
        <v>6586</v>
      </c>
      <c r="G4941" t="s">
        <v>10667</v>
      </c>
      <c r="H4941" t="s">
        <v>78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10668</v>
      </c>
      <c r="D4942">
        <v>820002213</v>
      </c>
      <c r="E4942" t="s">
        <v>10669</v>
      </c>
      <c r="F4942" t="s">
        <v>10670</v>
      </c>
      <c r="G4942" t="s">
        <v>10671</v>
      </c>
      <c r="H4942" t="s">
        <v>78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10672</v>
      </c>
      <c r="D4943">
        <v>820002214</v>
      </c>
      <c r="E4943" t="s">
        <v>10673</v>
      </c>
      <c r="F4943" t="s">
        <v>10674</v>
      </c>
      <c r="G4943" t="s">
        <v>10675</v>
      </c>
      <c r="H4943" t="s">
        <v>78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10676</v>
      </c>
      <c r="D4944">
        <v>820002215</v>
      </c>
      <c r="E4944" t="s">
        <v>10677</v>
      </c>
      <c r="F4944" t="s">
        <v>10678</v>
      </c>
      <c r="G4944" t="s">
        <v>10678</v>
      </c>
      <c r="H4944" t="s">
        <v>78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10679</v>
      </c>
      <c r="D4945">
        <v>820002216</v>
      </c>
      <c r="E4945" t="s">
        <v>10680</v>
      </c>
      <c r="F4945" t="s">
        <v>10681</v>
      </c>
      <c r="H4945" t="s">
        <v>78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5</v>
      </c>
      <c r="D4946">
        <v>820002217</v>
      </c>
      <c r="E4946" t="s">
        <v>10682</v>
      </c>
      <c r="F4946" t="s">
        <v>10682</v>
      </c>
      <c r="H4946" t="s">
        <v>78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10683</v>
      </c>
      <c r="D4947">
        <v>820002218</v>
      </c>
      <c r="E4947" t="s">
        <v>10684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10685</v>
      </c>
      <c r="D4948">
        <v>820002219</v>
      </c>
      <c r="E4948" t="s">
        <v>5286</v>
      </c>
      <c r="F4948" t="s">
        <v>5286</v>
      </c>
      <c r="H4948" t="s">
        <v>2753</v>
      </c>
      <c r="I4948" t="s">
        <v>10686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10687</v>
      </c>
      <c r="D4949">
        <v>820002220</v>
      </c>
      <c r="E4949" t="s">
        <v>9015</v>
      </c>
      <c r="F4949" t="s">
        <v>9015</v>
      </c>
      <c r="H4949" t="s">
        <v>9017</v>
      </c>
      <c r="I4949" t="s">
        <v>10688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10689</v>
      </c>
      <c r="D4950">
        <v>820002221</v>
      </c>
      <c r="E4950" t="s">
        <v>7514</v>
      </c>
      <c r="F4950" t="s">
        <v>7515</v>
      </c>
      <c r="H4950" t="s">
        <v>302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10690</v>
      </c>
      <c r="D4951">
        <v>820002222</v>
      </c>
      <c r="E4951" t="s">
        <v>8072</v>
      </c>
      <c r="F4951" t="s">
        <v>10691</v>
      </c>
      <c r="G4951" t="s">
        <v>10692</v>
      </c>
      <c r="H4951" t="s">
        <v>78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10693</v>
      </c>
      <c r="D4952">
        <v>820002223</v>
      </c>
      <c r="E4952" t="s">
        <v>10694</v>
      </c>
      <c r="F4952" t="s">
        <v>10695</v>
      </c>
      <c r="G4952" t="s">
        <v>10696</v>
      </c>
      <c r="H4952" t="s">
        <v>78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10697</v>
      </c>
      <c r="D4953">
        <v>820002224</v>
      </c>
      <c r="E4953" t="s">
        <v>10698</v>
      </c>
      <c r="F4953" t="s">
        <v>8011</v>
      </c>
      <c r="G4953" t="s">
        <v>10699</v>
      </c>
      <c r="H4953" t="s">
        <v>3069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10700</v>
      </c>
      <c r="D4954">
        <v>820002225</v>
      </c>
      <c r="E4954" t="s">
        <v>10701</v>
      </c>
      <c r="F4954" t="s">
        <v>10702</v>
      </c>
      <c r="G4954" t="s">
        <v>10702</v>
      </c>
      <c r="H4954" t="s">
        <v>78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10703</v>
      </c>
      <c r="D4955">
        <v>820002226</v>
      </c>
      <c r="E4955" t="s">
        <v>10704</v>
      </c>
      <c r="F4955" t="s">
        <v>10705</v>
      </c>
      <c r="H4955" t="s">
        <v>78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1369</v>
      </c>
      <c r="D4956">
        <v>820002227</v>
      </c>
      <c r="E4956" t="s">
        <v>10706</v>
      </c>
      <c r="F4956" t="s">
        <v>10707</v>
      </c>
      <c r="H4956" t="s">
        <v>78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10708</v>
      </c>
      <c r="D4957">
        <v>820002228</v>
      </c>
      <c r="E4957" t="s">
        <v>10709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10710</v>
      </c>
      <c r="D4958">
        <v>820002229</v>
      </c>
      <c r="E4958" t="s">
        <v>5286</v>
      </c>
      <c r="F4958" t="s">
        <v>5286</v>
      </c>
      <c r="H4958" t="s">
        <v>2753</v>
      </c>
      <c r="I4958" t="s">
        <v>10711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10712</v>
      </c>
      <c r="D4959">
        <v>820002230</v>
      </c>
      <c r="E4959" t="s">
        <v>9015</v>
      </c>
      <c r="F4959" t="s">
        <v>9015</v>
      </c>
      <c r="H4959" t="s">
        <v>9017</v>
      </c>
      <c r="I4959" t="s">
        <v>10713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10714</v>
      </c>
      <c r="D4960">
        <v>820002231</v>
      </c>
      <c r="E4960" t="s">
        <v>5567</v>
      </c>
      <c r="F4960" t="s">
        <v>5568</v>
      </c>
      <c r="H4960" t="s">
        <v>5323</v>
      </c>
      <c r="I4960" t="s">
        <v>10715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10716</v>
      </c>
      <c r="D4961">
        <v>820002232</v>
      </c>
      <c r="E4961" t="s">
        <v>10717</v>
      </c>
      <c r="F4961" t="s">
        <v>10718</v>
      </c>
      <c r="G4961" t="s">
        <v>10719</v>
      </c>
      <c r="H4961" t="s">
        <v>78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10720</v>
      </c>
      <c r="D4962">
        <v>820002233</v>
      </c>
      <c r="E4962" t="s">
        <v>10721</v>
      </c>
      <c r="F4962" t="s">
        <v>10722</v>
      </c>
      <c r="G4962" t="s">
        <v>10723</v>
      </c>
      <c r="H4962" t="s">
        <v>78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10724</v>
      </c>
      <c r="D4963">
        <v>820002234</v>
      </c>
      <c r="E4963" t="s">
        <v>10725</v>
      </c>
      <c r="F4963" t="s">
        <v>10726</v>
      </c>
      <c r="G4963" t="s">
        <v>10727</v>
      </c>
      <c r="H4963" t="s">
        <v>78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10728</v>
      </c>
      <c r="D4964">
        <v>820002235</v>
      </c>
      <c r="E4964" t="s">
        <v>10729</v>
      </c>
      <c r="F4964" t="s">
        <v>10730</v>
      </c>
      <c r="G4964" t="s">
        <v>10730</v>
      </c>
      <c r="H4964" t="s">
        <v>78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10731</v>
      </c>
      <c r="D4965">
        <v>820002236</v>
      </c>
      <c r="E4965" t="s">
        <v>10732</v>
      </c>
      <c r="F4965" t="b">
        <v>0</v>
      </c>
      <c r="H4965" t="s">
        <v>78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10733</v>
      </c>
      <c r="D4966">
        <v>820002237</v>
      </c>
      <c r="E4966" t="s">
        <v>10734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10735</v>
      </c>
      <c r="D4967">
        <v>820002238</v>
      </c>
      <c r="E4967" t="s">
        <v>5286</v>
      </c>
      <c r="F4967" t="s">
        <v>5286</v>
      </c>
      <c r="H4967" t="s">
        <v>2753</v>
      </c>
      <c r="I4967" t="s">
        <v>10736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10737</v>
      </c>
      <c r="D4968">
        <v>820002239</v>
      </c>
      <c r="E4968" t="s">
        <v>9015</v>
      </c>
      <c r="F4968" t="s">
        <v>9015</v>
      </c>
      <c r="H4968" t="s">
        <v>9017</v>
      </c>
      <c r="I4968" t="s">
        <v>10738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10739</v>
      </c>
      <c r="D4969">
        <v>820002240</v>
      </c>
      <c r="E4969" t="s">
        <v>7514</v>
      </c>
      <c r="F4969" t="s">
        <v>7515</v>
      </c>
      <c r="H4969" t="s">
        <v>302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10740</v>
      </c>
      <c r="D4970">
        <v>820002241</v>
      </c>
      <c r="E4970" t="s">
        <v>10741</v>
      </c>
      <c r="F4970" t="s">
        <v>10742</v>
      </c>
      <c r="G4970" t="s">
        <v>10743</v>
      </c>
      <c r="H4970" t="s">
        <v>78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10744</v>
      </c>
      <c r="D4971">
        <v>820002242</v>
      </c>
      <c r="E4971" t="s">
        <v>10745</v>
      </c>
      <c r="F4971" t="s">
        <v>10745</v>
      </c>
      <c r="G4971" t="s">
        <v>10746</v>
      </c>
      <c r="H4971" t="s">
        <v>78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10747</v>
      </c>
      <c r="D4972">
        <v>820002243</v>
      </c>
      <c r="E4972" t="s">
        <v>9936</v>
      </c>
      <c r="F4972" t="s">
        <v>10748</v>
      </c>
      <c r="G4972" t="s">
        <v>10749</v>
      </c>
      <c r="H4972" t="s">
        <v>78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10750</v>
      </c>
      <c r="D4973">
        <v>820002244</v>
      </c>
      <c r="E4973" t="s">
        <v>10751</v>
      </c>
      <c r="F4973" t="s">
        <v>10752</v>
      </c>
      <c r="G4973" t="s">
        <v>10753</v>
      </c>
      <c r="H4973" t="s">
        <v>78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10754</v>
      </c>
      <c r="D4974">
        <v>820002245</v>
      </c>
      <c r="E4974" t="s">
        <v>10755</v>
      </c>
      <c r="H4974" t="s">
        <v>78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1369</v>
      </c>
      <c r="D4975">
        <v>820002246</v>
      </c>
      <c r="E4975" t="s">
        <v>10756</v>
      </c>
      <c r="F4975" t="s">
        <v>10757</v>
      </c>
      <c r="H4975" t="s">
        <v>78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10758</v>
      </c>
      <c r="D4976">
        <v>820002247</v>
      </c>
      <c r="E4976" t="s">
        <v>10759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10760</v>
      </c>
      <c r="D4977">
        <v>820002248</v>
      </c>
      <c r="E4977" t="s">
        <v>5286</v>
      </c>
      <c r="F4977" t="s">
        <v>5286</v>
      </c>
      <c r="H4977" t="s">
        <v>2753</v>
      </c>
      <c r="I4977" t="s">
        <v>10761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10762</v>
      </c>
      <c r="D4978">
        <v>820002249</v>
      </c>
      <c r="E4978" t="s">
        <v>9015</v>
      </c>
      <c r="F4978" t="s">
        <v>9015</v>
      </c>
      <c r="H4978" t="s">
        <v>9591</v>
      </c>
      <c r="I4978" t="s">
        <v>10763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10764</v>
      </c>
      <c r="D4979">
        <v>820002250</v>
      </c>
      <c r="E4979" t="s">
        <v>10482</v>
      </c>
      <c r="F4979" t="s">
        <v>10483</v>
      </c>
      <c r="H4979" t="s">
        <v>2892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10765</v>
      </c>
      <c r="D4980">
        <v>820002251</v>
      </c>
      <c r="E4980" t="s">
        <v>10766</v>
      </c>
      <c r="F4980" t="s">
        <v>10767</v>
      </c>
      <c r="G4980" t="s">
        <v>10768</v>
      </c>
      <c r="H4980" t="s">
        <v>78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10769</v>
      </c>
      <c r="D4981">
        <v>820002252</v>
      </c>
      <c r="E4981" t="s">
        <v>10770</v>
      </c>
      <c r="F4981" t="s">
        <v>10770</v>
      </c>
      <c r="G4981" t="s">
        <v>10771</v>
      </c>
      <c r="H4981" t="s">
        <v>78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10772</v>
      </c>
      <c r="D4982">
        <v>820002253</v>
      </c>
      <c r="E4982" t="s">
        <v>10773</v>
      </c>
      <c r="F4982" t="s">
        <v>10774</v>
      </c>
      <c r="G4982" t="s">
        <v>10775</v>
      </c>
      <c r="H4982" t="s">
        <v>78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10776</v>
      </c>
      <c r="D4983">
        <v>820002254</v>
      </c>
      <c r="E4983" t="s">
        <v>10777</v>
      </c>
      <c r="F4983" t="s">
        <v>10778</v>
      </c>
      <c r="G4983" t="s">
        <v>10778</v>
      </c>
      <c r="H4983" t="s">
        <v>78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10779</v>
      </c>
      <c r="D4984">
        <v>820002255</v>
      </c>
      <c r="E4984" t="s">
        <v>10780</v>
      </c>
      <c r="F4984" t="s">
        <v>10780</v>
      </c>
      <c r="H4984" t="s">
        <v>78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1369</v>
      </c>
      <c r="D4985">
        <v>820002256</v>
      </c>
      <c r="E4985" t="s">
        <v>10781</v>
      </c>
      <c r="H4985" t="s">
        <v>78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10782</v>
      </c>
      <c r="D4986">
        <v>820002257</v>
      </c>
      <c r="E4986" t="s">
        <v>10783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10784</v>
      </c>
      <c r="D4987">
        <v>820002258</v>
      </c>
      <c r="E4987" t="s">
        <v>5286</v>
      </c>
      <c r="F4987" t="s">
        <v>5286</v>
      </c>
      <c r="H4987" t="s">
        <v>2753</v>
      </c>
      <c r="I4987" t="s">
        <v>10785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10786</v>
      </c>
      <c r="D4988">
        <v>820002259</v>
      </c>
      <c r="E4988" t="s">
        <v>9015</v>
      </c>
      <c r="F4988" t="s">
        <v>9015</v>
      </c>
      <c r="H4988" t="s">
        <v>9591</v>
      </c>
      <c r="I4988" t="s">
        <v>10787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10788</v>
      </c>
      <c r="D4989">
        <v>820002260</v>
      </c>
      <c r="E4989" t="s">
        <v>7514</v>
      </c>
      <c r="F4989" t="s">
        <v>7515</v>
      </c>
      <c r="H4989" t="s">
        <v>302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10789</v>
      </c>
      <c r="D4990">
        <v>820002261</v>
      </c>
      <c r="E4990" t="s">
        <v>10790</v>
      </c>
      <c r="F4990" t="s">
        <v>10791</v>
      </c>
      <c r="G4990" t="s">
        <v>10792</v>
      </c>
      <c r="H4990" t="s">
        <v>78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10793</v>
      </c>
      <c r="D4991">
        <v>820002262</v>
      </c>
      <c r="E4991" t="s">
        <v>10794</v>
      </c>
      <c r="F4991" t="s">
        <v>10795</v>
      </c>
      <c r="G4991" t="s">
        <v>10796</v>
      </c>
      <c r="H4991" t="s">
        <v>78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10797</v>
      </c>
      <c r="D4992">
        <v>820002263</v>
      </c>
      <c r="E4992" t="s">
        <v>10798</v>
      </c>
      <c r="F4992" t="s">
        <v>10799</v>
      </c>
      <c r="G4992" t="s">
        <v>10800</v>
      </c>
      <c r="H4992" t="s">
        <v>78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10801</v>
      </c>
      <c r="D4993">
        <v>820002264</v>
      </c>
      <c r="E4993" t="s">
        <v>10802</v>
      </c>
      <c r="F4993" t="s">
        <v>10803</v>
      </c>
      <c r="G4993" t="s">
        <v>10803</v>
      </c>
      <c r="H4993" t="s">
        <v>78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10804</v>
      </c>
      <c r="D4994">
        <v>820002265</v>
      </c>
      <c r="E4994" t="s">
        <v>10805</v>
      </c>
      <c r="F4994" t="s">
        <v>10806</v>
      </c>
      <c r="H4994" t="s">
        <v>78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1369</v>
      </c>
      <c r="D4995">
        <v>820002266</v>
      </c>
      <c r="E4995" t="s">
        <v>10807</v>
      </c>
      <c r="F4995" t="s">
        <v>10807</v>
      </c>
      <c r="H4995" t="s">
        <v>78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10808</v>
      </c>
      <c r="D4996">
        <v>820002267</v>
      </c>
      <c r="E4996" t="s">
        <v>5286</v>
      </c>
      <c r="F4996" t="s">
        <v>5286</v>
      </c>
      <c r="H4996" t="s">
        <v>2753</v>
      </c>
      <c r="I4996" t="s">
        <v>10809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10810</v>
      </c>
      <c r="D4997">
        <v>820002268</v>
      </c>
      <c r="E4997" t="s">
        <v>9015</v>
      </c>
      <c r="F4997" t="s">
        <v>9015</v>
      </c>
      <c r="H4997" t="s">
        <v>9591</v>
      </c>
      <c r="I4997" t="s">
        <v>10811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10812</v>
      </c>
      <c r="D4998">
        <v>820002269</v>
      </c>
      <c r="E4998" t="s">
        <v>7514</v>
      </c>
      <c r="F4998" t="s">
        <v>7515</v>
      </c>
      <c r="H4998" t="s">
        <v>302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10813</v>
      </c>
      <c r="D4999">
        <v>820002270</v>
      </c>
      <c r="E4999" t="s">
        <v>10814</v>
      </c>
      <c r="F4999" t="s">
        <v>7486</v>
      </c>
      <c r="G4999" t="s">
        <v>10815</v>
      </c>
      <c r="H4999" t="s">
        <v>9339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10816</v>
      </c>
      <c r="D5000">
        <v>820002271</v>
      </c>
      <c r="E5000" t="s">
        <v>10817</v>
      </c>
      <c r="F5000" t="s">
        <v>10818</v>
      </c>
      <c r="G5000" t="s">
        <v>10819</v>
      </c>
      <c r="H5000" t="s">
        <v>78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10820</v>
      </c>
      <c r="D5001">
        <v>820002272</v>
      </c>
      <c r="E5001" t="s">
        <v>10821</v>
      </c>
      <c r="F5001" t="s">
        <v>10822</v>
      </c>
      <c r="G5001" t="s">
        <v>10823</v>
      </c>
      <c r="H5001" t="s">
        <v>78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10824</v>
      </c>
      <c r="D5002">
        <v>820002273</v>
      </c>
      <c r="E5002" t="s">
        <v>10825</v>
      </c>
      <c r="F5002" t="s">
        <v>10826</v>
      </c>
      <c r="G5002" t="s">
        <v>10826</v>
      </c>
      <c r="H5002" t="s">
        <v>78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501</v>
      </c>
      <c r="D5003">
        <v>820002274</v>
      </c>
      <c r="E5003" t="s">
        <v>10827</v>
      </c>
      <c r="F5003" t="s">
        <v>10828</v>
      </c>
      <c r="H5003" t="s">
        <v>78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1369</v>
      </c>
      <c r="D5004">
        <v>820002275</v>
      </c>
      <c r="E5004" t="s">
        <v>10829</v>
      </c>
      <c r="F5004" t="s">
        <v>10829</v>
      </c>
      <c r="H5004" t="s">
        <v>78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10830</v>
      </c>
      <c r="D5005">
        <v>820002276</v>
      </c>
      <c r="E5005" t="s">
        <v>10831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10832</v>
      </c>
      <c r="D5006">
        <v>820002277</v>
      </c>
      <c r="E5006" t="s">
        <v>5286</v>
      </c>
      <c r="F5006" t="s">
        <v>5286</v>
      </c>
      <c r="H5006" t="s">
        <v>2753</v>
      </c>
      <c r="I5006" t="s">
        <v>10833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10834</v>
      </c>
      <c r="D5007">
        <v>820002278</v>
      </c>
      <c r="E5007" t="s">
        <v>9015</v>
      </c>
      <c r="F5007" t="s">
        <v>9015</v>
      </c>
      <c r="H5007" t="s">
        <v>9591</v>
      </c>
      <c r="I5007" t="s">
        <v>10835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10836</v>
      </c>
      <c r="D5008">
        <v>820002279</v>
      </c>
      <c r="E5008" t="s">
        <v>7514</v>
      </c>
      <c r="F5008" t="s">
        <v>7515</v>
      </c>
      <c r="H5008" t="s">
        <v>302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10837</v>
      </c>
      <c r="D5009">
        <v>820002280</v>
      </c>
      <c r="E5009" t="s">
        <v>10838</v>
      </c>
      <c r="F5009" t="s">
        <v>7017</v>
      </c>
      <c r="G5009" t="s">
        <v>10839</v>
      </c>
      <c r="H5009" t="s">
        <v>78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10840</v>
      </c>
      <c r="D5010">
        <v>820002281</v>
      </c>
      <c r="E5010" t="s">
        <v>10841</v>
      </c>
      <c r="F5010" t="s">
        <v>10842</v>
      </c>
      <c r="G5010" t="s">
        <v>10843</v>
      </c>
      <c r="H5010" t="s">
        <v>78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10844</v>
      </c>
      <c r="D5011">
        <v>820002282</v>
      </c>
      <c r="E5011" t="s">
        <v>5216</v>
      </c>
      <c r="F5011" t="s">
        <v>5216</v>
      </c>
      <c r="G5011" t="s">
        <v>10845</v>
      </c>
      <c r="H5011" t="s">
        <v>78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10846</v>
      </c>
      <c r="D5012">
        <v>820002283</v>
      </c>
      <c r="E5012" t="s">
        <v>10847</v>
      </c>
      <c r="F5012" t="s">
        <v>10848</v>
      </c>
      <c r="G5012" t="s">
        <v>10848</v>
      </c>
      <c r="H5012" t="s">
        <v>78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498</v>
      </c>
      <c r="D5013">
        <v>820002284</v>
      </c>
      <c r="E5013" t="s">
        <v>10849</v>
      </c>
      <c r="F5013" t="s">
        <v>10850</v>
      </c>
      <c r="G5013" t="s">
        <v>10851</v>
      </c>
      <c r="H5013" t="s">
        <v>78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1369</v>
      </c>
      <c r="D5014">
        <v>820002285</v>
      </c>
      <c r="E5014" t="s">
        <v>10852</v>
      </c>
      <c r="F5014" t="s">
        <v>10853</v>
      </c>
      <c r="H5014" t="s">
        <v>78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10854</v>
      </c>
      <c r="D5015">
        <v>820002286</v>
      </c>
      <c r="E5015" t="s">
        <v>10855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10856</v>
      </c>
      <c r="D5016">
        <v>820002287</v>
      </c>
      <c r="E5016" t="s">
        <v>5286</v>
      </c>
      <c r="F5016" t="s">
        <v>5286</v>
      </c>
      <c r="H5016" t="s">
        <v>2753</v>
      </c>
      <c r="I5016" t="s">
        <v>10857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10858</v>
      </c>
      <c r="D5017">
        <v>820002288</v>
      </c>
      <c r="E5017" t="s">
        <v>9015</v>
      </c>
      <c r="F5017" t="s">
        <v>9015</v>
      </c>
      <c r="H5017" t="s">
        <v>9591</v>
      </c>
      <c r="I5017" t="s">
        <v>10859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10860</v>
      </c>
      <c r="D5018">
        <v>820002289</v>
      </c>
      <c r="E5018" t="s">
        <v>7514</v>
      </c>
      <c r="F5018" t="s">
        <v>7515</v>
      </c>
      <c r="H5018" t="s">
        <v>302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10861</v>
      </c>
      <c r="D5019">
        <v>820002290</v>
      </c>
      <c r="E5019" t="s">
        <v>7612</v>
      </c>
      <c r="F5019" t="s">
        <v>7547</v>
      </c>
      <c r="G5019">
        <v>37987</v>
      </c>
      <c r="H5019" t="s">
        <v>78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10862</v>
      </c>
      <c r="D5020">
        <v>820002291</v>
      </c>
      <c r="E5020" t="s">
        <v>10863</v>
      </c>
      <c r="F5020" t="s">
        <v>10864</v>
      </c>
      <c r="G5020" t="s">
        <v>10865</v>
      </c>
      <c r="H5020" t="s">
        <v>78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10866</v>
      </c>
      <c r="D5021">
        <v>820002292</v>
      </c>
      <c r="E5021" t="s">
        <v>10867</v>
      </c>
      <c r="F5021" t="s">
        <v>10867</v>
      </c>
      <c r="G5021" t="s">
        <v>10868</v>
      </c>
      <c r="H5021" t="s">
        <v>78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10869</v>
      </c>
      <c r="D5022">
        <v>820002293</v>
      </c>
      <c r="E5022" t="s">
        <v>10870</v>
      </c>
      <c r="F5022" t="s">
        <v>10871</v>
      </c>
      <c r="G5022" t="s">
        <v>10871</v>
      </c>
      <c r="H5022" t="s">
        <v>78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10872</v>
      </c>
      <c r="D5023">
        <v>820002294</v>
      </c>
      <c r="E5023" t="s">
        <v>10873</v>
      </c>
      <c r="F5023" t="b">
        <v>0</v>
      </c>
      <c r="G5023" t="s">
        <v>10874</v>
      </c>
      <c r="H5023" t="s">
        <v>78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10875</v>
      </c>
      <c r="D5024">
        <v>820002295</v>
      </c>
      <c r="E5024" t="s">
        <v>10876</v>
      </c>
      <c r="H5024" t="s">
        <v>10877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10878</v>
      </c>
      <c r="D5025">
        <v>820002296</v>
      </c>
      <c r="E5025" t="s">
        <v>5286</v>
      </c>
      <c r="F5025" t="s">
        <v>5286</v>
      </c>
      <c r="H5025" t="s">
        <v>2753</v>
      </c>
      <c r="I5025" t="s">
        <v>10879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10880</v>
      </c>
      <c r="D5026">
        <v>820002297</v>
      </c>
      <c r="E5026" t="s">
        <v>10881</v>
      </c>
      <c r="F5026" t="s">
        <v>10882</v>
      </c>
      <c r="H5026" t="s">
        <v>9833</v>
      </c>
      <c r="I5026" t="s">
        <v>10883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10884</v>
      </c>
      <c r="D5027">
        <v>820002298</v>
      </c>
      <c r="E5027" t="s">
        <v>7514</v>
      </c>
      <c r="F5027" t="s">
        <v>7515</v>
      </c>
      <c r="H5027" t="s">
        <v>302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10885</v>
      </c>
      <c r="D5028">
        <v>820002299</v>
      </c>
      <c r="E5028" t="s">
        <v>7612</v>
      </c>
      <c r="F5028" t="s">
        <v>7547</v>
      </c>
      <c r="G5028">
        <v>42954</v>
      </c>
      <c r="H5028" t="s">
        <v>78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10886</v>
      </c>
      <c r="D5029">
        <v>820002300</v>
      </c>
      <c r="E5029" t="s">
        <v>10887</v>
      </c>
      <c r="F5029" t="s">
        <v>10888</v>
      </c>
      <c r="G5029" t="s">
        <v>10889</v>
      </c>
      <c r="H5029" t="s">
        <v>78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10890</v>
      </c>
      <c r="D5030">
        <v>820002301</v>
      </c>
      <c r="E5030" t="s">
        <v>10891</v>
      </c>
      <c r="F5030" t="s">
        <v>10892</v>
      </c>
      <c r="G5030" t="s">
        <v>10893</v>
      </c>
      <c r="H5030" t="s">
        <v>78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10894</v>
      </c>
      <c r="D5031">
        <v>820002302</v>
      </c>
      <c r="E5031" t="s">
        <v>10895</v>
      </c>
      <c r="F5031" t="s">
        <v>10896</v>
      </c>
      <c r="G5031" t="s">
        <v>10896</v>
      </c>
      <c r="H5031" t="s">
        <v>78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562</v>
      </c>
      <c r="D5032">
        <v>820002303</v>
      </c>
      <c r="E5032" t="s">
        <v>10897</v>
      </c>
      <c r="F5032" t="s">
        <v>10898</v>
      </c>
      <c r="G5032" t="s">
        <v>10899</v>
      </c>
      <c r="H5032" t="s">
        <v>78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1369</v>
      </c>
      <c r="D5033">
        <v>820002304</v>
      </c>
      <c r="E5033" t="s">
        <v>10900</v>
      </c>
      <c r="F5033" t="s">
        <v>10901</v>
      </c>
      <c r="H5033" t="s">
        <v>78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10902</v>
      </c>
      <c r="D5034">
        <v>820002305</v>
      </c>
      <c r="E5034" t="s">
        <v>10903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10904</v>
      </c>
      <c r="D5035">
        <v>820002306</v>
      </c>
      <c r="E5035" t="s">
        <v>5286</v>
      </c>
      <c r="F5035" t="s">
        <v>5286</v>
      </c>
      <c r="H5035" t="s">
        <v>2753</v>
      </c>
      <c r="I5035" t="s">
        <v>10905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10906</v>
      </c>
      <c r="D5036">
        <v>820002307</v>
      </c>
      <c r="E5036" t="s">
        <v>10881</v>
      </c>
      <c r="F5036" t="s">
        <v>10882</v>
      </c>
      <c r="H5036" t="s">
        <v>9833</v>
      </c>
      <c r="I5036" t="s">
        <v>10907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10908</v>
      </c>
      <c r="D5037">
        <v>820002308</v>
      </c>
      <c r="E5037" t="s">
        <v>10909</v>
      </c>
      <c r="F5037" t="s">
        <v>10910</v>
      </c>
      <c r="H5037" t="s">
        <v>302</v>
      </c>
      <c r="I5037" t="s">
        <v>10911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10912</v>
      </c>
      <c r="D5038">
        <v>820002309</v>
      </c>
      <c r="E5038" t="s">
        <v>10913</v>
      </c>
      <c r="G5038">
        <v>40094773</v>
      </c>
      <c r="H5038" t="s">
        <v>10914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10915</v>
      </c>
      <c r="D5039">
        <v>820002310</v>
      </c>
      <c r="E5039" t="s">
        <v>10916</v>
      </c>
      <c r="F5039" t="s">
        <v>10917</v>
      </c>
      <c r="G5039" t="s">
        <v>10918</v>
      </c>
      <c r="H5039" t="s">
        <v>78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10919</v>
      </c>
      <c r="D5040">
        <v>820002311</v>
      </c>
      <c r="E5040" t="s">
        <v>10920</v>
      </c>
      <c r="F5040" t="s">
        <v>10921</v>
      </c>
      <c r="G5040" t="s">
        <v>10922</v>
      </c>
      <c r="H5040" t="s">
        <v>78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10923</v>
      </c>
      <c r="D5041">
        <v>820002312</v>
      </c>
      <c r="E5041" t="s">
        <v>10924</v>
      </c>
      <c r="F5041" t="s">
        <v>10925</v>
      </c>
      <c r="G5041" t="s">
        <v>10925</v>
      </c>
      <c r="H5041" t="s">
        <v>78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10926</v>
      </c>
      <c r="D5042">
        <v>820002313</v>
      </c>
      <c r="E5042" t="s">
        <v>10927</v>
      </c>
      <c r="F5042" t="b">
        <v>0</v>
      </c>
      <c r="G5042" t="s">
        <v>10928</v>
      </c>
      <c r="H5042" t="s">
        <v>78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1369</v>
      </c>
      <c r="D5043">
        <v>820002314</v>
      </c>
      <c r="E5043" t="s">
        <v>10929</v>
      </c>
      <c r="H5043" t="s">
        <v>78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10930</v>
      </c>
      <c r="D5044">
        <v>820002315</v>
      </c>
      <c r="E5044" t="s">
        <v>10931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10932</v>
      </c>
      <c r="D5045">
        <v>820002316</v>
      </c>
      <c r="E5045" t="s">
        <v>5286</v>
      </c>
      <c r="F5045" t="s">
        <v>5286</v>
      </c>
      <c r="H5045" t="s">
        <v>2753</v>
      </c>
      <c r="I5045" t="s">
        <v>10933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10934</v>
      </c>
      <c r="D5046">
        <v>820002317</v>
      </c>
      <c r="E5046" t="s">
        <v>10881</v>
      </c>
      <c r="F5046" t="s">
        <v>10882</v>
      </c>
      <c r="H5046" t="s">
        <v>9833</v>
      </c>
      <c r="I5046" t="s">
        <v>10935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10936</v>
      </c>
      <c r="D5047">
        <v>820002318</v>
      </c>
      <c r="E5047" t="s">
        <v>7514</v>
      </c>
      <c r="F5047" t="s">
        <v>7515</v>
      </c>
      <c r="H5047" t="s">
        <v>302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10937</v>
      </c>
      <c r="D5048">
        <v>820002319</v>
      </c>
      <c r="E5048" t="s">
        <v>10938</v>
      </c>
      <c r="F5048" t="s">
        <v>10939</v>
      </c>
      <c r="G5048">
        <v>40043334</v>
      </c>
      <c r="H5048" t="s">
        <v>10914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10940</v>
      </c>
      <c r="D5049">
        <v>820002320</v>
      </c>
      <c r="E5049" t="s">
        <v>10941</v>
      </c>
      <c r="F5049" t="s">
        <v>10942</v>
      </c>
      <c r="G5049" t="s">
        <v>10943</v>
      </c>
      <c r="H5049" t="s">
        <v>78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10944</v>
      </c>
      <c r="D5050">
        <v>820002321</v>
      </c>
      <c r="E5050" t="s">
        <v>10945</v>
      </c>
      <c r="F5050" t="s">
        <v>10946</v>
      </c>
      <c r="G5050" t="s">
        <v>10947</v>
      </c>
      <c r="H5050" t="s">
        <v>78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10948</v>
      </c>
      <c r="D5051">
        <v>820002322</v>
      </c>
      <c r="E5051" t="s">
        <v>10949</v>
      </c>
      <c r="F5051" t="s">
        <v>10950</v>
      </c>
      <c r="G5051" t="s">
        <v>10950</v>
      </c>
      <c r="H5051" t="s">
        <v>78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10951</v>
      </c>
      <c r="D5052">
        <v>820002323</v>
      </c>
      <c r="E5052" t="s">
        <v>10952</v>
      </c>
      <c r="F5052" t="b">
        <v>0</v>
      </c>
      <c r="G5052" t="s">
        <v>10953</v>
      </c>
      <c r="H5052" t="s">
        <v>78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1369</v>
      </c>
      <c r="D5053">
        <v>820002324</v>
      </c>
      <c r="E5053" t="s">
        <v>10954</v>
      </c>
      <c r="H5053" t="s">
        <v>78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10955</v>
      </c>
      <c r="D5054">
        <v>820002325</v>
      </c>
      <c r="E5054" t="s">
        <v>10956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10957</v>
      </c>
      <c r="D5055">
        <v>820002326</v>
      </c>
      <c r="E5055" t="s">
        <v>5286</v>
      </c>
      <c r="F5055" t="s">
        <v>5286</v>
      </c>
      <c r="H5055" t="s">
        <v>2753</v>
      </c>
      <c r="I5055" t="s">
        <v>10958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10959</v>
      </c>
      <c r="D5056">
        <v>820002327</v>
      </c>
      <c r="E5056" t="s">
        <v>10881</v>
      </c>
      <c r="F5056" t="s">
        <v>10882</v>
      </c>
      <c r="H5056" t="s">
        <v>9833</v>
      </c>
      <c r="I5056" t="s">
        <v>10960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10961</v>
      </c>
      <c r="D5057">
        <v>820002328</v>
      </c>
      <c r="E5057" t="s">
        <v>7514</v>
      </c>
      <c r="F5057" t="s">
        <v>7515</v>
      </c>
      <c r="H5057" t="s">
        <v>302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10962</v>
      </c>
      <c r="D5058">
        <v>820002329</v>
      </c>
      <c r="E5058" t="s">
        <v>10963</v>
      </c>
      <c r="F5058" t="s">
        <v>10963</v>
      </c>
      <c r="G5058">
        <v>40055358</v>
      </c>
      <c r="H5058" t="s">
        <v>78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10964</v>
      </c>
      <c r="D5059">
        <v>820002330</v>
      </c>
      <c r="E5059" t="s">
        <v>10965</v>
      </c>
      <c r="F5059" t="s">
        <v>10966</v>
      </c>
      <c r="G5059" t="s">
        <v>10967</v>
      </c>
      <c r="H5059" t="s">
        <v>78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10968</v>
      </c>
      <c r="D5060">
        <v>820002331</v>
      </c>
      <c r="E5060" t="s">
        <v>10969</v>
      </c>
      <c r="F5060" t="s">
        <v>10970</v>
      </c>
      <c r="G5060" t="s">
        <v>10971</v>
      </c>
      <c r="H5060" t="s">
        <v>78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10972</v>
      </c>
      <c r="D5061">
        <v>820002332</v>
      </c>
      <c r="E5061" t="s">
        <v>10973</v>
      </c>
      <c r="F5061" t="s">
        <v>10974</v>
      </c>
      <c r="G5061" t="s">
        <v>10974</v>
      </c>
      <c r="H5061" t="s">
        <v>78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10975</v>
      </c>
      <c r="D5062">
        <v>820002333</v>
      </c>
      <c r="E5062" t="s">
        <v>10976</v>
      </c>
      <c r="F5062" t="s">
        <v>10977</v>
      </c>
      <c r="G5062" t="s">
        <v>10978</v>
      </c>
      <c r="H5062" t="s">
        <v>78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10979</v>
      </c>
      <c r="D5063">
        <v>820002335</v>
      </c>
      <c r="E5063" t="s">
        <v>10980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10981</v>
      </c>
      <c r="D5064">
        <v>820002336</v>
      </c>
      <c r="E5064" t="s">
        <v>5286</v>
      </c>
      <c r="F5064" t="s">
        <v>5286</v>
      </c>
      <c r="H5064" t="s">
        <v>2753</v>
      </c>
      <c r="I5064" t="s">
        <v>10982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10983</v>
      </c>
      <c r="D5065">
        <v>820002337</v>
      </c>
      <c r="E5065" t="s">
        <v>10881</v>
      </c>
      <c r="F5065" t="s">
        <v>10882</v>
      </c>
      <c r="H5065" t="s">
        <v>9833</v>
      </c>
      <c r="I5065" t="s">
        <v>10984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10985</v>
      </c>
      <c r="D5066">
        <v>820002338</v>
      </c>
      <c r="E5066" t="s">
        <v>5979</v>
      </c>
      <c r="F5066" t="s">
        <v>5980</v>
      </c>
      <c r="H5066" t="s">
        <v>5981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10986</v>
      </c>
      <c r="D5067">
        <v>820002339</v>
      </c>
      <c r="E5067" t="s">
        <v>10987</v>
      </c>
      <c r="F5067" t="s">
        <v>10988</v>
      </c>
      <c r="G5067" t="s">
        <v>10989</v>
      </c>
      <c r="H5067" t="s">
        <v>78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10990</v>
      </c>
      <c r="D5068">
        <v>820002340</v>
      </c>
      <c r="E5068" t="s">
        <v>10991</v>
      </c>
      <c r="F5068" t="s">
        <v>10992</v>
      </c>
      <c r="G5068" t="s">
        <v>10993</v>
      </c>
      <c r="H5068" t="s">
        <v>78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10994</v>
      </c>
      <c r="D5069">
        <v>820002341</v>
      </c>
      <c r="E5069" t="s">
        <v>10995</v>
      </c>
      <c r="F5069" t="s">
        <v>5332</v>
      </c>
      <c r="G5069" t="s">
        <v>10996</v>
      </c>
      <c r="H5069" t="s">
        <v>78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10997</v>
      </c>
      <c r="D5070">
        <v>820002342</v>
      </c>
      <c r="E5070" t="s">
        <v>10998</v>
      </c>
      <c r="F5070" t="s">
        <v>10999</v>
      </c>
      <c r="G5070" t="s">
        <v>10999</v>
      </c>
      <c r="H5070" t="s">
        <v>78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11000</v>
      </c>
      <c r="D5071">
        <v>820002343</v>
      </c>
      <c r="E5071" t="s">
        <v>11001</v>
      </c>
      <c r="F5071" t="s">
        <v>11002</v>
      </c>
      <c r="G5071" t="s">
        <v>11003</v>
      </c>
      <c r="H5071" t="s">
        <v>78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11004</v>
      </c>
      <c r="D5072">
        <v>820002344</v>
      </c>
      <c r="E5072" t="s">
        <v>26</v>
      </c>
      <c r="F5072" t="s">
        <v>26</v>
      </c>
      <c r="H5072" t="s">
        <v>78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11005</v>
      </c>
      <c r="D5073">
        <v>820002345</v>
      </c>
      <c r="E5073" t="s">
        <v>11006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11007</v>
      </c>
      <c r="D5074">
        <v>820002346</v>
      </c>
      <c r="E5074" t="s">
        <v>5286</v>
      </c>
      <c r="F5074" t="s">
        <v>5286</v>
      </c>
      <c r="H5074" t="s">
        <v>2753</v>
      </c>
      <c r="I5074" t="s">
        <v>11008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11009</v>
      </c>
      <c r="D5075">
        <v>820002347</v>
      </c>
      <c r="E5075" t="s">
        <v>10881</v>
      </c>
      <c r="F5075" t="s">
        <v>10882</v>
      </c>
      <c r="H5075" t="s">
        <v>9833</v>
      </c>
      <c r="I5075" t="s">
        <v>11010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11011</v>
      </c>
      <c r="D5076">
        <v>820002348</v>
      </c>
      <c r="E5076" t="s">
        <v>10482</v>
      </c>
      <c r="F5076" t="s">
        <v>10483</v>
      </c>
      <c r="H5076" t="s">
        <v>2892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9</v>
      </c>
      <c r="D5077">
        <v>820002349</v>
      </c>
      <c r="E5077" t="s">
        <v>10</v>
      </c>
      <c r="F5077" t="s">
        <v>11012</v>
      </c>
      <c r="G5077" t="s">
        <v>11013</v>
      </c>
      <c r="H5077" t="s">
        <v>78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11014</v>
      </c>
      <c r="D5078">
        <v>820002350</v>
      </c>
      <c r="E5078" t="s">
        <v>11015</v>
      </c>
      <c r="F5078" t="s">
        <v>11016</v>
      </c>
      <c r="G5078" t="s">
        <v>11017</v>
      </c>
      <c r="H5078" t="s">
        <v>78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11018</v>
      </c>
      <c r="D5079">
        <v>820002351</v>
      </c>
      <c r="E5079" t="s">
        <v>5332</v>
      </c>
      <c r="F5079" t="s">
        <v>5332</v>
      </c>
      <c r="G5079" t="s">
        <v>11019</v>
      </c>
      <c r="H5079" t="s">
        <v>78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11020</v>
      </c>
      <c r="D5080">
        <v>820002352</v>
      </c>
      <c r="E5080" t="s">
        <v>11021</v>
      </c>
      <c r="F5080" t="s">
        <v>11022</v>
      </c>
      <c r="G5080" t="s">
        <v>11022</v>
      </c>
      <c r="H5080" t="s">
        <v>78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395</v>
      </c>
      <c r="D5081">
        <v>820002353</v>
      </c>
      <c r="E5081" t="s">
        <v>11023</v>
      </c>
      <c r="F5081" t="b">
        <v>0</v>
      </c>
      <c r="H5081" t="s">
        <v>78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1369</v>
      </c>
      <c r="D5082">
        <v>820002354</v>
      </c>
      <c r="E5082" t="s">
        <v>11024</v>
      </c>
      <c r="F5082" t="s">
        <v>11025</v>
      </c>
      <c r="H5082" t="s">
        <v>78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11026</v>
      </c>
      <c r="D5083">
        <v>820002355</v>
      </c>
      <c r="E5083" t="s">
        <v>10176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11027</v>
      </c>
      <c r="D5084">
        <v>820002356</v>
      </c>
      <c r="E5084" t="s">
        <v>5286</v>
      </c>
      <c r="F5084" t="s">
        <v>5286</v>
      </c>
      <c r="H5084" t="s">
        <v>2753</v>
      </c>
      <c r="I5084" t="s">
        <v>11028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11029</v>
      </c>
      <c r="D5085">
        <v>820002357</v>
      </c>
      <c r="E5085" t="s">
        <v>10881</v>
      </c>
      <c r="F5085" t="s">
        <v>10882</v>
      </c>
      <c r="H5085" t="s">
        <v>9833</v>
      </c>
      <c r="I5085" t="s">
        <v>11030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11031</v>
      </c>
      <c r="D5086">
        <v>820002358</v>
      </c>
      <c r="E5086" t="s">
        <v>5903</v>
      </c>
      <c r="F5086" t="s">
        <v>5904</v>
      </c>
      <c r="H5086" t="s">
        <v>2508</v>
      </c>
      <c r="I5086" t="s">
        <v>11032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11033</v>
      </c>
      <c r="D5087">
        <v>820002359</v>
      </c>
      <c r="E5087" t="s">
        <v>11034</v>
      </c>
      <c r="F5087" t="s">
        <v>11035</v>
      </c>
      <c r="G5087" t="s">
        <v>11036</v>
      </c>
      <c r="H5087" t="s">
        <v>78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11037</v>
      </c>
      <c r="D5088">
        <v>820002360</v>
      </c>
      <c r="E5088" t="s">
        <v>11038</v>
      </c>
      <c r="F5088" t="s">
        <v>11039</v>
      </c>
      <c r="G5088" t="s">
        <v>11040</v>
      </c>
      <c r="H5088" t="s">
        <v>78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11041</v>
      </c>
      <c r="D5089">
        <v>820002361</v>
      </c>
      <c r="E5089" t="s">
        <v>5332</v>
      </c>
      <c r="F5089" t="s">
        <v>5332</v>
      </c>
      <c r="G5089" t="s">
        <v>11042</v>
      </c>
      <c r="H5089" t="s">
        <v>78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11043</v>
      </c>
      <c r="D5090">
        <v>820002362</v>
      </c>
      <c r="E5090" t="s">
        <v>11044</v>
      </c>
      <c r="F5090" t="s">
        <v>11045</v>
      </c>
      <c r="G5090" t="s">
        <v>11045</v>
      </c>
      <c r="H5090" t="s">
        <v>78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11046</v>
      </c>
      <c r="D5091">
        <v>820002363</v>
      </c>
      <c r="E5091" t="s">
        <v>11047</v>
      </c>
      <c r="F5091" t="s">
        <v>11048</v>
      </c>
      <c r="G5091" t="s">
        <v>11049</v>
      </c>
      <c r="H5091" t="s">
        <v>78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1369</v>
      </c>
      <c r="D5092">
        <v>820002364</v>
      </c>
      <c r="E5092" t="s">
        <v>11050</v>
      </c>
      <c r="H5092" t="s">
        <v>78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11051</v>
      </c>
      <c r="D5093">
        <v>820002365</v>
      </c>
      <c r="E5093" t="s">
        <v>11052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11053</v>
      </c>
      <c r="D5094">
        <v>820002366</v>
      </c>
      <c r="E5094" t="s">
        <v>5286</v>
      </c>
      <c r="F5094" t="s">
        <v>5286</v>
      </c>
      <c r="H5094" t="s">
        <v>2753</v>
      </c>
      <c r="I5094" t="s">
        <v>11054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11055</v>
      </c>
      <c r="D5095">
        <v>820002367</v>
      </c>
      <c r="E5095" t="s">
        <v>10881</v>
      </c>
      <c r="F5095" t="s">
        <v>10882</v>
      </c>
      <c r="H5095" t="s">
        <v>9833</v>
      </c>
      <c r="I5095" t="s">
        <v>11056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11057</v>
      </c>
      <c r="D5096">
        <v>820002368</v>
      </c>
      <c r="E5096" t="s">
        <v>10909</v>
      </c>
      <c r="F5096" t="s">
        <v>10910</v>
      </c>
      <c r="H5096" t="s">
        <v>302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11058</v>
      </c>
      <c r="D5097">
        <v>820002369</v>
      </c>
      <c r="E5097" t="s">
        <v>11059</v>
      </c>
      <c r="F5097" t="s">
        <v>11060</v>
      </c>
      <c r="G5097">
        <v>22819809</v>
      </c>
      <c r="H5097" t="s">
        <v>78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11061</v>
      </c>
      <c r="D5098">
        <v>820002370</v>
      </c>
      <c r="E5098" t="s">
        <v>11062</v>
      </c>
      <c r="F5098" t="s">
        <v>11063</v>
      </c>
      <c r="G5098" t="s">
        <v>11064</v>
      </c>
      <c r="H5098" t="s">
        <v>78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11065</v>
      </c>
      <c r="D5099">
        <v>820002371</v>
      </c>
      <c r="E5099" t="s">
        <v>5332</v>
      </c>
      <c r="F5099" t="s">
        <v>5332</v>
      </c>
      <c r="G5099" t="s">
        <v>11066</v>
      </c>
      <c r="H5099" t="s">
        <v>78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11067</v>
      </c>
      <c r="D5100">
        <v>820002372</v>
      </c>
      <c r="E5100" t="s">
        <v>11068</v>
      </c>
      <c r="F5100" t="s">
        <v>11069</v>
      </c>
      <c r="G5100" t="s">
        <v>11069</v>
      </c>
      <c r="H5100" t="s">
        <v>78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954</v>
      </c>
      <c r="D5101">
        <v>820002373</v>
      </c>
      <c r="E5101" t="s">
        <v>11070</v>
      </c>
      <c r="G5101" t="s">
        <v>11071</v>
      </c>
      <c r="H5101" t="s">
        <v>78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1369</v>
      </c>
      <c r="D5102">
        <v>820002374</v>
      </c>
      <c r="E5102" t="s">
        <v>11072</v>
      </c>
      <c r="H5102" t="s">
        <v>78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11073</v>
      </c>
      <c r="D5103">
        <v>820002375</v>
      </c>
      <c r="E5103" t="s">
        <v>10579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11074</v>
      </c>
      <c r="D5104">
        <v>820002376</v>
      </c>
      <c r="E5104" t="s">
        <v>5286</v>
      </c>
      <c r="F5104" t="s">
        <v>5286</v>
      </c>
      <c r="H5104" t="s">
        <v>2753</v>
      </c>
      <c r="I5104" t="s">
        <v>11075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11076</v>
      </c>
      <c r="D5105">
        <v>820002377</v>
      </c>
      <c r="E5105" t="s">
        <v>10881</v>
      </c>
      <c r="F5105" t="s">
        <v>10882</v>
      </c>
      <c r="H5105" t="s">
        <v>9833</v>
      </c>
      <c r="I5105" t="s">
        <v>11077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11078</v>
      </c>
      <c r="D5106">
        <v>820002378</v>
      </c>
      <c r="E5106" t="s">
        <v>11079</v>
      </c>
      <c r="F5106" t="s">
        <v>11080</v>
      </c>
      <c r="H5106" t="s">
        <v>5323</v>
      </c>
      <c r="I5106" t="s">
        <v>11081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11082</v>
      </c>
      <c r="D5107">
        <v>820002379</v>
      </c>
      <c r="E5107" t="s">
        <v>11083</v>
      </c>
      <c r="F5107" t="s">
        <v>11084</v>
      </c>
      <c r="G5107">
        <v>40076708</v>
      </c>
      <c r="H5107" t="s">
        <v>78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11085</v>
      </c>
      <c r="D5108">
        <v>820002380</v>
      </c>
      <c r="E5108" t="s">
        <v>11086</v>
      </c>
      <c r="F5108" t="s">
        <v>11087</v>
      </c>
      <c r="G5108" t="s">
        <v>11088</v>
      </c>
      <c r="H5108" t="s">
        <v>78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11089</v>
      </c>
      <c r="D5109">
        <v>820002381</v>
      </c>
      <c r="E5109" t="s">
        <v>5332</v>
      </c>
      <c r="F5109" t="s">
        <v>5332</v>
      </c>
      <c r="G5109" t="s">
        <v>11090</v>
      </c>
      <c r="H5109" t="s">
        <v>78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11091</v>
      </c>
      <c r="D5110">
        <v>820002382</v>
      </c>
      <c r="E5110" t="s">
        <v>11092</v>
      </c>
      <c r="F5110" t="s">
        <v>11093</v>
      </c>
      <c r="G5110" t="s">
        <v>11093</v>
      </c>
      <c r="H5110" t="s">
        <v>78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386</v>
      </c>
      <c r="D5111">
        <v>820002383</v>
      </c>
      <c r="E5111" t="s">
        <v>11094</v>
      </c>
      <c r="F5111" t="s">
        <v>11095</v>
      </c>
      <c r="G5111" t="s">
        <v>11096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1369</v>
      </c>
      <c r="D5112">
        <v>820002384</v>
      </c>
      <c r="E5112" t="s">
        <v>11097</v>
      </c>
      <c r="H5112" t="s">
        <v>78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11098</v>
      </c>
      <c r="D5113">
        <v>820002385</v>
      </c>
      <c r="E5113" t="s">
        <v>11099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11100</v>
      </c>
      <c r="D5114">
        <v>820002386</v>
      </c>
      <c r="E5114" t="s">
        <v>5197</v>
      </c>
      <c r="F5114" t="s">
        <v>5198</v>
      </c>
      <c r="H5114" t="s">
        <v>2621</v>
      </c>
      <c r="I5114" t="s">
        <v>11101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11102</v>
      </c>
      <c r="D5115">
        <v>820002387</v>
      </c>
      <c r="E5115" t="s">
        <v>10881</v>
      </c>
      <c r="F5115" t="s">
        <v>10882</v>
      </c>
      <c r="H5115" t="s">
        <v>9833</v>
      </c>
      <c r="I5115" t="s">
        <v>11103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11104</v>
      </c>
      <c r="D5116">
        <v>820002388</v>
      </c>
      <c r="E5116" t="s">
        <v>11105</v>
      </c>
      <c r="F5116" t="s">
        <v>11106</v>
      </c>
      <c r="H5116" t="s">
        <v>302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11107</v>
      </c>
      <c r="D5117">
        <v>820002389</v>
      </c>
      <c r="E5117" t="s">
        <v>11108</v>
      </c>
      <c r="F5117" t="s">
        <v>11108</v>
      </c>
      <c r="G5117">
        <v>40014964</v>
      </c>
      <c r="H5117" t="s">
        <v>78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11109</v>
      </c>
      <c r="D5118">
        <v>820002390</v>
      </c>
      <c r="E5118" t="s">
        <v>11110</v>
      </c>
      <c r="F5118" t="s">
        <v>11111</v>
      </c>
      <c r="G5118" t="s">
        <v>11112</v>
      </c>
      <c r="H5118" t="s">
        <v>78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11113</v>
      </c>
      <c r="D5119">
        <v>820002391</v>
      </c>
      <c r="E5119" t="s">
        <v>11114</v>
      </c>
      <c r="F5119" t="s">
        <v>11115</v>
      </c>
      <c r="G5119">
        <v>22524</v>
      </c>
      <c r="H5119" t="s">
        <v>78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11116</v>
      </c>
      <c r="D5120">
        <v>820002392</v>
      </c>
      <c r="E5120" t="s">
        <v>11117</v>
      </c>
      <c r="F5120" t="s">
        <v>11118</v>
      </c>
      <c r="G5120" t="s">
        <v>11118</v>
      </c>
      <c r="H5120" t="s">
        <v>78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11119</v>
      </c>
      <c r="D5121">
        <v>820002393</v>
      </c>
      <c r="E5121" t="s">
        <v>11120</v>
      </c>
      <c r="G5121" t="s">
        <v>11121</v>
      </c>
      <c r="H5121" t="s">
        <v>78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1369</v>
      </c>
      <c r="D5122">
        <v>820002394</v>
      </c>
      <c r="E5122" t="s">
        <v>11122</v>
      </c>
      <c r="H5122" t="s">
        <v>78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11123</v>
      </c>
      <c r="D5123">
        <v>820002395</v>
      </c>
      <c r="E5123" t="s">
        <v>11124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11125</v>
      </c>
      <c r="D5124">
        <v>820002396</v>
      </c>
      <c r="E5124" t="s">
        <v>5197</v>
      </c>
      <c r="F5124" t="s">
        <v>5198</v>
      </c>
      <c r="H5124" t="s">
        <v>2621</v>
      </c>
      <c r="I5124" t="s">
        <v>11126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11127</v>
      </c>
      <c r="D5125">
        <v>820002397</v>
      </c>
      <c r="E5125" t="s">
        <v>11128</v>
      </c>
      <c r="F5125" t="s">
        <v>11129</v>
      </c>
      <c r="H5125" t="s">
        <v>7291</v>
      </c>
      <c r="I5125" t="s">
        <v>11130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11131</v>
      </c>
      <c r="D5126">
        <v>820002398</v>
      </c>
      <c r="E5126" t="s">
        <v>11132</v>
      </c>
      <c r="F5126" t="s">
        <v>11133</v>
      </c>
      <c r="H5126" t="s">
        <v>2753</v>
      </c>
      <c r="I5126" t="s">
        <v>11134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11135</v>
      </c>
      <c r="D5127">
        <v>820002399</v>
      </c>
      <c r="E5127" t="s">
        <v>9385</v>
      </c>
      <c r="F5127" t="s">
        <v>9385</v>
      </c>
      <c r="G5127">
        <v>22921605</v>
      </c>
      <c r="H5127" t="s">
        <v>78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11136</v>
      </c>
      <c r="D5128">
        <v>820002400</v>
      </c>
      <c r="E5128" t="s">
        <v>11137</v>
      </c>
      <c r="F5128" t="s">
        <v>11138</v>
      </c>
      <c r="G5128" t="s">
        <v>11139</v>
      </c>
      <c r="H5128" t="s">
        <v>78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11140</v>
      </c>
      <c r="D5129">
        <v>820002401</v>
      </c>
      <c r="E5129" t="s">
        <v>11141</v>
      </c>
      <c r="F5129" t="s">
        <v>11142</v>
      </c>
      <c r="G5129" t="s">
        <v>11143</v>
      </c>
      <c r="H5129" t="s">
        <v>78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11144</v>
      </c>
      <c r="D5130">
        <v>820002402</v>
      </c>
      <c r="E5130" t="s">
        <v>11145</v>
      </c>
      <c r="F5130" t="s">
        <v>11146</v>
      </c>
      <c r="G5130" t="s">
        <v>11147</v>
      </c>
      <c r="H5130" t="s">
        <v>78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11148</v>
      </c>
      <c r="D5131">
        <v>820002403</v>
      </c>
      <c r="E5131" t="s">
        <v>11149</v>
      </c>
      <c r="F5131" t="b">
        <v>0</v>
      </c>
      <c r="G5131" t="s">
        <v>11150</v>
      </c>
      <c r="H5131" t="s">
        <v>78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1369</v>
      </c>
      <c r="D5132">
        <v>820002404</v>
      </c>
      <c r="E5132" t="s">
        <v>11151</v>
      </c>
      <c r="H5132" t="s">
        <v>78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11152</v>
      </c>
      <c r="D5133">
        <v>820002405</v>
      </c>
      <c r="E5133" t="s">
        <v>10152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11153</v>
      </c>
      <c r="D5134">
        <v>820002406</v>
      </c>
      <c r="E5134" t="s">
        <v>5197</v>
      </c>
      <c r="F5134" t="s">
        <v>5198</v>
      </c>
      <c r="H5134" t="s">
        <v>2621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11154</v>
      </c>
      <c r="D5135">
        <v>820002407</v>
      </c>
      <c r="E5135" t="s">
        <v>11128</v>
      </c>
      <c r="F5135" t="s">
        <v>11129</v>
      </c>
      <c r="H5135" t="s">
        <v>7291</v>
      </c>
      <c r="I5135" t="s">
        <v>11155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11156</v>
      </c>
      <c r="D5136">
        <v>820002408</v>
      </c>
      <c r="E5136" t="s">
        <v>11157</v>
      </c>
      <c r="F5136" t="s">
        <v>11158</v>
      </c>
      <c r="H5136" t="s">
        <v>4061</v>
      </c>
      <c r="I5136" t="s">
        <v>11159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11160</v>
      </c>
      <c r="D5137">
        <v>820002409</v>
      </c>
      <c r="E5137" t="s">
        <v>11161</v>
      </c>
      <c r="F5137" t="s">
        <v>11161</v>
      </c>
      <c r="G5137" t="s">
        <v>11162</v>
      </c>
      <c r="H5137" t="s">
        <v>78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11163</v>
      </c>
      <c r="D5138">
        <v>820002410</v>
      </c>
      <c r="E5138" t="s">
        <v>11164</v>
      </c>
      <c r="F5138" t="s">
        <v>11165</v>
      </c>
      <c r="G5138" t="s">
        <v>11166</v>
      </c>
      <c r="H5138" t="s">
        <v>78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11167</v>
      </c>
      <c r="D5139">
        <v>820002411</v>
      </c>
      <c r="E5139" t="s">
        <v>11168</v>
      </c>
      <c r="F5139" t="s">
        <v>11169</v>
      </c>
      <c r="G5139" t="s">
        <v>11170</v>
      </c>
      <c r="H5139" t="s">
        <v>78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11171</v>
      </c>
      <c r="D5140">
        <v>820002412</v>
      </c>
      <c r="E5140" t="s">
        <v>11172</v>
      </c>
      <c r="F5140" t="s">
        <v>11173</v>
      </c>
      <c r="G5140" t="s">
        <v>11173</v>
      </c>
      <c r="H5140" t="s">
        <v>78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11174</v>
      </c>
      <c r="D5141">
        <v>820002413</v>
      </c>
      <c r="E5141" t="s">
        <v>11175</v>
      </c>
      <c r="F5141" t="s">
        <v>11176</v>
      </c>
      <c r="H5141" t="s">
        <v>78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1369</v>
      </c>
      <c r="D5142">
        <v>820002414</v>
      </c>
      <c r="E5142" t="s">
        <v>11177</v>
      </c>
      <c r="H5142" t="s">
        <v>78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11178</v>
      </c>
      <c r="D5143">
        <v>820002415</v>
      </c>
      <c r="E5143" t="s">
        <v>11179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11180</v>
      </c>
      <c r="D5144">
        <v>820002416</v>
      </c>
      <c r="E5144" t="s">
        <v>5197</v>
      </c>
      <c r="F5144" t="s">
        <v>5198</v>
      </c>
      <c r="H5144" t="s">
        <v>2621</v>
      </c>
      <c r="I5144" t="s">
        <v>11181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11182</v>
      </c>
      <c r="D5145">
        <v>820002417</v>
      </c>
      <c r="E5145" t="s">
        <v>11128</v>
      </c>
      <c r="F5145" t="s">
        <v>11129</v>
      </c>
      <c r="H5145" t="s">
        <v>7291</v>
      </c>
      <c r="I5145" t="s">
        <v>11183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11184</v>
      </c>
      <c r="D5146">
        <v>820002418</v>
      </c>
      <c r="E5146" t="s">
        <v>11185</v>
      </c>
      <c r="F5146" t="s">
        <v>11186</v>
      </c>
      <c r="H5146" t="s">
        <v>2892</v>
      </c>
      <c r="I5146" t="s">
        <v>11187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11188</v>
      </c>
      <c r="D5147">
        <v>820002419</v>
      </c>
      <c r="E5147" t="s">
        <v>11189</v>
      </c>
      <c r="F5147" t="s">
        <v>11190</v>
      </c>
      <c r="G5147">
        <v>40061991</v>
      </c>
      <c r="H5147" t="s">
        <v>4283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11191</v>
      </c>
      <c r="D5148">
        <v>820002420</v>
      </c>
      <c r="E5148" t="s">
        <v>11192</v>
      </c>
      <c r="F5148" t="s">
        <v>11193</v>
      </c>
      <c r="G5148" t="s">
        <v>11194</v>
      </c>
      <c r="H5148" t="s">
        <v>78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11195</v>
      </c>
      <c r="D5149">
        <v>820002421</v>
      </c>
      <c r="E5149" t="s">
        <v>11196</v>
      </c>
      <c r="F5149" t="s">
        <v>11197</v>
      </c>
      <c r="G5149" t="s">
        <v>11198</v>
      </c>
      <c r="H5149" t="s">
        <v>78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11199</v>
      </c>
      <c r="D5150">
        <v>820002422</v>
      </c>
      <c r="E5150" t="s">
        <v>11200</v>
      </c>
      <c r="F5150" t="s">
        <v>11201</v>
      </c>
      <c r="G5150" t="s">
        <v>11201</v>
      </c>
      <c r="H5150" t="s">
        <v>78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11202</v>
      </c>
      <c r="D5151">
        <v>820002423</v>
      </c>
      <c r="E5151" t="s">
        <v>11203</v>
      </c>
      <c r="H5151" t="s">
        <v>78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1369</v>
      </c>
      <c r="D5152">
        <v>820002424</v>
      </c>
      <c r="E5152" t="s">
        <v>11204</v>
      </c>
      <c r="H5152" t="s">
        <v>78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11205</v>
      </c>
      <c r="D5153">
        <v>820002425</v>
      </c>
      <c r="E5153" t="s">
        <v>11206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11207</v>
      </c>
      <c r="D5154">
        <v>820002426</v>
      </c>
      <c r="E5154" t="s">
        <v>5197</v>
      </c>
      <c r="F5154" t="s">
        <v>5198</v>
      </c>
      <c r="H5154" t="s">
        <v>2621</v>
      </c>
      <c r="I5154" t="s">
        <v>11208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11209</v>
      </c>
      <c r="D5155">
        <v>820002427</v>
      </c>
      <c r="E5155" t="s">
        <v>11128</v>
      </c>
      <c r="F5155" t="s">
        <v>11129</v>
      </c>
      <c r="H5155" t="s">
        <v>7291</v>
      </c>
      <c r="I5155" t="s">
        <v>11210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11211</v>
      </c>
      <c r="D5156">
        <v>820002428</v>
      </c>
      <c r="E5156" t="s">
        <v>5979</v>
      </c>
      <c r="F5156" t="s">
        <v>5980</v>
      </c>
      <c r="H5156" t="s">
        <v>5981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11212</v>
      </c>
      <c r="D5157">
        <v>820002429</v>
      </c>
      <c r="E5157" t="s">
        <v>11213</v>
      </c>
      <c r="F5157" t="s">
        <v>5991</v>
      </c>
      <c r="G5157" t="s">
        <v>11214</v>
      </c>
      <c r="H5157" t="s">
        <v>78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11215</v>
      </c>
      <c r="D5158">
        <v>820002430</v>
      </c>
      <c r="E5158" t="s">
        <v>11216</v>
      </c>
      <c r="F5158" t="s">
        <v>11217</v>
      </c>
      <c r="G5158" t="s">
        <v>11218</v>
      </c>
      <c r="H5158" t="s">
        <v>78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11219</v>
      </c>
      <c r="D5159">
        <v>820002431</v>
      </c>
      <c r="E5159" t="s">
        <v>11220</v>
      </c>
      <c r="F5159" t="s">
        <v>11221</v>
      </c>
      <c r="G5159" t="s">
        <v>11222</v>
      </c>
      <c r="H5159" t="s">
        <v>78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11223</v>
      </c>
      <c r="D5160">
        <v>820002432</v>
      </c>
      <c r="E5160" t="s">
        <v>11224</v>
      </c>
      <c r="F5160" t="s">
        <v>11225</v>
      </c>
      <c r="G5160" t="s">
        <v>11225</v>
      </c>
      <c r="H5160" t="s">
        <v>78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11226</v>
      </c>
      <c r="D5161">
        <v>820002433</v>
      </c>
      <c r="E5161" t="s">
        <v>11227</v>
      </c>
      <c r="F5161" t="b">
        <v>0</v>
      </c>
      <c r="G5161" t="s">
        <v>11228</v>
      </c>
      <c r="H5161" t="s">
        <v>78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1369</v>
      </c>
      <c r="D5162">
        <v>820002434</v>
      </c>
      <c r="E5162" t="s">
        <v>11229</v>
      </c>
      <c r="H5162" t="s">
        <v>78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11230</v>
      </c>
      <c r="D5163">
        <v>820002435</v>
      </c>
      <c r="E5163" t="s">
        <v>11231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11232</v>
      </c>
      <c r="D5164">
        <v>820002436</v>
      </c>
      <c r="E5164" t="s">
        <v>5197</v>
      </c>
      <c r="F5164" t="s">
        <v>5198</v>
      </c>
      <c r="H5164" t="s">
        <v>2621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11233</v>
      </c>
      <c r="D5165">
        <v>820002437</v>
      </c>
      <c r="E5165" t="s">
        <v>8930</v>
      </c>
      <c r="F5165" t="s">
        <v>11234</v>
      </c>
      <c r="H5165" t="s">
        <v>11235</v>
      </c>
      <c r="I5165" t="s">
        <v>11236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11237</v>
      </c>
      <c r="D5166">
        <v>820002438</v>
      </c>
      <c r="E5166" t="s">
        <v>11079</v>
      </c>
      <c r="F5166" t="s">
        <v>11080</v>
      </c>
      <c r="H5166" t="s">
        <v>5323</v>
      </c>
      <c r="I5166" t="s">
        <v>11238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11239</v>
      </c>
      <c r="D5167">
        <v>820002439</v>
      </c>
      <c r="E5167" t="s">
        <v>11240</v>
      </c>
      <c r="F5167" t="s">
        <v>11240</v>
      </c>
      <c r="G5167" t="s">
        <v>11241</v>
      </c>
      <c r="H5167" t="s">
        <v>78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11242</v>
      </c>
      <c r="D5168">
        <v>820002440</v>
      </c>
      <c r="E5168" t="s">
        <v>11243</v>
      </c>
      <c r="F5168" t="s">
        <v>11244</v>
      </c>
      <c r="G5168" t="s">
        <v>11245</v>
      </c>
      <c r="H5168" t="s">
        <v>78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11246</v>
      </c>
      <c r="D5169">
        <v>820002441</v>
      </c>
      <c r="E5169" t="s">
        <v>11247</v>
      </c>
      <c r="F5169" t="s">
        <v>11248</v>
      </c>
      <c r="G5169" t="s">
        <v>11249</v>
      </c>
      <c r="H5169" t="s">
        <v>78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11250</v>
      </c>
      <c r="D5170">
        <v>820002442</v>
      </c>
      <c r="E5170" t="s">
        <v>11251</v>
      </c>
      <c r="F5170" t="s">
        <v>11252</v>
      </c>
      <c r="G5170" t="s">
        <v>11253</v>
      </c>
      <c r="H5170" t="s">
        <v>78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11254</v>
      </c>
      <c r="D5171">
        <v>820002443</v>
      </c>
      <c r="E5171" t="s">
        <v>11255</v>
      </c>
      <c r="F5171" t="b">
        <v>0</v>
      </c>
      <c r="G5171" t="s">
        <v>11256</v>
      </c>
      <c r="H5171" t="s">
        <v>78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1369</v>
      </c>
      <c r="D5172">
        <v>820002444</v>
      </c>
      <c r="E5172" t="s">
        <v>11257</v>
      </c>
      <c r="H5172" t="s">
        <v>78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11258</v>
      </c>
      <c r="D5173">
        <v>820002445</v>
      </c>
      <c r="E5173" t="s">
        <v>11259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11260</v>
      </c>
      <c r="D5174">
        <v>820002446</v>
      </c>
      <c r="E5174" t="s">
        <v>5197</v>
      </c>
      <c r="F5174" t="s">
        <v>5198</v>
      </c>
      <c r="H5174" t="s">
        <v>2621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11261</v>
      </c>
      <c r="D5175">
        <v>820002447</v>
      </c>
      <c r="E5175" t="s">
        <v>8930</v>
      </c>
      <c r="F5175" t="s">
        <v>11234</v>
      </c>
      <c r="H5175" t="s">
        <v>11235</v>
      </c>
      <c r="I5175" t="s">
        <v>11262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11263</v>
      </c>
      <c r="D5176">
        <v>820002448</v>
      </c>
      <c r="E5176" t="s">
        <v>9264</v>
      </c>
      <c r="F5176" t="s">
        <v>9265</v>
      </c>
      <c r="H5176" t="s">
        <v>2892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11264</v>
      </c>
      <c r="D5177">
        <v>820002449</v>
      </c>
      <c r="E5177" t="s">
        <v>11265</v>
      </c>
      <c r="F5177" t="s">
        <v>11265</v>
      </c>
      <c r="G5177" t="s">
        <v>11266</v>
      </c>
      <c r="H5177" t="s">
        <v>78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11267</v>
      </c>
      <c r="D5178">
        <v>820002450</v>
      </c>
      <c r="E5178" t="s">
        <v>11268</v>
      </c>
      <c r="F5178" t="s">
        <v>11269</v>
      </c>
      <c r="G5178" t="s">
        <v>11270</v>
      </c>
      <c r="H5178" t="s">
        <v>78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11271</v>
      </c>
      <c r="D5179">
        <v>820002451</v>
      </c>
      <c r="E5179" t="s">
        <v>11272</v>
      </c>
      <c r="F5179" t="s">
        <v>11273</v>
      </c>
      <c r="G5179" t="s">
        <v>11274</v>
      </c>
      <c r="H5179" t="s">
        <v>78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11275</v>
      </c>
      <c r="D5180">
        <v>820002452</v>
      </c>
      <c r="E5180" t="s">
        <v>11276</v>
      </c>
      <c r="F5180" t="s">
        <v>11277</v>
      </c>
      <c r="G5180" t="s">
        <v>11278</v>
      </c>
      <c r="H5180" t="s">
        <v>78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11279</v>
      </c>
      <c r="D5181">
        <v>820002453</v>
      </c>
      <c r="E5181" t="s">
        <v>11280</v>
      </c>
      <c r="F5181" t="b">
        <v>0</v>
      </c>
      <c r="G5181" t="s">
        <v>11281</v>
      </c>
      <c r="H5181" t="s">
        <v>78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1369</v>
      </c>
      <c r="D5182">
        <v>820002454</v>
      </c>
      <c r="E5182" t="s">
        <v>11282</v>
      </c>
      <c r="H5182" t="s">
        <v>78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11283</v>
      </c>
      <c r="D5183">
        <v>820002455</v>
      </c>
      <c r="E5183" t="s">
        <v>11284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11285</v>
      </c>
      <c r="D5184">
        <v>820000017</v>
      </c>
      <c r="E5184" t="s">
        <v>11286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11287</v>
      </c>
      <c r="D5185">
        <v>820000019</v>
      </c>
      <c r="E5185" t="s">
        <v>11288</v>
      </c>
      <c r="G5185" t="s">
        <v>11289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11290</v>
      </c>
      <c r="D5186">
        <v>820000021</v>
      </c>
      <c r="E5186" t="s">
        <v>11291</v>
      </c>
      <c r="G5186" t="s">
        <v>11292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11293</v>
      </c>
      <c r="D5187">
        <v>820000022</v>
      </c>
      <c r="E5187" t="s">
        <v>11294</v>
      </c>
      <c r="G5187" t="s">
        <v>11295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11296</v>
      </c>
      <c r="D5188">
        <v>820000001</v>
      </c>
      <c r="E5188" t="s">
        <v>11297</v>
      </c>
      <c r="G5188" t="s">
        <v>11298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11299</v>
      </c>
      <c r="D5189">
        <v>820000002</v>
      </c>
      <c r="E5189" t="s">
        <v>11300</v>
      </c>
      <c r="G5189" t="s">
        <v>11301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11302</v>
      </c>
      <c r="D5190">
        <v>820000003</v>
      </c>
      <c r="E5190" t="s">
        <v>11303</v>
      </c>
      <c r="G5190" t="s">
        <v>11304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11305</v>
      </c>
      <c r="D5191">
        <v>820000004</v>
      </c>
      <c r="E5191" t="s">
        <v>11306</v>
      </c>
      <c r="G5191" t="s">
        <v>11307</v>
      </c>
      <c r="H5191" t="s">
        <v>11308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11309</v>
      </c>
      <c r="D5192">
        <v>820000005</v>
      </c>
      <c r="E5192" t="s">
        <v>11310</v>
      </c>
      <c r="G5192" t="s">
        <v>11311</v>
      </c>
      <c r="H5192" t="s">
        <v>2753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11312</v>
      </c>
      <c r="D5193">
        <v>820000006</v>
      </c>
      <c r="E5193" t="s">
        <v>11313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11314</v>
      </c>
      <c r="D5194">
        <v>820000007</v>
      </c>
      <c r="E5194" t="s">
        <v>5939</v>
      </c>
      <c r="G5194" t="s">
        <v>5940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11315</v>
      </c>
      <c r="D5195">
        <v>820000008</v>
      </c>
      <c r="E5195" t="s">
        <v>11316</v>
      </c>
      <c r="G5195" t="s">
        <v>11317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11318</v>
      </c>
      <c r="D5196">
        <v>820000009</v>
      </c>
      <c r="E5196" t="s">
        <v>11319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11320</v>
      </c>
      <c r="D5197">
        <v>820000011</v>
      </c>
      <c r="E5197" t="s">
        <v>5332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11321</v>
      </c>
      <c r="D5198">
        <v>820000012</v>
      </c>
      <c r="E5198" t="s">
        <v>11322</v>
      </c>
      <c r="G5198" t="s">
        <v>11323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11324</v>
      </c>
      <c r="D5199">
        <v>820000013</v>
      </c>
      <c r="E5199" t="s">
        <v>11325</v>
      </c>
      <c r="G5199" t="s">
        <v>11326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11327</v>
      </c>
      <c r="D5200">
        <v>820000014</v>
      </c>
      <c r="E5200" t="s">
        <v>11328</v>
      </c>
      <c r="G5200" t="s">
        <v>11329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11330</v>
      </c>
      <c r="D5201">
        <v>820000015</v>
      </c>
      <c r="E5201" t="s">
        <v>11331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11332</v>
      </c>
      <c r="D5202">
        <v>820000016</v>
      </c>
      <c r="E5202" t="s">
        <v>11333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11334</v>
      </c>
      <c r="D5203">
        <v>820000018</v>
      </c>
      <c r="E5203" t="s">
        <v>11286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11335</v>
      </c>
      <c r="D5204">
        <v>820000020</v>
      </c>
      <c r="E5204" t="s">
        <v>11336</v>
      </c>
      <c r="F5204" t="s">
        <v>11337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11338</v>
      </c>
      <c r="D5205">
        <v>820000023</v>
      </c>
      <c r="E5205" t="s">
        <v>11339</v>
      </c>
      <c r="G5205" t="s">
        <v>11340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11341</v>
      </c>
      <c r="D5206">
        <v>820000024</v>
      </c>
      <c r="E5206" t="s">
        <v>11342</v>
      </c>
      <c r="G5206" t="s">
        <v>11343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11344</v>
      </c>
      <c r="D5207">
        <v>820000025</v>
      </c>
      <c r="E5207" t="s">
        <v>11345</v>
      </c>
      <c r="G5207" t="s">
        <v>11346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11347</v>
      </c>
      <c r="D5208">
        <v>820000026</v>
      </c>
      <c r="E5208" t="s">
        <v>11348</v>
      </c>
      <c r="G5208" t="s">
        <v>11349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11350</v>
      </c>
      <c r="D5209">
        <v>820000027</v>
      </c>
      <c r="E5209" t="s">
        <v>11351</v>
      </c>
      <c r="G5209" t="s">
        <v>11352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11353</v>
      </c>
      <c r="D5210">
        <v>820000028</v>
      </c>
      <c r="E5210" t="s">
        <v>11351</v>
      </c>
      <c r="G5210" t="s">
        <v>11354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11355</v>
      </c>
      <c r="D5211">
        <v>820000029</v>
      </c>
      <c r="E5211" t="s">
        <v>11356</v>
      </c>
      <c r="G5211" t="s">
        <v>11357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11358</v>
      </c>
      <c r="D5212">
        <v>820000030</v>
      </c>
      <c r="E5212" t="s">
        <v>11359</v>
      </c>
      <c r="G5212" t="s">
        <v>11360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11361</v>
      </c>
      <c r="D5213">
        <v>820000031</v>
      </c>
      <c r="E5213" t="s">
        <v>11362</v>
      </c>
      <c r="G5213" t="s">
        <v>11363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11364</v>
      </c>
      <c r="D5214">
        <v>820000032</v>
      </c>
      <c r="E5214" t="s">
        <v>11365</v>
      </c>
      <c r="G5214" t="s">
        <v>11366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11367</v>
      </c>
      <c r="D5215">
        <v>820000033</v>
      </c>
      <c r="E5215" t="s">
        <v>11368</v>
      </c>
      <c r="G5215" t="s">
        <v>11369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11370</v>
      </c>
      <c r="D5216">
        <v>820000034</v>
      </c>
      <c r="E5216" t="s">
        <v>11371</v>
      </c>
      <c r="G5216" t="s">
        <v>11372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11373</v>
      </c>
      <c r="D5217">
        <v>820000035</v>
      </c>
      <c r="E5217" t="s">
        <v>11374</v>
      </c>
      <c r="G5217" t="s">
        <v>11375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11376</v>
      </c>
      <c r="D5218">
        <v>820000036</v>
      </c>
      <c r="E5218" t="s">
        <v>11377</v>
      </c>
      <c r="G5218" t="s">
        <v>11378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11379</v>
      </c>
      <c r="D5219">
        <v>820000037</v>
      </c>
      <c r="E5219" t="s">
        <v>9457</v>
      </c>
      <c r="G5219" t="s">
        <v>11380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11381</v>
      </c>
      <c r="D5220">
        <v>820000038</v>
      </c>
      <c r="E5220" t="s">
        <v>11382</v>
      </c>
      <c r="G5220" t="s">
        <v>11383</v>
      </c>
      <c r="H5220" t="s">
        <v>4132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11384</v>
      </c>
      <c r="D5221">
        <v>820000039</v>
      </c>
      <c r="E5221" t="s">
        <v>11385</v>
      </c>
      <c r="G5221" t="s">
        <v>11386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11387</v>
      </c>
      <c r="D5222">
        <v>820000040</v>
      </c>
      <c r="E5222" t="s">
        <v>11388</v>
      </c>
      <c r="G5222" t="s">
        <v>11389</v>
      </c>
      <c r="H5222" t="s">
        <v>11390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5</v>
      </c>
      <c r="E5223" t="s">
        <v>11391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5</v>
      </c>
      <c r="E5224" t="s">
        <v>11391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5</v>
      </c>
      <c r="E5225" t="s">
        <v>11392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5</v>
      </c>
      <c r="E5226" t="s">
        <v>11393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5</v>
      </c>
      <c r="E5227" t="s">
        <v>5177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5</v>
      </c>
      <c r="E5228" t="s">
        <v>11394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5</v>
      </c>
      <c r="E5229" t="s">
        <v>11395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5</v>
      </c>
      <c r="E5230" t="s">
        <v>5192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5</v>
      </c>
      <c r="E5231" t="s">
        <v>11396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11397</v>
      </c>
      <c r="E5232" t="s">
        <v>11398</v>
      </c>
      <c r="F5232" t="s">
        <v>11399</v>
      </c>
      <c r="G5232" t="s">
        <v>11400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INPUT-UPLOAD</vt:lpstr>
      <vt:lpstr>INPUT (4)</vt:lpstr>
      <vt:lpstr>INPUT (3)</vt:lpstr>
      <vt:lpstr>INPUT (2)</vt:lpstr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2021-02-27T04:33:57Z</dcterms:modified>
  <cp:category>PO File</cp:category>
</cp:coreProperties>
</file>