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622" documentId="11_0B1D56BE9CDCCE836B02CE7A5FB0D4A9BBFD1C62" xr6:coauthVersionLast="47" xr6:coauthVersionMax="47" xr10:uidLastSave="{085B35EB-A86D-474C-B48B-6505FD9BEF38}"/>
  <bookViews>
    <workbookView xWindow="240" yWindow="105" windowWidth="14805" windowHeight="8010" firstSheet="3" xr2:uid="{00000000-000D-0000-FFFF-FFFF00000000}"/>
  </bookViews>
  <sheets>
    <sheet name="Sheet1" sheetId="6" r:id="rId1"/>
    <sheet name="ECL" sheetId="1" r:id="rId2"/>
    <sheet name="SHW" sheetId="2" r:id="rId3"/>
    <sheet name="SCCO" sheetId="3" r:id="rId4"/>
    <sheet name="CLF" sheetId="4" r:id="rId5"/>
    <sheet name="LIN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1" i="1" l="1"/>
  <c r="AC31" i="1"/>
  <c r="AB31" i="1"/>
  <c r="AA31" i="1"/>
  <c r="Z31" i="1"/>
  <c r="V31" i="1"/>
  <c r="U31" i="1"/>
  <c r="T31" i="1"/>
  <c r="S31" i="1"/>
  <c r="R31" i="1"/>
  <c r="Q31" i="1"/>
  <c r="P31" i="1"/>
  <c r="O31" i="1"/>
  <c r="C31" i="1"/>
  <c r="AD31" i="2"/>
  <c r="AC31" i="2"/>
  <c r="AB31" i="2"/>
  <c r="AA31" i="2"/>
  <c r="Z31" i="2"/>
  <c r="V31" i="2"/>
  <c r="U31" i="2"/>
  <c r="T31" i="2"/>
  <c r="S31" i="2"/>
  <c r="R31" i="2"/>
  <c r="Q31" i="2"/>
  <c r="P31" i="2"/>
  <c r="O31" i="2"/>
  <c r="C31" i="2"/>
  <c r="O31" i="5"/>
  <c r="P31" i="5"/>
  <c r="Q31" i="5"/>
  <c r="R31" i="5"/>
  <c r="S31" i="5"/>
  <c r="T31" i="5"/>
  <c r="U31" i="5"/>
  <c r="V31" i="5"/>
  <c r="Z31" i="5"/>
  <c r="AB31" i="5"/>
  <c r="AD31" i="5"/>
  <c r="C31" i="5"/>
  <c r="C31" i="3"/>
  <c r="P2" i="2"/>
  <c r="AC27" i="2"/>
  <c r="AC28" i="2"/>
  <c r="AC29" i="2"/>
  <c r="AB27" i="2"/>
  <c r="AB28" i="2"/>
  <c r="AB29" i="2"/>
  <c r="AA27" i="2"/>
  <c r="AA28" i="2"/>
  <c r="AA29" i="2"/>
  <c r="K30" i="2"/>
  <c r="C31" i="4"/>
  <c r="O3" i="5"/>
  <c r="P3" i="5"/>
  <c r="Q3" i="5"/>
  <c r="R3" i="5"/>
  <c r="S3" i="5"/>
  <c r="T3" i="5"/>
  <c r="U3" i="5"/>
  <c r="V3" i="5"/>
  <c r="Z3" i="5"/>
  <c r="AA3" i="5"/>
  <c r="AB3" i="5"/>
  <c r="AC3" i="5"/>
  <c r="AD3" i="5"/>
  <c r="O4" i="5"/>
  <c r="P4" i="5"/>
  <c r="Q4" i="5"/>
  <c r="R4" i="5"/>
  <c r="S4" i="5"/>
  <c r="T4" i="5"/>
  <c r="U4" i="5"/>
  <c r="V4" i="5"/>
  <c r="Z4" i="5"/>
  <c r="AA4" i="5"/>
  <c r="AB4" i="5"/>
  <c r="AC4" i="5"/>
  <c r="AD4" i="5"/>
  <c r="O5" i="5"/>
  <c r="P5" i="5"/>
  <c r="Q5" i="5"/>
  <c r="R5" i="5"/>
  <c r="S5" i="5"/>
  <c r="T5" i="5"/>
  <c r="U5" i="5"/>
  <c r="V5" i="5"/>
  <c r="Z5" i="5"/>
  <c r="AA5" i="5"/>
  <c r="AB5" i="5"/>
  <c r="AC5" i="5"/>
  <c r="AD5" i="5"/>
  <c r="O6" i="5"/>
  <c r="P6" i="5"/>
  <c r="Q6" i="5"/>
  <c r="R6" i="5"/>
  <c r="S6" i="5"/>
  <c r="T6" i="5"/>
  <c r="U6" i="5"/>
  <c r="V6" i="5"/>
  <c r="Z6" i="5"/>
  <c r="AA6" i="5"/>
  <c r="AB6" i="5"/>
  <c r="AC6" i="5"/>
  <c r="AD6" i="5"/>
  <c r="O7" i="5"/>
  <c r="P7" i="5"/>
  <c r="Q7" i="5"/>
  <c r="R7" i="5"/>
  <c r="S7" i="5"/>
  <c r="T7" i="5"/>
  <c r="U7" i="5"/>
  <c r="V7" i="5"/>
  <c r="Z7" i="5"/>
  <c r="AA7" i="5"/>
  <c r="AB7" i="5"/>
  <c r="AC7" i="5"/>
  <c r="AD7" i="5"/>
  <c r="O8" i="5"/>
  <c r="P8" i="5"/>
  <c r="Q8" i="5"/>
  <c r="R8" i="5"/>
  <c r="S8" i="5"/>
  <c r="T8" i="5"/>
  <c r="U8" i="5"/>
  <c r="V8" i="5"/>
  <c r="Z8" i="5"/>
  <c r="AA8" i="5"/>
  <c r="AB8" i="5"/>
  <c r="AC8" i="5"/>
  <c r="AD8" i="5"/>
  <c r="O9" i="5"/>
  <c r="P9" i="5"/>
  <c r="Q9" i="5"/>
  <c r="R9" i="5"/>
  <c r="S9" i="5"/>
  <c r="T9" i="5"/>
  <c r="U9" i="5"/>
  <c r="V9" i="5"/>
  <c r="Z9" i="5"/>
  <c r="AA9" i="5"/>
  <c r="AB9" i="5"/>
  <c r="AC9" i="5"/>
  <c r="AD9" i="5"/>
  <c r="O10" i="5"/>
  <c r="P10" i="5"/>
  <c r="Q10" i="5"/>
  <c r="R10" i="5"/>
  <c r="S10" i="5"/>
  <c r="T10" i="5"/>
  <c r="U10" i="5"/>
  <c r="V10" i="5"/>
  <c r="Z10" i="5"/>
  <c r="AA10" i="5"/>
  <c r="AB10" i="5"/>
  <c r="AC10" i="5"/>
  <c r="AD10" i="5"/>
  <c r="O11" i="5"/>
  <c r="P11" i="5"/>
  <c r="Q11" i="5"/>
  <c r="R11" i="5"/>
  <c r="S11" i="5"/>
  <c r="T11" i="5"/>
  <c r="U11" i="5"/>
  <c r="V11" i="5"/>
  <c r="Z11" i="5"/>
  <c r="AA11" i="5"/>
  <c r="AB11" i="5"/>
  <c r="AC11" i="5"/>
  <c r="AD11" i="5"/>
  <c r="O12" i="5"/>
  <c r="P12" i="5"/>
  <c r="Q12" i="5"/>
  <c r="R12" i="5"/>
  <c r="S12" i="5"/>
  <c r="T12" i="5"/>
  <c r="U12" i="5"/>
  <c r="V12" i="5"/>
  <c r="Z12" i="5"/>
  <c r="AA12" i="5"/>
  <c r="AB12" i="5"/>
  <c r="AC12" i="5"/>
  <c r="AD12" i="5"/>
  <c r="O13" i="5"/>
  <c r="P13" i="5"/>
  <c r="Q13" i="5"/>
  <c r="R13" i="5"/>
  <c r="S13" i="5"/>
  <c r="T13" i="5"/>
  <c r="U13" i="5"/>
  <c r="V13" i="5"/>
  <c r="Z13" i="5"/>
  <c r="AA13" i="5"/>
  <c r="AB13" i="5"/>
  <c r="AC13" i="5"/>
  <c r="AD13" i="5"/>
  <c r="O14" i="5"/>
  <c r="P14" i="5"/>
  <c r="Q14" i="5"/>
  <c r="R14" i="5"/>
  <c r="S14" i="5"/>
  <c r="T14" i="5"/>
  <c r="U14" i="5"/>
  <c r="V14" i="5"/>
  <c r="Z14" i="5"/>
  <c r="AA14" i="5"/>
  <c r="AB14" i="5"/>
  <c r="AC14" i="5"/>
  <c r="AD14" i="5"/>
  <c r="O15" i="5"/>
  <c r="P15" i="5"/>
  <c r="Q15" i="5"/>
  <c r="R15" i="5"/>
  <c r="S15" i="5"/>
  <c r="T15" i="5"/>
  <c r="U15" i="5"/>
  <c r="V15" i="5"/>
  <c r="Z15" i="5"/>
  <c r="AA15" i="5"/>
  <c r="AB15" i="5"/>
  <c r="AC15" i="5"/>
  <c r="AD15" i="5"/>
  <c r="O16" i="5"/>
  <c r="P16" i="5"/>
  <c r="Q16" i="5"/>
  <c r="R16" i="5"/>
  <c r="S16" i="5"/>
  <c r="T16" i="5"/>
  <c r="U16" i="5"/>
  <c r="V16" i="5"/>
  <c r="Z16" i="5"/>
  <c r="AA16" i="5"/>
  <c r="AB16" i="5"/>
  <c r="AC16" i="5"/>
  <c r="AD16" i="5"/>
  <c r="O17" i="5"/>
  <c r="P17" i="5"/>
  <c r="Q17" i="5"/>
  <c r="R17" i="5"/>
  <c r="S17" i="5"/>
  <c r="T17" i="5"/>
  <c r="U17" i="5"/>
  <c r="V17" i="5"/>
  <c r="Z17" i="5"/>
  <c r="AA17" i="5"/>
  <c r="AB17" i="5"/>
  <c r="AC17" i="5"/>
  <c r="AD17" i="5"/>
  <c r="O18" i="5"/>
  <c r="P18" i="5"/>
  <c r="Q18" i="5"/>
  <c r="R18" i="5"/>
  <c r="S18" i="5"/>
  <c r="T18" i="5"/>
  <c r="U18" i="5"/>
  <c r="V18" i="5"/>
  <c r="Z18" i="5"/>
  <c r="AA18" i="5"/>
  <c r="AB18" i="5"/>
  <c r="AC18" i="5"/>
  <c r="AD18" i="5"/>
  <c r="O19" i="5"/>
  <c r="P19" i="5"/>
  <c r="Q19" i="5"/>
  <c r="R19" i="5"/>
  <c r="S19" i="5"/>
  <c r="T19" i="5"/>
  <c r="U19" i="5"/>
  <c r="V19" i="5"/>
  <c r="Z19" i="5"/>
  <c r="AA19" i="5"/>
  <c r="AB19" i="5"/>
  <c r="AC19" i="5"/>
  <c r="AD19" i="5"/>
  <c r="O20" i="5"/>
  <c r="P20" i="5"/>
  <c r="Q20" i="5"/>
  <c r="R20" i="5"/>
  <c r="S20" i="5"/>
  <c r="T20" i="5"/>
  <c r="U20" i="5"/>
  <c r="V20" i="5"/>
  <c r="Z20" i="5"/>
  <c r="AA20" i="5"/>
  <c r="AB20" i="5"/>
  <c r="AC20" i="5"/>
  <c r="AD20" i="5"/>
  <c r="O21" i="5"/>
  <c r="P21" i="5"/>
  <c r="Q21" i="5"/>
  <c r="R21" i="5"/>
  <c r="S21" i="5"/>
  <c r="T21" i="5"/>
  <c r="U21" i="5"/>
  <c r="V21" i="5"/>
  <c r="Z21" i="5"/>
  <c r="AA21" i="5"/>
  <c r="AB21" i="5"/>
  <c r="AC21" i="5"/>
  <c r="AD21" i="5"/>
  <c r="O22" i="5"/>
  <c r="P22" i="5"/>
  <c r="Q22" i="5"/>
  <c r="R22" i="5"/>
  <c r="S22" i="5"/>
  <c r="T22" i="5"/>
  <c r="U22" i="5"/>
  <c r="V22" i="5"/>
  <c r="Z22" i="5"/>
  <c r="AA22" i="5"/>
  <c r="AB22" i="5"/>
  <c r="AC22" i="5"/>
  <c r="AD22" i="5"/>
  <c r="O23" i="5"/>
  <c r="P23" i="5"/>
  <c r="Q23" i="5"/>
  <c r="R23" i="5"/>
  <c r="S23" i="5"/>
  <c r="T23" i="5"/>
  <c r="U23" i="5"/>
  <c r="V23" i="5"/>
  <c r="Z23" i="5"/>
  <c r="AA23" i="5"/>
  <c r="AB23" i="5"/>
  <c r="AC23" i="5"/>
  <c r="AD23" i="5"/>
  <c r="O24" i="5"/>
  <c r="P24" i="5"/>
  <c r="Q24" i="5"/>
  <c r="R24" i="5"/>
  <c r="S24" i="5"/>
  <c r="T24" i="5"/>
  <c r="U24" i="5"/>
  <c r="V24" i="5"/>
  <c r="Z24" i="5"/>
  <c r="AA24" i="5"/>
  <c r="AB24" i="5"/>
  <c r="AC24" i="5"/>
  <c r="AD24" i="5"/>
  <c r="O25" i="5"/>
  <c r="P25" i="5"/>
  <c r="Q25" i="5"/>
  <c r="R25" i="5"/>
  <c r="S25" i="5"/>
  <c r="T25" i="5"/>
  <c r="U25" i="5"/>
  <c r="V25" i="5"/>
  <c r="Z25" i="5"/>
  <c r="AA25" i="5"/>
  <c r="AB25" i="5"/>
  <c r="AC25" i="5"/>
  <c r="AD25" i="5"/>
  <c r="O26" i="5"/>
  <c r="P26" i="5"/>
  <c r="Q26" i="5"/>
  <c r="R26" i="5"/>
  <c r="S26" i="5"/>
  <c r="T26" i="5"/>
  <c r="U26" i="5"/>
  <c r="V26" i="5"/>
  <c r="Z26" i="5"/>
  <c r="AA26" i="5"/>
  <c r="AB26" i="5"/>
  <c r="AC26" i="5"/>
  <c r="AD26" i="5"/>
  <c r="O27" i="5"/>
  <c r="P27" i="5"/>
  <c r="Q27" i="5"/>
  <c r="R27" i="5"/>
  <c r="S27" i="5"/>
  <c r="T27" i="5"/>
  <c r="U27" i="5"/>
  <c r="V27" i="5"/>
  <c r="Z27" i="5"/>
  <c r="AA27" i="5"/>
  <c r="AB27" i="5"/>
  <c r="AC27" i="5"/>
  <c r="AD27" i="5"/>
  <c r="O28" i="5"/>
  <c r="P28" i="5"/>
  <c r="Q28" i="5"/>
  <c r="R28" i="5"/>
  <c r="S28" i="5"/>
  <c r="T28" i="5"/>
  <c r="U28" i="5"/>
  <c r="V28" i="5"/>
  <c r="Z28" i="5"/>
  <c r="AA28" i="5"/>
  <c r="AB28" i="5"/>
  <c r="AC28" i="5"/>
  <c r="AD28" i="5"/>
  <c r="O29" i="5"/>
  <c r="P29" i="5"/>
  <c r="Q29" i="5"/>
  <c r="R29" i="5"/>
  <c r="S29" i="5"/>
  <c r="T29" i="5"/>
  <c r="U29" i="5"/>
  <c r="V29" i="5"/>
  <c r="Z29" i="5"/>
  <c r="AA29" i="5"/>
  <c r="AB29" i="5"/>
  <c r="AC29" i="5"/>
  <c r="AD29" i="5"/>
  <c r="O3" i="4"/>
  <c r="P3" i="4"/>
  <c r="Q3" i="4"/>
  <c r="R3" i="4"/>
  <c r="S3" i="4"/>
  <c r="T3" i="4"/>
  <c r="U3" i="4"/>
  <c r="V3" i="4"/>
  <c r="Z3" i="4"/>
  <c r="AA3" i="4"/>
  <c r="AB3" i="4"/>
  <c r="AC3" i="4"/>
  <c r="AD3" i="4"/>
  <c r="O4" i="4"/>
  <c r="P4" i="4"/>
  <c r="Q4" i="4"/>
  <c r="R4" i="4"/>
  <c r="S4" i="4"/>
  <c r="T4" i="4"/>
  <c r="U4" i="4"/>
  <c r="V4" i="4"/>
  <c r="Z4" i="4"/>
  <c r="AA4" i="4"/>
  <c r="AB4" i="4"/>
  <c r="AB31" i="4" s="1"/>
  <c r="AC4" i="4"/>
  <c r="AD4" i="4"/>
  <c r="O5" i="4"/>
  <c r="P5" i="4"/>
  <c r="Q5" i="4"/>
  <c r="R5" i="4"/>
  <c r="S5" i="4"/>
  <c r="T5" i="4"/>
  <c r="U5" i="4"/>
  <c r="V5" i="4"/>
  <c r="Z5" i="4"/>
  <c r="AA5" i="4"/>
  <c r="AB5" i="4"/>
  <c r="AC5" i="4"/>
  <c r="AD5" i="4"/>
  <c r="O6" i="4"/>
  <c r="P6" i="4"/>
  <c r="Q6" i="4"/>
  <c r="R6" i="4"/>
  <c r="S6" i="4"/>
  <c r="T6" i="4"/>
  <c r="U6" i="4"/>
  <c r="V6" i="4"/>
  <c r="Z6" i="4"/>
  <c r="AA6" i="4"/>
  <c r="AB6" i="4"/>
  <c r="AC6" i="4"/>
  <c r="AD6" i="4"/>
  <c r="O7" i="4"/>
  <c r="P7" i="4"/>
  <c r="Q7" i="4"/>
  <c r="R7" i="4"/>
  <c r="S7" i="4"/>
  <c r="T7" i="4"/>
  <c r="U7" i="4"/>
  <c r="V7" i="4"/>
  <c r="Z7" i="4"/>
  <c r="AA7" i="4"/>
  <c r="AB7" i="4"/>
  <c r="AC7" i="4"/>
  <c r="AD7" i="4"/>
  <c r="O8" i="4"/>
  <c r="P8" i="4"/>
  <c r="Q8" i="4"/>
  <c r="R8" i="4"/>
  <c r="S8" i="4"/>
  <c r="T8" i="4"/>
  <c r="U8" i="4"/>
  <c r="V8" i="4"/>
  <c r="Z8" i="4"/>
  <c r="AA8" i="4"/>
  <c r="AB8" i="4"/>
  <c r="AC8" i="4"/>
  <c r="AD8" i="4"/>
  <c r="O9" i="4"/>
  <c r="P9" i="4"/>
  <c r="Q9" i="4"/>
  <c r="R9" i="4"/>
  <c r="S9" i="4"/>
  <c r="T9" i="4"/>
  <c r="U9" i="4"/>
  <c r="V9" i="4"/>
  <c r="Z9" i="4"/>
  <c r="AA9" i="4"/>
  <c r="AB9" i="4"/>
  <c r="AC9" i="4"/>
  <c r="AD9" i="4"/>
  <c r="O10" i="4"/>
  <c r="P10" i="4"/>
  <c r="Q10" i="4"/>
  <c r="R10" i="4"/>
  <c r="S10" i="4"/>
  <c r="T10" i="4"/>
  <c r="U10" i="4"/>
  <c r="V10" i="4"/>
  <c r="Z10" i="4"/>
  <c r="AA10" i="4"/>
  <c r="AB10" i="4"/>
  <c r="AC10" i="4"/>
  <c r="AD10" i="4"/>
  <c r="O11" i="4"/>
  <c r="P11" i="4"/>
  <c r="Q11" i="4"/>
  <c r="R11" i="4"/>
  <c r="S11" i="4"/>
  <c r="T11" i="4"/>
  <c r="U11" i="4"/>
  <c r="V11" i="4"/>
  <c r="Z11" i="4"/>
  <c r="AA11" i="4"/>
  <c r="AB11" i="4"/>
  <c r="AC11" i="4"/>
  <c r="AD11" i="4"/>
  <c r="O12" i="4"/>
  <c r="P12" i="4"/>
  <c r="Q12" i="4"/>
  <c r="R12" i="4"/>
  <c r="S12" i="4"/>
  <c r="T12" i="4"/>
  <c r="U12" i="4"/>
  <c r="V12" i="4"/>
  <c r="Z12" i="4"/>
  <c r="AA12" i="4"/>
  <c r="AB12" i="4"/>
  <c r="AC12" i="4"/>
  <c r="AD12" i="4"/>
  <c r="O13" i="4"/>
  <c r="P13" i="4"/>
  <c r="Q13" i="4"/>
  <c r="R13" i="4"/>
  <c r="S13" i="4"/>
  <c r="T13" i="4"/>
  <c r="U13" i="4"/>
  <c r="V13" i="4"/>
  <c r="Z13" i="4"/>
  <c r="AA13" i="4"/>
  <c r="AB13" i="4"/>
  <c r="AC13" i="4"/>
  <c r="AD13" i="4"/>
  <c r="O14" i="4"/>
  <c r="P14" i="4"/>
  <c r="Q14" i="4"/>
  <c r="R14" i="4"/>
  <c r="S14" i="4"/>
  <c r="T14" i="4"/>
  <c r="U14" i="4"/>
  <c r="V14" i="4"/>
  <c r="Z14" i="4"/>
  <c r="AA14" i="4"/>
  <c r="AB14" i="4"/>
  <c r="AC14" i="4"/>
  <c r="AD14" i="4"/>
  <c r="O15" i="4"/>
  <c r="P15" i="4"/>
  <c r="Q15" i="4"/>
  <c r="R15" i="4"/>
  <c r="S15" i="4"/>
  <c r="T15" i="4"/>
  <c r="U15" i="4"/>
  <c r="V15" i="4"/>
  <c r="Z15" i="4"/>
  <c r="AA15" i="4"/>
  <c r="AB15" i="4"/>
  <c r="AC15" i="4"/>
  <c r="AD15" i="4"/>
  <c r="O16" i="4"/>
  <c r="P16" i="4"/>
  <c r="Q16" i="4"/>
  <c r="R16" i="4"/>
  <c r="S16" i="4"/>
  <c r="T16" i="4"/>
  <c r="U16" i="4"/>
  <c r="V16" i="4"/>
  <c r="Z16" i="4"/>
  <c r="AA16" i="4"/>
  <c r="AB16" i="4"/>
  <c r="AC16" i="4"/>
  <c r="AD16" i="4"/>
  <c r="O17" i="4"/>
  <c r="P17" i="4"/>
  <c r="Q17" i="4"/>
  <c r="R17" i="4"/>
  <c r="S17" i="4"/>
  <c r="T17" i="4"/>
  <c r="U17" i="4"/>
  <c r="V17" i="4"/>
  <c r="Z17" i="4"/>
  <c r="AA17" i="4"/>
  <c r="AB17" i="4"/>
  <c r="AC17" i="4"/>
  <c r="AD17" i="4"/>
  <c r="O18" i="4"/>
  <c r="P18" i="4"/>
  <c r="Q18" i="4"/>
  <c r="R18" i="4"/>
  <c r="S18" i="4"/>
  <c r="T18" i="4"/>
  <c r="U18" i="4"/>
  <c r="V18" i="4"/>
  <c r="Z18" i="4"/>
  <c r="AA18" i="4"/>
  <c r="AB18" i="4"/>
  <c r="AC18" i="4"/>
  <c r="AD18" i="4"/>
  <c r="O19" i="4"/>
  <c r="P19" i="4"/>
  <c r="Q19" i="4"/>
  <c r="R19" i="4"/>
  <c r="S19" i="4"/>
  <c r="T19" i="4"/>
  <c r="U19" i="4"/>
  <c r="V19" i="4"/>
  <c r="Z19" i="4"/>
  <c r="AA19" i="4"/>
  <c r="AB19" i="4"/>
  <c r="AC19" i="4"/>
  <c r="AD19" i="4"/>
  <c r="O20" i="4"/>
  <c r="P20" i="4"/>
  <c r="Q20" i="4"/>
  <c r="R20" i="4"/>
  <c r="S20" i="4"/>
  <c r="T20" i="4"/>
  <c r="U20" i="4"/>
  <c r="V20" i="4"/>
  <c r="Z20" i="4"/>
  <c r="AA20" i="4"/>
  <c r="AB20" i="4"/>
  <c r="AC20" i="4"/>
  <c r="AD20" i="4"/>
  <c r="O21" i="4"/>
  <c r="P21" i="4"/>
  <c r="Q21" i="4"/>
  <c r="R21" i="4"/>
  <c r="S21" i="4"/>
  <c r="T21" i="4"/>
  <c r="U21" i="4"/>
  <c r="V21" i="4"/>
  <c r="Z21" i="4"/>
  <c r="AA21" i="4"/>
  <c r="AB21" i="4"/>
  <c r="AC21" i="4"/>
  <c r="AD21" i="4"/>
  <c r="O22" i="4"/>
  <c r="P22" i="4"/>
  <c r="Q22" i="4"/>
  <c r="R22" i="4"/>
  <c r="S22" i="4"/>
  <c r="T22" i="4"/>
  <c r="U22" i="4"/>
  <c r="V22" i="4"/>
  <c r="Z22" i="4"/>
  <c r="AA22" i="4"/>
  <c r="AB22" i="4"/>
  <c r="AC22" i="4"/>
  <c r="AD22" i="4"/>
  <c r="O23" i="4"/>
  <c r="P23" i="4"/>
  <c r="Q23" i="4"/>
  <c r="R23" i="4"/>
  <c r="S23" i="4"/>
  <c r="T23" i="4"/>
  <c r="U23" i="4"/>
  <c r="V23" i="4"/>
  <c r="Z23" i="4"/>
  <c r="AA23" i="4"/>
  <c r="AB23" i="4"/>
  <c r="AC23" i="4"/>
  <c r="AD23" i="4"/>
  <c r="O24" i="4"/>
  <c r="P24" i="4"/>
  <c r="Q24" i="4"/>
  <c r="R24" i="4"/>
  <c r="S24" i="4"/>
  <c r="T24" i="4"/>
  <c r="U24" i="4"/>
  <c r="V24" i="4"/>
  <c r="Z24" i="4"/>
  <c r="AA24" i="4"/>
  <c r="AB24" i="4"/>
  <c r="AC24" i="4"/>
  <c r="AD24" i="4"/>
  <c r="O25" i="4"/>
  <c r="P25" i="4"/>
  <c r="Q25" i="4"/>
  <c r="R25" i="4"/>
  <c r="S25" i="4"/>
  <c r="T25" i="4"/>
  <c r="U25" i="4"/>
  <c r="V25" i="4"/>
  <c r="Z25" i="4"/>
  <c r="AA25" i="4"/>
  <c r="AB25" i="4"/>
  <c r="AC25" i="4"/>
  <c r="AD25" i="4"/>
  <c r="O26" i="4"/>
  <c r="P26" i="4"/>
  <c r="Q26" i="4"/>
  <c r="R26" i="4"/>
  <c r="S26" i="4"/>
  <c r="T26" i="4"/>
  <c r="U26" i="4"/>
  <c r="V26" i="4"/>
  <c r="Z26" i="4"/>
  <c r="AA26" i="4"/>
  <c r="AB26" i="4"/>
  <c r="AC26" i="4"/>
  <c r="AD26" i="4"/>
  <c r="O27" i="4"/>
  <c r="P27" i="4"/>
  <c r="Q27" i="4"/>
  <c r="R27" i="4"/>
  <c r="S27" i="4"/>
  <c r="T27" i="4"/>
  <c r="U27" i="4"/>
  <c r="V27" i="4"/>
  <c r="Z27" i="4"/>
  <c r="AA27" i="4"/>
  <c r="AB27" i="4"/>
  <c r="AC27" i="4"/>
  <c r="AD27" i="4"/>
  <c r="O28" i="4"/>
  <c r="P28" i="4"/>
  <c r="Q28" i="4"/>
  <c r="R28" i="4"/>
  <c r="S28" i="4"/>
  <c r="T28" i="4"/>
  <c r="U28" i="4"/>
  <c r="V28" i="4"/>
  <c r="Z28" i="4"/>
  <c r="AA28" i="4"/>
  <c r="AB28" i="4"/>
  <c r="AC28" i="4"/>
  <c r="AD28" i="4"/>
  <c r="O29" i="4"/>
  <c r="P29" i="4"/>
  <c r="Q29" i="4"/>
  <c r="R29" i="4"/>
  <c r="S29" i="4"/>
  <c r="T29" i="4"/>
  <c r="U29" i="4"/>
  <c r="V29" i="4"/>
  <c r="Z29" i="4"/>
  <c r="AA29" i="4"/>
  <c r="AB29" i="4"/>
  <c r="AC29" i="4"/>
  <c r="AD29" i="4"/>
  <c r="AD2" i="5"/>
  <c r="AC2" i="5"/>
  <c r="AC31" i="5" s="1"/>
  <c r="AB2" i="5"/>
  <c r="AA2" i="5"/>
  <c r="AA31" i="5" s="1"/>
  <c r="Z2" i="5"/>
  <c r="V2" i="5"/>
  <c r="U2" i="5"/>
  <c r="T2" i="5"/>
  <c r="S2" i="5"/>
  <c r="R2" i="5"/>
  <c r="Q2" i="5"/>
  <c r="P2" i="5"/>
  <c r="O2" i="5"/>
  <c r="AD2" i="4"/>
  <c r="AD31" i="4" s="1"/>
  <c r="AC2" i="4"/>
  <c r="AC31" i="4" s="1"/>
  <c r="AB2" i="4"/>
  <c r="AA2" i="4"/>
  <c r="AA31" i="4" s="1"/>
  <c r="Z2" i="4"/>
  <c r="V2" i="4"/>
  <c r="V31" i="4" s="1"/>
  <c r="U2" i="4"/>
  <c r="U31" i="4" s="1"/>
  <c r="T2" i="4"/>
  <c r="T31" i="4" s="1"/>
  <c r="S2" i="4"/>
  <c r="S31" i="4" s="1"/>
  <c r="R2" i="4"/>
  <c r="R31" i="4" s="1"/>
  <c r="Q2" i="4"/>
  <c r="Q31" i="4" s="1"/>
  <c r="P2" i="4"/>
  <c r="P31" i="4" s="1"/>
  <c r="O2" i="4"/>
  <c r="O31" i="4" s="1"/>
  <c r="AA2" i="3"/>
  <c r="AB31" i="3"/>
  <c r="AD29" i="3"/>
  <c r="AC29" i="3"/>
  <c r="AB29" i="3"/>
  <c r="AA29" i="3"/>
  <c r="Z29" i="3"/>
  <c r="Z31" i="3" s="1"/>
  <c r="V29" i="3"/>
  <c r="U29" i="3"/>
  <c r="T29" i="3"/>
  <c r="S29" i="3"/>
  <c r="R29" i="3"/>
  <c r="Q29" i="3"/>
  <c r="P29" i="3"/>
  <c r="O29" i="3"/>
  <c r="AD28" i="3"/>
  <c r="AC28" i="3"/>
  <c r="AB28" i="3"/>
  <c r="AA28" i="3"/>
  <c r="Z28" i="3"/>
  <c r="V28" i="3"/>
  <c r="U28" i="3"/>
  <c r="T28" i="3"/>
  <c r="S28" i="3"/>
  <c r="R28" i="3"/>
  <c r="Q28" i="3"/>
  <c r="P28" i="3"/>
  <c r="O28" i="3"/>
  <c r="AD27" i="3"/>
  <c r="AC27" i="3"/>
  <c r="AB27" i="3"/>
  <c r="AA27" i="3"/>
  <c r="Z27" i="3"/>
  <c r="V27" i="3"/>
  <c r="U27" i="3"/>
  <c r="T27" i="3"/>
  <c r="S27" i="3"/>
  <c r="R27" i="3"/>
  <c r="Q27" i="3"/>
  <c r="P27" i="3"/>
  <c r="O27" i="3"/>
  <c r="AD26" i="3"/>
  <c r="AC26" i="3"/>
  <c r="AB26" i="3"/>
  <c r="AA26" i="3"/>
  <c r="Z26" i="3"/>
  <c r="V26" i="3"/>
  <c r="U26" i="3"/>
  <c r="T26" i="3"/>
  <c r="S26" i="3"/>
  <c r="R26" i="3"/>
  <c r="Q26" i="3"/>
  <c r="P26" i="3"/>
  <c r="O26" i="3"/>
  <c r="AD25" i="3"/>
  <c r="AC25" i="3"/>
  <c r="AB25" i="3"/>
  <c r="AA25" i="3"/>
  <c r="Z25" i="3"/>
  <c r="V25" i="3"/>
  <c r="U25" i="3"/>
  <c r="T25" i="3"/>
  <c r="S25" i="3"/>
  <c r="R25" i="3"/>
  <c r="Q25" i="3"/>
  <c r="P25" i="3"/>
  <c r="O25" i="3"/>
  <c r="AD24" i="3"/>
  <c r="AC24" i="3"/>
  <c r="AB24" i="3"/>
  <c r="AA24" i="3"/>
  <c r="Z24" i="3"/>
  <c r="V24" i="3"/>
  <c r="U24" i="3"/>
  <c r="T24" i="3"/>
  <c r="S24" i="3"/>
  <c r="R24" i="3"/>
  <c r="Q24" i="3"/>
  <c r="P24" i="3"/>
  <c r="O24" i="3"/>
  <c r="AD23" i="3"/>
  <c r="AC23" i="3"/>
  <c r="AB23" i="3"/>
  <c r="AA23" i="3"/>
  <c r="Z23" i="3"/>
  <c r="V23" i="3"/>
  <c r="U23" i="3"/>
  <c r="T23" i="3"/>
  <c r="S23" i="3"/>
  <c r="R23" i="3"/>
  <c r="Q23" i="3"/>
  <c r="P23" i="3"/>
  <c r="O23" i="3"/>
  <c r="AD22" i="3"/>
  <c r="AC22" i="3"/>
  <c r="AB22" i="3"/>
  <c r="AA22" i="3"/>
  <c r="Z22" i="3"/>
  <c r="V22" i="3"/>
  <c r="U22" i="3"/>
  <c r="T22" i="3"/>
  <c r="S22" i="3"/>
  <c r="R22" i="3"/>
  <c r="Q22" i="3"/>
  <c r="P22" i="3"/>
  <c r="O22" i="3"/>
  <c r="AD21" i="3"/>
  <c r="AC21" i="3"/>
  <c r="AB21" i="3"/>
  <c r="AA21" i="3"/>
  <c r="Z21" i="3"/>
  <c r="V21" i="3"/>
  <c r="U21" i="3"/>
  <c r="T21" i="3"/>
  <c r="S21" i="3"/>
  <c r="R21" i="3"/>
  <c r="Q21" i="3"/>
  <c r="P21" i="3"/>
  <c r="O21" i="3"/>
  <c r="AD20" i="3"/>
  <c r="AC20" i="3"/>
  <c r="AB20" i="3"/>
  <c r="AA20" i="3"/>
  <c r="Z20" i="3"/>
  <c r="V20" i="3"/>
  <c r="U20" i="3"/>
  <c r="T20" i="3"/>
  <c r="S20" i="3"/>
  <c r="R20" i="3"/>
  <c r="Q20" i="3"/>
  <c r="P20" i="3"/>
  <c r="O20" i="3"/>
  <c r="AD19" i="3"/>
  <c r="AC19" i="3"/>
  <c r="AB19" i="3"/>
  <c r="AA19" i="3"/>
  <c r="Z19" i="3"/>
  <c r="V19" i="3"/>
  <c r="U19" i="3"/>
  <c r="T19" i="3"/>
  <c r="S19" i="3"/>
  <c r="R19" i="3"/>
  <c r="Q19" i="3"/>
  <c r="P19" i="3"/>
  <c r="O19" i="3"/>
  <c r="AD18" i="3"/>
  <c r="AC18" i="3"/>
  <c r="AB18" i="3"/>
  <c r="AA18" i="3"/>
  <c r="Z18" i="3"/>
  <c r="V18" i="3"/>
  <c r="U18" i="3"/>
  <c r="T18" i="3"/>
  <c r="S18" i="3"/>
  <c r="R18" i="3"/>
  <c r="Q18" i="3"/>
  <c r="P18" i="3"/>
  <c r="O18" i="3"/>
  <c r="AD17" i="3"/>
  <c r="AC17" i="3"/>
  <c r="AB17" i="3"/>
  <c r="AA17" i="3"/>
  <c r="Z17" i="3"/>
  <c r="V17" i="3"/>
  <c r="U17" i="3"/>
  <c r="T17" i="3"/>
  <c r="S17" i="3"/>
  <c r="R17" i="3"/>
  <c r="Q17" i="3"/>
  <c r="P17" i="3"/>
  <c r="O17" i="3"/>
  <c r="AD16" i="3"/>
  <c r="AC16" i="3"/>
  <c r="AB16" i="3"/>
  <c r="AA16" i="3"/>
  <c r="Z16" i="3"/>
  <c r="V16" i="3"/>
  <c r="U16" i="3"/>
  <c r="T16" i="3"/>
  <c r="S16" i="3"/>
  <c r="R16" i="3"/>
  <c r="Q16" i="3"/>
  <c r="P16" i="3"/>
  <c r="O16" i="3"/>
  <c r="AD15" i="3"/>
  <c r="AC15" i="3"/>
  <c r="AB15" i="3"/>
  <c r="AA15" i="3"/>
  <c r="Z15" i="3"/>
  <c r="V15" i="3"/>
  <c r="U15" i="3"/>
  <c r="T15" i="3"/>
  <c r="S15" i="3"/>
  <c r="R15" i="3"/>
  <c r="Q15" i="3"/>
  <c r="P15" i="3"/>
  <c r="O15" i="3"/>
  <c r="AD14" i="3"/>
  <c r="AC14" i="3"/>
  <c r="AB14" i="3"/>
  <c r="AA14" i="3"/>
  <c r="Z14" i="3"/>
  <c r="V14" i="3"/>
  <c r="U14" i="3"/>
  <c r="T14" i="3"/>
  <c r="S14" i="3"/>
  <c r="R14" i="3"/>
  <c r="Q14" i="3"/>
  <c r="P14" i="3"/>
  <c r="O14" i="3"/>
  <c r="AD13" i="3"/>
  <c r="AC13" i="3"/>
  <c r="AB13" i="3"/>
  <c r="AA13" i="3"/>
  <c r="Z13" i="3"/>
  <c r="V13" i="3"/>
  <c r="U13" i="3"/>
  <c r="T13" i="3"/>
  <c r="S13" i="3"/>
  <c r="R13" i="3"/>
  <c r="Q13" i="3"/>
  <c r="P13" i="3"/>
  <c r="O13" i="3"/>
  <c r="AD12" i="3"/>
  <c r="AC12" i="3"/>
  <c r="AB12" i="3"/>
  <c r="AA12" i="3"/>
  <c r="Z12" i="3"/>
  <c r="V12" i="3"/>
  <c r="U12" i="3"/>
  <c r="T12" i="3"/>
  <c r="S12" i="3"/>
  <c r="R12" i="3"/>
  <c r="Q12" i="3"/>
  <c r="P12" i="3"/>
  <c r="O12" i="3"/>
  <c r="AD11" i="3"/>
  <c r="AC11" i="3"/>
  <c r="AB11" i="3"/>
  <c r="AA11" i="3"/>
  <c r="Z11" i="3"/>
  <c r="V11" i="3"/>
  <c r="U11" i="3"/>
  <c r="T11" i="3"/>
  <c r="S11" i="3"/>
  <c r="R11" i="3"/>
  <c r="Q11" i="3"/>
  <c r="P11" i="3"/>
  <c r="O11" i="3"/>
  <c r="AD10" i="3"/>
  <c r="AC10" i="3"/>
  <c r="AB10" i="3"/>
  <c r="AA10" i="3"/>
  <c r="Z10" i="3"/>
  <c r="V10" i="3"/>
  <c r="U10" i="3"/>
  <c r="T10" i="3"/>
  <c r="S10" i="3"/>
  <c r="R10" i="3"/>
  <c r="Q10" i="3"/>
  <c r="P10" i="3"/>
  <c r="O10" i="3"/>
  <c r="AD9" i="3"/>
  <c r="AC9" i="3"/>
  <c r="AB9" i="3"/>
  <c r="AA9" i="3"/>
  <c r="Z9" i="3"/>
  <c r="V9" i="3"/>
  <c r="U9" i="3"/>
  <c r="T9" i="3"/>
  <c r="S9" i="3"/>
  <c r="R9" i="3"/>
  <c r="Q9" i="3"/>
  <c r="P9" i="3"/>
  <c r="O9" i="3"/>
  <c r="AD8" i="3"/>
  <c r="AC8" i="3"/>
  <c r="AB8" i="3"/>
  <c r="AA8" i="3"/>
  <c r="Z8" i="3"/>
  <c r="V8" i="3"/>
  <c r="U8" i="3"/>
  <c r="T8" i="3"/>
  <c r="S8" i="3"/>
  <c r="R8" i="3"/>
  <c r="Q8" i="3"/>
  <c r="P8" i="3"/>
  <c r="O8" i="3"/>
  <c r="AD7" i="3"/>
  <c r="AC7" i="3"/>
  <c r="AB7" i="3"/>
  <c r="AA7" i="3"/>
  <c r="Z7" i="3"/>
  <c r="V7" i="3"/>
  <c r="U7" i="3"/>
  <c r="T7" i="3"/>
  <c r="S7" i="3"/>
  <c r="R7" i="3"/>
  <c r="Q7" i="3"/>
  <c r="P7" i="3"/>
  <c r="O7" i="3"/>
  <c r="AD6" i="3"/>
  <c r="AC6" i="3"/>
  <c r="AB6" i="3"/>
  <c r="AA6" i="3"/>
  <c r="Z6" i="3"/>
  <c r="V6" i="3"/>
  <c r="U6" i="3"/>
  <c r="T6" i="3"/>
  <c r="S6" i="3"/>
  <c r="R6" i="3"/>
  <c r="Q6" i="3"/>
  <c r="P6" i="3"/>
  <c r="O6" i="3"/>
  <c r="AD5" i="3"/>
  <c r="AC5" i="3"/>
  <c r="AB5" i="3"/>
  <c r="AA5" i="3"/>
  <c r="Z5" i="3"/>
  <c r="V5" i="3"/>
  <c r="U5" i="3"/>
  <c r="T5" i="3"/>
  <c r="S5" i="3"/>
  <c r="R5" i="3"/>
  <c r="Q5" i="3"/>
  <c r="P5" i="3"/>
  <c r="O5" i="3"/>
  <c r="AD4" i="3"/>
  <c r="AC4" i="3"/>
  <c r="AB4" i="3"/>
  <c r="AA4" i="3"/>
  <c r="Z4" i="3"/>
  <c r="V4" i="3"/>
  <c r="U4" i="3"/>
  <c r="T4" i="3"/>
  <c r="S4" i="3"/>
  <c r="R4" i="3"/>
  <c r="Q4" i="3"/>
  <c r="P4" i="3"/>
  <c r="O4" i="3"/>
  <c r="AD3" i="3"/>
  <c r="AC3" i="3"/>
  <c r="AB3" i="3"/>
  <c r="AA3" i="3"/>
  <c r="AA31" i="3" s="1"/>
  <c r="Z3" i="3"/>
  <c r="V3" i="3"/>
  <c r="U3" i="3"/>
  <c r="T3" i="3"/>
  <c r="S3" i="3"/>
  <c r="R3" i="3"/>
  <c r="Q3" i="3"/>
  <c r="P3" i="3"/>
  <c r="O3" i="3"/>
  <c r="AD2" i="3"/>
  <c r="AD31" i="3" s="1"/>
  <c r="AC2" i="3"/>
  <c r="AC31" i="3" s="1"/>
  <c r="AB2" i="3"/>
  <c r="Z2" i="3"/>
  <c r="V2" i="3"/>
  <c r="V31" i="3" s="1"/>
  <c r="U2" i="3"/>
  <c r="U31" i="3" s="1"/>
  <c r="T2" i="3"/>
  <c r="T31" i="3" s="1"/>
  <c r="S2" i="3"/>
  <c r="S31" i="3" s="1"/>
  <c r="R2" i="3"/>
  <c r="R31" i="3" s="1"/>
  <c r="Q2" i="3"/>
  <c r="Q31" i="3" s="1"/>
  <c r="P2" i="3"/>
  <c r="P31" i="3" s="1"/>
  <c r="O2" i="3"/>
  <c r="O31" i="3" s="1"/>
  <c r="AD29" i="2"/>
  <c r="Z29" i="2"/>
  <c r="V29" i="2"/>
  <c r="U29" i="2"/>
  <c r="T29" i="2"/>
  <c r="S29" i="2"/>
  <c r="R29" i="2"/>
  <c r="Q29" i="2"/>
  <c r="P29" i="2"/>
  <c r="O29" i="2"/>
  <c r="AD28" i="2"/>
  <c r="Z28" i="2"/>
  <c r="V28" i="2"/>
  <c r="U28" i="2"/>
  <c r="T28" i="2"/>
  <c r="S28" i="2"/>
  <c r="R28" i="2"/>
  <c r="Q28" i="2"/>
  <c r="P28" i="2"/>
  <c r="O28" i="2"/>
  <c r="AD27" i="2"/>
  <c r="Z27" i="2"/>
  <c r="V27" i="2"/>
  <c r="U27" i="2"/>
  <c r="T27" i="2"/>
  <c r="S27" i="2"/>
  <c r="R27" i="2"/>
  <c r="Q27" i="2"/>
  <c r="P27" i="2"/>
  <c r="O27" i="2"/>
  <c r="AD26" i="2"/>
  <c r="AC26" i="2"/>
  <c r="AB26" i="2"/>
  <c r="AA26" i="2"/>
  <c r="Z26" i="2"/>
  <c r="V26" i="2"/>
  <c r="U26" i="2"/>
  <c r="T26" i="2"/>
  <c r="S26" i="2"/>
  <c r="R26" i="2"/>
  <c r="Q26" i="2"/>
  <c r="P26" i="2"/>
  <c r="O26" i="2"/>
  <c r="AD25" i="2"/>
  <c r="AC25" i="2"/>
  <c r="AB25" i="2"/>
  <c r="AA25" i="2"/>
  <c r="Z25" i="2"/>
  <c r="V25" i="2"/>
  <c r="U25" i="2"/>
  <c r="T25" i="2"/>
  <c r="S25" i="2"/>
  <c r="R25" i="2"/>
  <c r="Q25" i="2"/>
  <c r="P25" i="2"/>
  <c r="O25" i="2"/>
  <c r="AD24" i="2"/>
  <c r="AC24" i="2"/>
  <c r="AB24" i="2"/>
  <c r="AA24" i="2"/>
  <c r="Z24" i="2"/>
  <c r="V24" i="2"/>
  <c r="U24" i="2"/>
  <c r="T24" i="2"/>
  <c r="S24" i="2"/>
  <c r="R24" i="2"/>
  <c r="Q24" i="2"/>
  <c r="P24" i="2"/>
  <c r="O24" i="2"/>
  <c r="AD23" i="2"/>
  <c r="AC23" i="2"/>
  <c r="AB23" i="2"/>
  <c r="AA23" i="2"/>
  <c r="Z23" i="2"/>
  <c r="V23" i="2"/>
  <c r="U23" i="2"/>
  <c r="T23" i="2"/>
  <c r="S23" i="2"/>
  <c r="R23" i="2"/>
  <c r="Q23" i="2"/>
  <c r="P23" i="2"/>
  <c r="O23" i="2"/>
  <c r="AD22" i="2"/>
  <c r="AC22" i="2"/>
  <c r="AB22" i="2"/>
  <c r="AA22" i="2"/>
  <c r="Z22" i="2"/>
  <c r="V22" i="2"/>
  <c r="U22" i="2"/>
  <c r="T22" i="2"/>
  <c r="S22" i="2"/>
  <c r="R22" i="2"/>
  <c r="Q22" i="2"/>
  <c r="P22" i="2"/>
  <c r="O22" i="2"/>
  <c r="AD21" i="2"/>
  <c r="AC21" i="2"/>
  <c r="AB21" i="2"/>
  <c r="AA21" i="2"/>
  <c r="Z21" i="2"/>
  <c r="V21" i="2"/>
  <c r="U21" i="2"/>
  <c r="T21" i="2"/>
  <c r="S21" i="2"/>
  <c r="R21" i="2"/>
  <c r="Q21" i="2"/>
  <c r="P21" i="2"/>
  <c r="O21" i="2"/>
  <c r="AD20" i="2"/>
  <c r="AC20" i="2"/>
  <c r="AB20" i="2"/>
  <c r="AA20" i="2"/>
  <c r="Z20" i="2"/>
  <c r="V20" i="2"/>
  <c r="U20" i="2"/>
  <c r="T20" i="2"/>
  <c r="S20" i="2"/>
  <c r="R20" i="2"/>
  <c r="Q20" i="2"/>
  <c r="P20" i="2"/>
  <c r="O20" i="2"/>
  <c r="AD19" i="2"/>
  <c r="AC19" i="2"/>
  <c r="AB19" i="2"/>
  <c r="AA19" i="2"/>
  <c r="Z19" i="2"/>
  <c r="V19" i="2"/>
  <c r="U19" i="2"/>
  <c r="T19" i="2"/>
  <c r="S19" i="2"/>
  <c r="R19" i="2"/>
  <c r="Q19" i="2"/>
  <c r="P19" i="2"/>
  <c r="O19" i="2"/>
  <c r="AD18" i="2"/>
  <c r="AC18" i="2"/>
  <c r="AB18" i="2"/>
  <c r="AA18" i="2"/>
  <c r="Z18" i="2"/>
  <c r="V18" i="2"/>
  <c r="U18" i="2"/>
  <c r="T18" i="2"/>
  <c r="S18" i="2"/>
  <c r="R18" i="2"/>
  <c r="Q18" i="2"/>
  <c r="P18" i="2"/>
  <c r="O18" i="2"/>
  <c r="AD17" i="2"/>
  <c r="AC17" i="2"/>
  <c r="AB17" i="2"/>
  <c r="AA17" i="2"/>
  <c r="Z17" i="2"/>
  <c r="V17" i="2"/>
  <c r="U17" i="2"/>
  <c r="T17" i="2"/>
  <c r="S17" i="2"/>
  <c r="R17" i="2"/>
  <c r="Q17" i="2"/>
  <c r="P17" i="2"/>
  <c r="O17" i="2"/>
  <c r="AD16" i="2"/>
  <c r="AC16" i="2"/>
  <c r="AB16" i="2"/>
  <c r="AA16" i="2"/>
  <c r="Z16" i="2"/>
  <c r="V16" i="2"/>
  <c r="U16" i="2"/>
  <c r="T16" i="2"/>
  <c r="S16" i="2"/>
  <c r="R16" i="2"/>
  <c r="Q16" i="2"/>
  <c r="P16" i="2"/>
  <c r="O16" i="2"/>
  <c r="AD15" i="2"/>
  <c r="AC15" i="2"/>
  <c r="AB15" i="2"/>
  <c r="AA15" i="2"/>
  <c r="Z15" i="2"/>
  <c r="V15" i="2"/>
  <c r="U15" i="2"/>
  <c r="T15" i="2"/>
  <c r="S15" i="2"/>
  <c r="R15" i="2"/>
  <c r="Q15" i="2"/>
  <c r="P15" i="2"/>
  <c r="O15" i="2"/>
  <c r="AD14" i="2"/>
  <c r="AC14" i="2"/>
  <c r="AB14" i="2"/>
  <c r="AA14" i="2"/>
  <c r="Z14" i="2"/>
  <c r="V14" i="2"/>
  <c r="U14" i="2"/>
  <c r="T14" i="2"/>
  <c r="S14" i="2"/>
  <c r="R14" i="2"/>
  <c r="Q14" i="2"/>
  <c r="P14" i="2"/>
  <c r="O14" i="2"/>
  <c r="AD13" i="2"/>
  <c r="AC13" i="2"/>
  <c r="AB13" i="2"/>
  <c r="AA13" i="2"/>
  <c r="Z13" i="2"/>
  <c r="V13" i="2"/>
  <c r="U13" i="2"/>
  <c r="T13" i="2"/>
  <c r="S13" i="2"/>
  <c r="R13" i="2"/>
  <c r="Q13" i="2"/>
  <c r="P13" i="2"/>
  <c r="O13" i="2"/>
  <c r="AD12" i="2"/>
  <c r="AC12" i="2"/>
  <c r="AB12" i="2"/>
  <c r="AA12" i="2"/>
  <c r="Z12" i="2"/>
  <c r="V12" i="2"/>
  <c r="U12" i="2"/>
  <c r="T12" i="2"/>
  <c r="S12" i="2"/>
  <c r="R12" i="2"/>
  <c r="Q12" i="2"/>
  <c r="P12" i="2"/>
  <c r="O12" i="2"/>
  <c r="AD11" i="2"/>
  <c r="AC11" i="2"/>
  <c r="AB11" i="2"/>
  <c r="AA11" i="2"/>
  <c r="Z11" i="2"/>
  <c r="V11" i="2"/>
  <c r="U11" i="2"/>
  <c r="T11" i="2"/>
  <c r="S11" i="2"/>
  <c r="R11" i="2"/>
  <c r="Q11" i="2"/>
  <c r="P11" i="2"/>
  <c r="O11" i="2"/>
  <c r="AD10" i="2"/>
  <c r="AC10" i="2"/>
  <c r="AB10" i="2"/>
  <c r="AA10" i="2"/>
  <c r="Z10" i="2"/>
  <c r="V10" i="2"/>
  <c r="U10" i="2"/>
  <c r="T10" i="2"/>
  <c r="S10" i="2"/>
  <c r="R10" i="2"/>
  <c r="Q10" i="2"/>
  <c r="P10" i="2"/>
  <c r="O10" i="2"/>
  <c r="AD9" i="2"/>
  <c r="AC9" i="2"/>
  <c r="AB9" i="2"/>
  <c r="AA9" i="2"/>
  <c r="Z9" i="2"/>
  <c r="V9" i="2"/>
  <c r="U9" i="2"/>
  <c r="T9" i="2"/>
  <c r="S9" i="2"/>
  <c r="R9" i="2"/>
  <c r="Q9" i="2"/>
  <c r="P9" i="2"/>
  <c r="O9" i="2"/>
  <c r="AD8" i="2"/>
  <c r="AC8" i="2"/>
  <c r="AB8" i="2"/>
  <c r="AA8" i="2"/>
  <c r="Z8" i="2"/>
  <c r="V8" i="2"/>
  <c r="U8" i="2"/>
  <c r="T8" i="2"/>
  <c r="S8" i="2"/>
  <c r="R8" i="2"/>
  <c r="Q8" i="2"/>
  <c r="P8" i="2"/>
  <c r="O8" i="2"/>
  <c r="AD7" i="2"/>
  <c r="AC7" i="2"/>
  <c r="AB7" i="2"/>
  <c r="AA7" i="2"/>
  <c r="Z7" i="2"/>
  <c r="V7" i="2"/>
  <c r="U7" i="2"/>
  <c r="T7" i="2"/>
  <c r="S7" i="2"/>
  <c r="R7" i="2"/>
  <c r="Q7" i="2"/>
  <c r="P7" i="2"/>
  <c r="O7" i="2"/>
  <c r="AD6" i="2"/>
  <c r="AC6" i="2"/>
  <c r="AB6" i="2"/>
  <c r="AA6" i="2"/>
  <c r="Z6" i="2"/>
  <c r="V6" i="2"/>
  <c r="U6" i="2"/>
  <c r="T6" i="2"/>
  <c r="S6" i="2"/>
  <c r="R6" i="2"/>
  <c r="Q6" i="2"/>
  <c r="P6" i="2"/>
  <c r="O6" i="2"/>
  <c r="AD5" i="2"/>
  <c r="AC5" i="2"/>
  <c r="AB5" i="2"/>
  <c r="AA5" i="2"/>
  <c r="Z5" i="2"/>
  <c r="V5" i="2"/>
  <c r="U5" i="2"/>
  <c r="T5" i="2"/>
  <c r="S5" i="2"/>
  <c r="R5" i="2"/>
  <c r="Q5" i="2"/>
  <c r="P5" i="2"/>
  <c r="O5" i="2"/>
  <c r="AD4" i="2"/>
  <c r="AC4" i="2"/>
  <c r="AB4" i="2"/>
  <c r="AA4" i="2"/>
  <c r="Z4" i="2"/>
  <c r="V4" i="2"/>
  <c r="U4" i="2"/>
  <c r="T4" i="2"/>
  <c r="S4" i="2"/>
  <c r="R4" i="2"/>
  <c r="Q4" i="2"/>
  <c r="P4" i="2"/>
  <c r="O4" i="2"/>
  <c r="AD3" i="2"/>
  <c r="AC3" i="2"/>
  <c r="AB3" i="2"/>
  <c r="AA3" i="2"/>
  <c r="Z3" i="2"/>
  <c r="V3" i="2"/>
  <c r="U3" i="2"/>
  <c r="T3" i="2"/>
  <c r="S3" i="2"/>
  <c r="R3" i="2"/>
  <c r="Q3" i="2"/>
  <c r="P3" i="2"/>
  <c r="O3" i="2"/>
  <c r="AD2" i="2"/>
  <c r="AC2" i="2"/>
  <c r="AB2" i="2"/>
  <c r="AA2" i="2"/>
  <c r="Z2" i="2"/>
  <c r="V2" i="2"/>
  <c r="U2" i="2"/>
  <c r="T2" i="2"/>
  <c r="S2" i="2"/>
  <c r="R2" i="2"/>
  <c r="Q2" i="2"/>
  <c r="O2" i="2"/>
  <c r="AD29" i="1"/>
  <c r="AC29" i="1"/>
  <c r="AB29" i="1"/>
  <c r="AA29" i="1"/>
  <c r="Z29" i="1"/>
  <c r="V29" i="1"/>
  <c r="U29" i="1"/>
  <c r="T29" i="1"/>
  <c r="S29" i="1"/>
  <c r="R29" i="1"/>
  <c r="Q29" i="1"/>
  <c r="P29" i="1"/>
  <c r="O29" i="1"/>
  <c r="AD28" i="1"/>
  <c r="AC28" i="1"/>
  <c r="AB28" i="1"/>
  <c r="AA28" i="1"/>
  <c r="Z28" i="1"/>
  <c r="V28" i="1"/>
  <c r="U28" i="1"/>
  <c r="T28" i="1"/>
  <c r="S28" i="1"/>
  <c r="R28" i="1"/>
  <c r="Q28" i="1"/>
  <c r="P28" i="1"/>
  <c r="O28" i="1"/>
  <c r="AD27" i="1"/>
  <c r="AC27" i="1"/>
  <c r="AB27" i="1"/>
  <c r="AA27" i="1"/>
  <c r="Z27" i="1"/>
  <c r="V27" i="1"/>
  <c r="U27" i="1"/>
  <c r="T27" i="1"/>
  <c r="S27" i="1"/>
  <c r="R27" i="1"/>
  <c r="Q27" i="1"/>
  <c r="P27" i="1"/>
  <c r="O27" i="1"/>
  <c r="AD26" i="1"/>
  <c r="AC26" i="1"/>
  <c r="AB26" i="1"/>
  <c r="AA26" i="1"/>
  <c r="Z26" i="1"/>
  <c r="V26" i="1"/>
  <c r="U26" i="1"/>
  <c r="T26" i="1"/>
  <c r="S26" i="1"/>
  <c r="R26" i="1"/>
  <c r="Q26" i="1"/>
  <c r="P26" i="1"/>
  <c r="O26" i="1"/>
  <c r="AD25" i="1"/>
  <c r="AC25" i="1"/>
  <c r="AB25" i="1"/>
  <c r="AA25" i="1"/>
  <c r="Z25" i="1"/>
  <c r="V25" i="1"/>
  <c r="U25" i="1"/>
  <c r="T25" i="1"/>
  <c r="S25" i="1"/>
  <c r="R25" i="1"/>
  <c r="Q25" i="1"/>
  <c r="P25" i="1"/>
  <c r="O25" i="1"/>
  <c r="AD24" i="1"/>
  <c r="AC24" i="1"/>
  <c r="AB24" i="1"/>
  <c r="AA24" i="1"/>
  <c r="Z24" i="1"/>
  <c r="V24" i="1"/>
  <c r="U24" i="1"/>
  <c r="T24" i="1"/>
  <c r="S24" i="1"/>
  <c r="R24" i="1"/>
  <c r="Q24" i="1"/>
  <c r="P24" i="1"/>
  <c r="O24" i="1"/>
  <c r="AD23" i="1"/>
  <c r="AC23" i="1"/>
  <c r="AB23" i="1"/>
  <c r="AA23" i="1"/>
  <c r="Z23" i="1"/>
  <c r="V23" i="1"/>
  <c r="U23" i="1"/>
  <c r="T23" i="1"/>
  <c r="S23" i="1"/>
  <c r="R23" i="1"/>
  <c r="Q23" i="1"/>
  <c r="P23" i="1"/>
  <c r="O23" i="1"/>
  <c r="AD22" i="1"/>
  <c r="AC22" i="1"/>
  <c r="AB22" i="1"/>
  <c r="AA22" i="1"/>
  <c r="Z22" i="1"/>
  <c r="V22" i="1"/>
  <c r="U22" i="1"/>
  <c r="T22" i="1"/>
  <c r="S22" i="1"/>
  <c r="R22" i="1"/>
  <c r="Q22" i="1"/>
  <c r="P22" i="1"/>
  <c r="O22" i="1"/>
  <c r="AD21" i="1"/>
  <c r="AC21" i="1"/>
  <c r="AB21" i="1"/>
  <c r="AA21" i="1"/>
  <c r="Z21" i="1"/>
  <c r="V21" i="1"/>
  <c r="U21" i="1"/>
  <c r="T21" i="1"/>
  <c r="S21" i="1"/>
  <c r="R21" i="1"/>
  <c r="Q21" i="1"/>
  <c r="P21" i="1"/>
  <c r="O21" i="1"/>
  <c r="AD20" i="1"/>
  <c r="AC20" i="1"/>
  <c r="AB20" i="1"/>
  <c r="AA20" i="1"/>
  <c r="Z20" i="1"/>
  <c r="V20" i="1"/>
  <c r="U20" i="1"/>
  <c r="T20" i="1"/>
  <c r="S20" i="1"/>
  <c r="R20" i="1"/>
  <c r="Q20" i="1"/>
  <c r="P20" i="1"/>
  <c r="O20" i="1"/>
  <c r="AD19" i="1"/>
  <c r="AC19" i="1"/>
  <c r="AB19" i="1"/>
  <c r="AA19" i="1"/>
  <c r="Z19" i="1"/>
  <c r="V19" i="1"/>
  <c r="U19" i="1"/>
  <c r="T19" i="1"/>
  <c r="S19" i="1"/>
  <c r="R19" i="1"/>
  <c r="Q19" i="1"/>
  <c r="P19" i="1"/>
  <c r="O19" i="1"/>
  <c r="AD18" i="1"/>
  <c r="AC18" i="1"/>
  <c r="AB18" i="1"/>
  <c r="AA18" i="1"/>
  <c r="Z18" i="1"/>
  <c r="V18" i="1"/>
  <c r="U18" i="1"/>
  <c r="T18" i="1"/>
  <c r="S18" i="1"/>
  <c r="R18" i="1"/>
  <c r="Q18" i="1"/>
  <c r="P18" i="1"/>
  <c r="O18" i="1"/>
  <c r="AD17" i="1"/>
  <c r="AC17" i="1"/>
  <c r="AB17" i="1"/>
  <c r="AA17" i="1"/>
  <c r="Z17" i="1"/>
  <c r="V17" i="1"/>
  <c r="U17" i="1"/>
  <c r="T17" i="1"/>
  <c r="S17" i="1"/>
  <c r="R17" i="1"/>
  <c r="Q17" i="1"/>
  <c r="P17" i="1"/>
  <c r="O17" i="1"/>
  <c r="AD16" i="1"/>
  <c r="AC16" i="1"/>
  <c r="AB16" i="1"/>
  <c r="AA16" i="1"/>
  <c r="Z16" i="1"/>
  <c r="V16" i="1"/>
  <c r="U16" i="1"/>
  <c r="T16" i="1"/>
  <c r="S16" i="1"/>
  <c r="R16" i="1"/>
  <c r="Q16" i="1"/>
  <c r="P16" i="1"/>
  <c r="O16" i="1"/>
  <c r="AD15" i="1"/>
  <c r="AC15" i="1"/>
  <c r="AB15" i="1"/>
  <c r="AA15" i="1"/>
  <c r="Z15" i="1"/>
  <c r="V15" i="1"/>
  <c r="U15" i="1"/>
  <c r="T15" i="1"/>
  <c r="S15" i="1"/>
  <c r="R15" i="1"/>
  <c r="Q15" i="1"/>
  <c r="P15" i="1"/>
  <c r="O15" i="1"/>
  <c r="AD14" i="1"/>
  <c r="AC14" i="1"/>
  <c r="AB14" i="1"/>
  <c r="AA14" i="1"/>
  <c r="Z14" i="1"/>
  <c r="V14" i="1"/>
  <c r="U14" i="1"/>
  <c r="T14" i="1"/>
  <c r="S14" i="1"/>
  <c r="R14" i="1"/>
  <c r="Q14" i="1"/>
  <c r="P14" i="1"/>
  <c r="O14" i="1"/>
  <c r="AD13" i="1"/>
  <c r="AC13" i="1"/>
  <c r="AB13" i="1"/>
  <c r="AA13" i="1"/>
  <c r="Z13" i="1"/>
  <c r="V13" i="1"/>
  <c r="U13" i="1"/>
  <c r="T13" i="1"/>
  <c r="S13" i="1"/>
  <c r="R13" i="1"/>
  <c r="Q13" i="1"/>
  <c r="P13" i="1"/>
  <c r="O13" i="1"/>
  <c r="AD12" i="1"/>
  <c r="AC12" i="1"/>
  <c r="AB12" i="1"/>
  <c r="AA12" i="1"/>
  <c r="Z12" i="1"/>
  <c r="V12" i="1"/>
  <c r="U12" i="1"/>
  <c r="T12" i="1"/>
  <c r="S12" i="1"/>
  <c r="R12" i="1"/>
  <c r="Q12" i="1"/>
  <c r="P12" i="1"/>
  <c r="O12" i="1"/>
  <c r="AD11" i="1"/>
  <c r="AC11" i="1"/>
  <c r="AB11" i="1"/>
  <c r="AA11" i="1"/>
  <c r="Z11" i="1"/>
  <c r="V11" i="1"/>
  <c r="U11" i="1"/>
  <c r="T11" i="1"/>
  <c r="S11" i="1"/>
  <c r="R11" i="1"/>
  <c r="Q11" i="1"/>
  <c r="P11" i="1"/>
  <c r="O11" i="1"/>
  <c r="AD10" i="1"/>
  <c r="AC10" i="1"/>
  <c r="AB10" i="1"/>
  <c r="AA10" i="1"/>
  <c r="Z10" i="1"/>
  <c r="V10" i="1"/>
  <c r="U10" i="1"/>
  <c r="T10" i="1"/>
  <c r="S10" i="1"/>
  <c r="R10" i="1"/>
  <c r="Q10" i="1"/>
  <c r="P10" i="1"/>
  <c r="O10" i="1"/>
  <c r="AD9" i="1"/>
  <c r="AC9" i="1"/>
  <c r="AB9" i="1"/>
  <c r="AA9" i="1"/>
  <c r="Z9" i="1"/>
  <c r="V9" i="1"/>
  <c r="U9" i="1"/>
  <c r="T9" i="1"/>
  <c r="S9" i="1"/>
  <c r="R9" i="1"/>
  <c r="Q9" i="1"/>
  <c r="P9" i="1"/>
  <c r="O9" i="1"/>
  <c r="AD8" i="1"/>
  <c r="AC8" i="1"/>
  <c r="AB8" i="1"/>
  <c r="AA8" i="1"/>
  <c r="Z8" i="1"/>
  <c r="V8" i="1"/>
  <c r="U8" i="1"/>
  <c r="T8" i="1"/>
  <c r="S8" i="1"/>
  <c r="R8" i="1"/>
  <c r="Q8" i="1"/>
  <c r="P8" i="1"/>
  <c r="O8" i="1"/>
  <c r="AD7" i="1"/>
  <c r="AC7" i="1"/>
  <c r="AB7" i="1"/>
  <c r="AA7" i="1"/>
  <c r="Z7" i="1"/>
  <c r="V7" i="1"/>
  <c r="U7" i="1"/>
  <c r="T7" i="1"/>
  <c r="S7" i="1"/>
  <c r="R7" i="1"/>
  <c r="Q7" i="1"/>
  <c r="P7" i="1"/>
  <c r="O7" i="1"/>
  <c r="AD6" i="1"/>
  <c r="AC6" i="1"/>
  <c r="AB6" i="1"/>
  <c r="AA6" i="1"/>
  <c r="Z6" i="1"/>
  <c r="V6" i="1"/>
  <c r="U6" i="1"/>
  <c r="T6" i="1"/>
  <c r="S6" i="1"/>
  <c r="R6" i="1"/>
  <c r="Q6" i="1"/>
  <c r="P6" i="1"/>
  <c r="O6" i="1"/>
  <c r="AD5" i="1"/>
  <c r="AC5" i="1"/>
  <c r="AB5" i="1"/>
  <c r="AA5" i="1"/>
  <c r="Z5" i="1"/>
  <c r="V5" i="1"/>
  <c r="U5" i="1"/>
  <c r="T5" i="1"/>
  <c r="S5" i="1"/>
  <c r="R5" i="1"/>
  <c r="Q5" i="1"/>
  <c r="P5" i="1"/>
  <c r="O5" i="1"/>
  <c r="AD4" i="1"/>
  <c r="AC4" i="1"/>
  <c r="AB4" i="1"/>
  <c r="AA4" i="1"/>
  <c r="Z4" i="1"/>
  <c r="V4" i="1"/>
  <c r="U4" i="1"/>
  <c r="T4" i="1"/>
  <c r="S4" i="1"/>
  <c r="R4" i="1"/>
  <c r="Q4" i="1"/>
  <c r="P4" i="1"/>
  <c r="O4" i="1"/>
  <c r="AD3" i="1"/>
  <c r="AC3" i="1"/>
  <c r="AB3" i="1"/>
  <c r="AA3" i="1"/>
  <c r="Z3" i="1"/>
  <c r="V3" i="1"/>
  <c r="U3" i="1"/>
  <c r="T3" i="1"/>
  <c r="S3" i="1"/>
  <c r="R3" i="1"/>
  <c r="Q3" i="1"/>
  <c r="P3" i="1"/>
  <c r="O3" i="1"/>
  <c r="AD2" i="1"/>
  <c r="AC2" i="1"/>
  <c r="AB2" i="1"/>
  <c r="AA2" i="1"/>
  <c r="Z2" i="1"/>
  <c r="V2" i="1"/>
  <c r="U2" i="1"/>
  <c r="T2" i="1"/>
  <c r="S2" i="1"/>
  <c r="R2" i="1"/>
  <c r="Q2" i="1"/>
  <c r="P2" i="1"/>
  <c r="O2" i="1"/>
  <c r="Z3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4" authorId="0" shapeId="0" xr:uid="{A44FBDD8-9C26-4F06-8F13-0E27B913D341}">
      <text>
        <r>
          <rPr>
            <sz val="11"/>
            <color theme="1"/>
            <rFont val="Aptos Narrow"/>
            <family val="2"/>
            <scheme val="minor"/>
          </rPr>
          <t>Nguyen, Nam Tran:
Re-calculated with Mounika and professor Pang</t>
        </r>
      </text>
    </comment>
  </commentList>
</comments>
</file>

<file path=xl/sharedStrings.xml><?xml version="1.0" encoding="utf-8"?>
<sst xmlns="http://schemas.openxmlformats.org/spreadsheetml/2006/main" count="297" uniqueCount="34">
  <si>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</si>
  <si>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</si>
  <si>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</si>
  <si>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</si>
  <si>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</si>
  <si>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</si>
  <si>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</si>
  <si>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</si>
  <si>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</si>
  <si>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</si>
  <si>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</si>
  <si>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</si>
  <si>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</si>
  <si>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</si>
  <si>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</si>
  <si>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</si>
  <si>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</si>
  <si>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ECL</t>
  </si>
  <si>
    <t>SHW</t>
  </si>
  <si>
    <t>SCCO</t>
  </si>
  <si>
    <t>CLF</t>
  </si>
  <si>
    <t>LIN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</si>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</sst>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1" fillId="2" borderId="0" xfId="0" applyFont="1" applyFill="1"/>
    <xf numFmtId="3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8DD1-3B50-42E2-8E4D-E47C27E2CD4A}">
  <dimension ref="A1:R141"/>
  <sheetViews>
    <sheetView topLeftCell="A91" workbookViewId="0">
      <selection activeCell="D30" sqref="D30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>
        <v>4</v>
      </c>
      <c r="C2">
        <v>2024</v>
      </c>
      <c r="D2">
        <v>2.1123111694762327</v>
      </c>
      <c r="E2">
        <v>5.40006623045916</v>
      </c>
      <c r="F2">
        <v>11.807150704084691</v>
      </c>
      <c r="G2">
        <v>1.2572400267067267</v>
      </c>
      <c r="H2">
        <v>1.5528302102246125</v>
      </c>
      <c r="I2">
        <v>0.60741117930301325</v>
      </c>
      <c r="J2">
        <v>0.26222667334334837</v>
      </c>
      <c r="K2">
        <v>0.46347306122949111</v>
      </c>
      <c r="L2">
        <v>-36.04651162790698</v>
      </c>
      <c r="M2">
        <v>16.537563167881753</v>
      </c>
      <c r="N2">
        <v>141.64848484848486</v>
      </c>
      <c r="O2">
        <v>7.5635467552784537</v>
      </c>
      <c r="P2">
        <v>2.540132232537426</v>
      </c>
      <c r="Q2">
        <v>0.28339999999999999</v>
      </c>
    </row>
    <row r="3" spans="1:17">
      <c r="A3" t="s">
        <v>17</v>
      </c>
      <c r="B3">
        <v>3</v>
      </c>
      <c r="C3">
        <v>2024</v>
      </c>
      <c r="D3">
        <v>3.3323379302855902</v>
      </c>
      <c r="E3">
        <v>8.616252135052294</v>
      </c>
      <c r="F3">
        <v>18.41940727772915</v>
      </c>
      <c r="G3">
        <v>1.2992503875475143</v>
      </c>
      <c r="H3">
        <v>1.5824071690961417</v>
      </c>
      <c r="I3">
        <v>0.61199641654902814</v>
      </c>
      <c r="J3">
        <v>0.26780064131150327</v>
      </c>
      <c r="K3">
        <v>0.47122540255980405</v>
      </c>
      <c r="L3">
        <v>50.877192982456144</v>
      </c>
      <c r="M3">
        <v>17.989946229836189</v>
      </c>
      <c r="N3">
        <v>98.449612403100772</v>
      </c>
      <c r="O3">
        <v>8.4153583378179189</v>
      </c>
      <c r="P3">
        <v>2.5482229345562599</v>
      </c>
      <c r="Q3">
        <v>0.28320000000000001</v>
      </c>
    </row>
    <row r="4" spans="1:17">
      <c r="A4" t="s">
        <v>17</v>
      </c>
      <c r="B4">
        <v>2</v>
      </c>
      <c r="C4">
        <v>2024</v>
      </c>
      <c r="D4">
        <v>2.2873197961028433</v>
      </c>
      <c r="E4">
        <v>5.9234500567125998</v>
      </c>
      <c r="F4">
        <v>12.316222590195194</v>
      </c>
      <c r="G4">
        <v>1.4950358665141907</v>
      </c>
      <c r="H4">
        <v>1.5872167386635132</v>
      </c>
      <c r="I4">
        <v>0.61289826575590123</v>
      </c>
      <c r="J4">
        <v>9.9802474269674604E-2</v>
      </c>
      <c r="K4">
        <v>0.47654448872859573</v>
      </c>
      <c r="L4">
        <v>19.580419580419584</v>
      </c>
      <c r="M4">
        <v>16.861717848361685</v>
      </c>
      <c r="N4">
        <v>138.14619883040936</v>
      </c>
      <c r="O4">
        <v>8.1095922726066068</v>
      </c>
      <c r="P4">
        <v>2.5798380674276613</v>
      </c>
      <c r="Q4">
        <v>0.28449999999999998</v>
      </c>
    </row>
    <row r="5" spans="1:17">
      <c r="A5" t="s">
        <v>17</v>
      </c>
      <c r="B5">
        <v>1</v>
      </c>
      <c r="C5">
        <v>2024</v>
      </c>
      <c r="D5">
        <v>1.934878043054675</v>
      </c>
      <c r="E5">
        <v>5.0221799746514577</v>
      </c>
      <c r="F5">
        <v>10.983768224099789</v>
      </c>
      <c r="G5">
        <v>1.4081489286968738</v>
      </c>
      <c r="H5">
        <v>1.5931680803353807</v>
      </c>
      <c r="I5">
        <v>0.61379439866657282</v>
      </c>
      <c r="J5">
        <v>0.12966415390019184</v>
      </c>
      <c r="K5">
        <v>0.47886062684576547</v>
      </c>
      <c r="L5">
        <v>1.4184397163120581</v>
      </c>
      <c r="M5">
        <v>17.405165382872678</v>
      </c>
      <c r="N5">
        <v>159.89510489510491</v>
      </c>
      <c r="O5">
        <v>7.9582772740567416</v>
      </c>
      <c r="P5">
        <v>2.6290033635565955</v>
      </c>
      <c r="Q5">
        <v>0.28560000000000002</v>
      </c>
    </row>
    <row r="6" spans="1:17">
      <c r="A6" t="s">
        <v>17</v>
      </c>
      <c r="B6">
        <v>4</v>
      </c>
      <c r="C6">
        <v>2023</v>
      </c>
      <c r="D6">
        <v>1.854750853679749</v>
      </c>
      <c r="E6">
        <v>5.0368565639489358</v>
      </c>
      <c r="F6">
        <v>10.288442006906358</v>
      </c>
      <c r="G6">
        <v>1.2987482166689677</v>
      </c>
      <c r="H6">
        <v>1.712232898678633</v>
      </c>
      <c r="I6">
        <v>0.63050543333974163</v>
      </c>
      <c r="J6">
        <v>0.2115835979566478</v>
      </c>
      <c r="K6">
        <v>0.50422457091794282</v>
      </c>
      <c r="L6">
        <v>0</v>
      </c>
      <c r="M6">
        <v>14.197534023969125</v>
      </c>
      <c r="N6">
        <v>138.95035460992906</v>
      </c>
      <c r="O6">
        <v>6.9506094695886729</v>
      </c>
      <c r="P6">
        <v>2.7163660546695341</v>
      </c>
      <c r="Q6">
        <v>0.28539999999999999</v>
      </c>
    </row>
    <row r="7" spans="1:17">
      <c r="A7" t="s">
        <v>17</v>
      </c>
      <c r="B7">
        <v>3</v>
      </c>
      <c r="C7">
        <v>2023</v>
      </c>
      <c r="D7">
        <v>1.8482850750980186</v>
      </c>
      <c r="E7">
        <v>5.1822776366761589</v>
      </c>
      <c r="F7">
        <v>10.206917460397666</v>
      </c>
      <c r="G7">
        <v>1.2584284316922074</v>
      </c>
      <c r="H7">
        <v>1.8004053464686114</v>
      </c>
      <c r="I7">
        <v>0.64212351485261754</v>
      </c>
      <c r="J7">
        <v>0.21765025540702099</v>
      </c>
      <c r="K7">
        <v>0.52499390689739212</v>
      </c>
      <c r="L7">
        <v>22.608695652173914</v>
      </c>
      <c r="M7">
        <v>12.017403299562922</v>
      </c>
      <c r="N7">
        <v>118.32624113475178</v>
      </c>
      <c r="O7">
        <v>6.1015013212242488</v>
      </c>
      <c r="P7">
        <v>2.7780535673054723</v>
      </c>
      <c r="Q7">
        <v>0.28510000000000002</v>
      </c>
    </row>
    <row r="8" spans="1:17">
      <c r="A8" t="s">
        <v>17</v>
      </c>
      <c r="B8">
        <v>2</v>
      </c>
      <c r="C8">
        <v>2023</v>
      </c>
      <c r="D8">
        <v>1.536618786178354</v>
      </c>
      <c r="E8">
        <v>4.3630156020485131</v>
      </c>
      <c r="F8">
        <v>8.5589678357259675</v>
      </c>
      <c r="G8">
        <v>1.216899832120873</v>
      </c>
      <c r="H8">
        <v>1.8362115738351397</v>
      </c>
      <c r="I8">
        <v>0.64669885627464319</v>
      </c>
      <c r="J8">
        <v>0.12405148293228875</v>
      </c>
      <c r="K8">
        <v>0.53290848178412931</v>
      </c>
      <c r="L8">
        <v>40.243902439024389</v>
      </c>
      <c r="M8">
        <v>13.56304353469536</v>
      </c>
      <c r="N8">
        <v>159.40869565217392</v>
      </c>
      <c r="O8">
        <v>6.9138909841597522</v>
      </c>
      <c r="P8">
        <v>2.8258168248044782</v>
      </c>
      <c r="Q8">
        <v>0.28499999999999998</v>
      </c>
    </row>
    <row r="9" spans="1:17">
      <c r="A9" t="s">
        <v>17</v>
      </c>
      <c r="B9">
        <v>1</v>
      </c>
      <c r="C9">
        <v>2023</v>
      </c>
      <c r="D9">
        <v>1.0982754158529986</v>
      </c>
      <c r="E9">
        <v>3.1780180278314862</v>
      </c>
      <c r="F9">
        <v>6.5348863254563776</v>
      </c>
      <c r="G9">
        <v>1.1744476122594441</v>
      </c>
      <c r="H9">
        <v>1.8908117970643501</v>
      </c>
      <c r="I9">
        <v>0.65343622803096257</v>
      </c>
      <c r="J9">
        <v>9.3415894511760508E-2</v>
      </c>
      <c r="K9">
        <v>0.54052802802802802</v>
      </c>
      <c r="L9">
        <v>-10.869565217391314</v>
      </c>
      <c r="M9">
        <v>12.918952010303505</v>
      </c>
      <c r="N9">
        <v>197.64634146341464</v>
      </c>
      <c r="O9">
        <v>6.2826896054029033</v>
      </c>
      <c r="P9">
        <v>2.9081315868304238</v>
      </c>
      <c r="Q9">
        <v>0.28470000000000001</v>
      </c>
    </row>
    <row r="10" spans="1:17">
      <c r="A10" t="s">
        <v>17</v>
      </c>
      <c r="B10">
        <v>4</v>
      </c>
      <c r="C10">
        <v>2022</v>
      </c>
      <c r="D10">
        <v>1.2318128240846429</v>
      </c>
      <c r="E10">
        <v>3.6539019637650112</v>
      </c>
      <c r="F10">
        <v>7.2020047940727832</v>
      </c>
      <c r="G10">
        <v>1.3049116473494204</v>
      </c>
      <c r="H10">
        <v>1.9631707687842899</v>
      </c>
      <c r="I10">
        <v>0.66182917681918352</v>
      </c>
      <c r="J10">
        <v>0.1421717651529546</v>
      </c>
      <c r="K10">
        <v>0.54249675971295797</v>
      </c>
      <c r="L10">
        <v>-23.966942148760324</v>
      </c>
      <c r="M10">
        <v>11.006628622793636</v>
      </c>
      <c r="N10">
        <v>154.38043478260869</v>
      </c>
      <c r="O10">
        <v>5.5841592846975585</v>
      </c>
      <c r="P10">
        <v>2.9367546053813518</v>
      </c>
      <c r="Q10">
        <v>0.28449999999999998</v>
      </c>
    </row>
    <row r="11" spans="1:17">
      <c r="A11" t="s">
        <v>17</v>
      </c>
      <c r="B11">
        <v>3</v>
      </c>
      <c r="C11">
        <v>2022</v>
      </c>
      <c r="D11">
        <v>1.6499500879402957</v>
      </c>
      <c r="E11">
        <v>4.9146206779373038</v>
      </c>
      <c r="F11">
        <v>9.4595699452211601</v>
      </c>
      <c r="G11">
        <v>1.3517747793123558</v>
      </c>
      <c r="H11">
        <v>1.9747826579446663</v>
      </c>
      <c r="I11">
        <v>0.66297951228787377</v>
      </c>
      <c r="J11">
        <v>2.9928690719189886E-2</v>
      </c>
      <c r="K11">
        <v>0.54689745432149461</v>
      </c>
      <c r="L11">
        <v>12.037037037037027</v>
      </c>
      <c r="M11">
        <v>10.897424576894776</v>
      </c>
      <c r="N11">
        <v>116.03305785123968</v>
      </c>
      <c r="O11">
        <v>5.6616430209837736</v>
      </c>
      <c r="P11">
        <v>2.9876107948913999</v>
      </c>
      <c r="Q11">
        <v>0.2848</v>
      </c>
    </row>
    <row r="12" spans="1:17">
      <c r="A12" t="s">
        <v>17</v>
      </c>
      <c r="B12">
        <v>2</v>
      </c>
      <c r="C12">
        <v>2022</v>
      </c>
      <c r="D12">
        <v>1.4567464892551361</v>
      </c>
      <c r="E12">
        <v>4.34629373784081</v>
      </c>
      <c r="F12">
        <v>8.6102887784170239</v>
      </c>
      <c r="G12">
        <v>1.288754598003153</v>
      </c>
      <c r="H12">
        <v>1.9800377815997969</v>
      </c>
      <c r="I12">
        <v>0.66364890661324161</v>
      </c>
      <c r="J12">
        <v>3.2816605359957958E-2</v>
      </c>
      <c r="K12">
        <v>0.55329827765357853</v>
      </c>
      <c r="L12">
        <v>80.000000000000014</v>
      </c>
      <c r="M12">
        <v>11.859744176953583</v>
      </c>
      <c r="N12">
        <v>137.96296296296296</v>
      </c>
      <c r="O12">
        <v>5.9865508782812196</v>
      </c>
      <c r="P12">
        <v>2.9767671356472212</v>
      </c>
      <c r="Q12">
        <v>0.28499999999999998</v>
      </c>
    </row>
    <row r="13" spans="1:17">
      <c r="A13" t="s">
        <v>17</v>
      </c>
      <c r="B13">
        <v>1</v>
      </c>
      <c r="C13">
        <v>2022</v>
      </c>
      <c r="D13">
        <v>0.81596035543403966</v>
      </c>
      <c r="E13">
        <v>2.4274175327609582</v>
      </c>
      <c r="F13">
        <v>5.262191202130591</v>
      </c>
      <c r="G13">
        <v>1.2680031944482693</v>
      </c>
      <c r="H13">
        <v>1.9716024627202893</v>
      </c>
      <c r="I13">
        <v>0.66274113313587002</v>
      </c>
      <c r="J13">
        <v>2.7373117065513729E-2</v>
      </c>
      <c r="K13">
        <v>0.55298291240318398</v>
      </c>
      <c r="L13">
        <v>-42.307692307692314</v>
      </c>
      <c r="M13">
        <v>14.910764073835981</v>
      </c>
      <c r="N13">
        <v>284.15000000000003</v>
      </c>
      <c r="O13">
        <v>6.8782468651152282</v>
      </c>
      <c r="P13">
        <v>2.9847492092182559</v>
      </c>
      <c r="Q13">
        <v>0.28570000000000001</v>
      </c>
    </row>
    <row r="14" spans="1:17">
      <c r="A14" t="s">
        <v>17</v>
      </c>
      <c r="B14">
        <v>4</v>
      </c>
      <c r="C14">
        <v>2021</v>
      </c>
      <c r="D14">
        <v>1.419382827825562</v>
      </c>
      <c r="E14">
        <v>4.166551313640265</v>
      </c>
      <c r="F14">
        <v>8.9460857159840703</v>
      </c>
      <c r="G14">
        <v>1.3191207925250479</v>
      </c>
      <c r="H14">
        <v>1.9314664599540434</v>
      </c>
      <c r="I14">
        <v>0.6579758940697148</v>
      </c>
      <c r="J14">
        <v>0.10128897894855342</v>
      </c>
      <c r="K14">
        <v>0.54799028931825011</v>
      </c>
      <c r="L14">
        <v>-7.1428571428571477</v>
      </c>
      <c r="M14">
        <v>19.254003447660942</v>
      </c>
      <c r="N14">
        <v>217.11538461538461</v>
      </c>
      <c r="O14">
        <v>8.9673624761219237</v>
      </c>
      <c r="P14">
        <v>2.708438304587359</v>
      </c>
      <c r="Q14">
        <v>0.28689999999999999</v>
      </c>
    </row>
    <row r="15" spans="1:17">
      <c r="A15" t="s">
        <v>17</v>
      </c>
      <c r="B15">
        <v>3</v>
      </c>
      <c r="C15">
        <v>2021</v>
      </c>
      <c r="D15">
        <v>1.8101995961218773</v>
      </c>
      <c r="E15">
        <v>4.6801759573087187</v>
      </c>
      <c r="F15">
        <v>9.7717417489761509</v>
      </c>
      <c r="G15">
        <v>1.7238901364657109</v>
      </c>
      <c r="H15">
        <v>1.5813658325521021</v>
      </c>
      <c r="I15">
        <v>0.61164106168624699</v>
      </c>
      <c r="J15">
        <v>0.3102090171013992</v>
      </c>
      <c r="K15">
        <v>0.46185190934492393</v>
      </c>
      <c r="L15">
        <v>3.7037037037037068</v>
      </c>
      <c r="M15">
        <v>17.291970609491692</v>
      </c>
      <c r="N15">
        <v>178.89285714285714</v>
      </c>
      <c r="O15">
        <v>8.2819897598615437</v>
      </c>
      <c r="P15">
        <v>2.6306987812792961</v>
      </c>
      <c r="Q15">
        <v>0.28660000000000002</v>
      </c>
    </row>
    <row r="16" spans="1:17">
      <c r="A16" t="s">
        <v>17</v>
      </c>
      <c r="B16">
        <v>2</v>
      </c>
      <c r="C16">
        <v>2021</v>
      </c>
      <c r="D16">
        <v>1.6751375736376033</v>
      </c>
      <c r="E16">
        <v>4.6325140480839462</v>
      </c>
      <c r="F16">
        <v>9.8270465108925915</v>
      </c>
      <c r="G16">
        <v>1.9051487692254279</v>
      </c>
      <c r="H16">
        <v>1.7584176715207702</v>
      </c>
      <c r="I16">
        <v>0.63585160911300709</v>
      </c>
      <c r="J16">
        <v>0.48689372634794986</v>
      </c>
      <c r="K16">
        <v>0.5006363832590266</v>
      </c>
      <c r="L16">
        <v>61.194029850746269</v>
      </c>
      <c r="M16">
        <v>17.85603408480096</v>
      </c>
      <c r="N16">
        <v>182.7685185185185</v>
      </c>
      <c r="O16">
        <v>8.417415003502704</v>
      </c>
      <c r="P16">
        <v>2.7396968296790924</v>
      </c>
      <c r="Q16">
        <v>0.28610000000000002</v>
      </c>
    </row>
    <row r="17" spans="1:17">
      <c r="A17" t="s">
        <v>17</v>
      </c>
      <c r="B17">
        <v>1</v>
      </c>
      <c r="C17">
        <v>2021</v>
      </c>
      <c r="D17">
        <v>1.0632630532565177</v>
      </c>
      <c r="E17">
        <v>3.0767763774772341</v>
      </c>
      <c r="F17">
        <v>6.7105719237435011</v>
      </c>
      <c r="G17">
        <v>1.8056237290512587</v>
      </c>
      <c r="H17">
        <v>1.8892932631946984</v>
      </c>
      <c r="I17">
        <v>0.65289623848726663</v>
      </c>
      <c r="J17">
        <v>0.41704649042844122</v>
      </c>
      <c r="K17">
        <v>0.51606626468959582</v>
      </c>
      <c r="L17">
        <v>-34.95145631067961</v>
      </c>
      <c r="M17">
        <v>20.285521663778162</v>
      </c>
      <c r="N17">
        <v>305.52238805970148</v>
      </c>
      <c r="O17">
        <v>9.3008486562942014</v>
      </c>
      <c r="P17">
        <v>2.8871875148991624</v>
      </c>
      <c r="Q17">
        <v>0.28589999999999999</v>
      </c>
    </row>
    <row r="18" spans="1:17">
      <c r="A18" t="s">
        <v>17</v>
      </c>
      <c r="B18">
        <v>4</v>
      </c>
      <c r="C18">
        <v>2020</v>
      </c>
      <c r="D18">
        <v>1.6567361800728237</v>
      </c>
      <c r="E18">
        <v>4.8698613476039894</v>
      </c>
      <c r="F18">
        <v>11.990417248951886</v>
      </c>
      <c r="G18">
        <v>1.74524248004911</v>
      </c>
      <c r="H18">
        <v>1.9337549663504419</v>
      </c>
      <c r="I18">
        <v>0.65786715215712233</v>
      </c>
      <c r="J18">
        <v>0.42977968760657526</v>
      </c>
      <c r="K18">
        <v>0.52023247309987475</v>
      </c>
      <c r="L18">
        <v>21.176470588235301</v>
      </c>
      <c r="M18">
        <v>23.547292473547614</v>
      </c>
      <c r="N18">
        <v>200.40776699029124</v>
      </c>
      <c r="O18">
        <v>9.5636412876023673</v>
      </c>
      <c r="P18">
        <v>2.9370874888510499</v>
      </c>
      <c r="Q18">
        <v>0.28570000000000001</v>
      </c>
    </row>
    <row r="19" spans="1:17">
      <c r="A19" t="s">
        <v>17</v>
      </c>
      <c r="B19">
        <v>3</v>
      </c>
      <c r="C19">
        <v>2020</v>
      </c>
      <c r="D19">
        <v>1.3604389653590907</v>
      </c>
      <c r="E19">
        <v>4.0933047367283493</v>
      </c>
      <c r="F19">
        <v>8.1560988537732726</v>
      </c>
      <c r="G19">
        <v>1.6070048931238734</v>
      </c>
      <c r="H19">
        <v>2.0030425457628809</v>
      </c>
      <c r="I19">
        <v>0.66572544772366848</v>
      </c>
      <c r="J19">
        <v>0.33308653103270669</v>
      </c>
      <c r="K19">
        <v>0.53481519292791013</v>
      </c>
      <c r="L19">
        <v>-112.17765042979941</v>
      </c>
      <c r="M19">
        <v>17.987593586430794</v>
      </c>
      <c r="N19">
        <v>223.82352941176472</v>
      </c>
      <c r="O19">
        <v>9.0274411026318848</v>
      </c>
      <c r="P19">
        <v>3.007589738474072</v>
      </c>
      <c r="Q19">
        <v>0.28539999999999999</v>
      </c>
    </row>
    <row r="20" spans="1:17">
      <c r="A20" t="s">
        <v>17</v>
      </c>
      <c r="B20">
        <v>2</v>
      </c>
      <c r="C20">
        <v>2020</v>
      </c>
      <c r="D20">
        <v>-11.254037074724595</v>
      </c>
      <c r="E20">
        <v>-34.755431069818279</v>
      </c>
      <c r="F20">
        <v>-75.771679636593817</v>
      </c>
      <c r="G20">
        <v>1.6005824580970971</v>
      </c>
      <c r="H20">
        <v>2.0822858313977317</v>
      </c>
      <c r="I20">
        <v>0.67425784187939652</v>
      </c>
      <c r="J20">
        <v>0.42414102921585028</v>
      </c>
      <c r="K20">
        <v>0.55446998577091944</v>
      </c>
      <c r="L20">
        <v>-819.58762886597947</v>
      </c>
      <c r="M20">
        <v>20.080122128309192</v>
      </c>
      <c r="N20">
        <v>-27.071633237822351</v>
      </c>
      <c r="O20">
        <v>9.2104768410985116</v>
      </c>
      <c r="P20">
        <v>3.4518035250717309</v>
      </c>
      <c r="Q20">
        <v>0.28539999999999999</v>
      </c>
    </row>
    <row r="21" spans="1:17">
      <c r="A21" t="s">
        <v>17</v>
      </c>
      <c r="B21">
        <v>1</v>
      </c>
      <c r="C21">
        <v>2020</v>
      </c>
      <c r="D21">
        <v>1.2685992587154649</v>
      </c>
      <c r="E21">
        <v>12.385822297976487</v>
      </c>
      <c r="F21">
        <v>7.9131066063550568</v>
      </c>
      <c r="G21">
        <v>1.5119791421994644</v>
      </c>
      <c r="H21">
        <v>5.8909138586600234</v>
      </c>
      <c r="I21">
        <v>0.60336801017028063</v>
      </c>
      <c r="J21">
        <v>0.39035561610372527</v>
      </c>
      <c r="K21">
        <v>0.77278956148713063</v>
      </c>
      <c r="L21">
        <v>-34.013605442176868</v>
      </c>
      <c r="M21">
        <v>11.924432903333892</v>
      </c>
      <c r="N21">
        <v>152.23711340206185</v>
      </c>
      <c r="O21">
        <v>18.664465713911106</v>
      </c>
      <c r="P21">
        <v>9.4420479874131367</v>
      </c>
      <c r="Q21">
        <v>0.28920000000000001</v>
      </c>
    </row>
    <row r="22" spans="1:17">
      <c r="A22" t="s">
        <v>17</v>
      </c>
      <c r="B22">
        <v>4</v>
      </c>
      <c r="C22">
        <v>2019</v>
      </c>
      <c r="D22">
        <v>2.0585458884187626</v>
      </c>
      <c r="E22">
        <v>4.9462885565265449</v>
      </c>
      <c r="F22">
        <v>11.235484883355999</v>
      </c>
      <c r="G22">
        <v>1.3299179199030464</v>
      </c>
      <c r="H22">
        <v>1.3981439904205957</v>
      </c>
      <c r="I22">
        <v>0.58187942939561366</v>
      </c>
      <c r="J22">
        <v>5.1341376081088526E-2</v>
      </c>
      <c r="K22">
        <v>0.42249690812133461</v>
      </c>
      <c r="L22">
        <v>-7.547169811320761</v>
      </c>
      <c r="M22">
        <v>13.75775708756146</v>
      </c>
      <c r="N22">
        <v>124.08163265306123</v>
      </c>
      <c r="O22">
        <v>6.0566888881213083</v>
      </c>
      <c r="P22">
        <v>2.4008784958493088</v>
      </c>
      <c r="Q22">
        <v>0.28839999999999999</v>
      </c>
    </row>
    <row r="23" spans="1:17">
      <c r="A23" t="s">
        <v>17</v>
      </c>
      <c r="B23">
        <v>3</v>
      </c>
      <c r="C23">
        <v>2019</v>
      </c>
      <c r="D23">
        <v>2.2279176025648408</v>
      </c>
      <c r="E23">
        <v>5.4180235068921645</v>
      </c>
      <c r="F23">
        <v>12.158516461929333</v>
      </c>
      <c r="G23">
        <v>1.2425309350682485</v>
      </c>
      <c r="H23">
        <v>1.4266605973598516</v>
      </c>
      <c r="I23">
        <v>0.58664977250475148</v>
      </c>
      <c r="J23">
        <v>3.467278989667049E-2</v>
      </c>
      <c r="K23">
        <v>0.4405205796117202</v>
      </c>
      <c r="L23">
        <v>26.190476190476197</v>
      </c>
      <c r="M23">
        <v>14.093334031797585</v>
      </c>
      <c r="N23">
        <v>117.42138364779873</v>
      </c>
      <c r="O23">
        <v>6.2802082239107344</v>
      </c>
      <c r="P23">
        <v>2.4314109971170792</v>
      </c>
      <c r="Q23">
        <v>0.28820000000000001</v>
      </c>
    </row>
    <row r="24" spans="1:17">
      <c r="A24" t="s">
        <v>17</v>
      </c>
      <c r="B24">
        <v>2</v>
      </c>
      <c r="C24">
        <v>2019</v>
      </c>
      <c r="D24">
        <v>1.7697670398893774</v>
      </c>
      <c r="E24">
        <v>4.4812410338706936</v>
      </c>
      <c r="F24">
        <v>9.8047560780975687</v>
      </c>
      <c r="G24">
        <v>1.175836422220607</v>
      </c>
      <c r="H24">
        <v>1.5267585770904759</v>
      </c>
      <c r="I24">
        <v>0.60295953446388451</v>
      </c>
      <c r="J24">
        <v>2.0762167793202026E-2</v>
      </c>
      <c r="K24">
        <v>0.46968485661233755</v>
      </c>
      <c r="L24">
        <v>24.752475247524753</v>
      </c>
      <c r="M24">
        <v>14.216986221205511</v>
      </c>
      <c r="N24">
        <v>147.38888888888889</v>
      </c>
      <c r="O24">
        <v>6.4978405913390231</v>
      </c>
      <c r="P24">
        <v>2.5381865927492888</v>
      </c>
      <c r="Q24">
        <v>0.2878</v>
      </c>
    </row>
    <row r="25" spans="1:17">
      <c r="A25" t="s">
        <v>17</v>
      </c>
      <c r="B25">
        <v>1</v>
      </c>
      <c r="C25">
        <v>2019</v>
      </c>
      <c r="D25">
        <v>1.4167893117223189</v>
      </c>
      <c r="E25">
        <v>3.6067488170107165</v>
      </c>
      <c r="F25">
        <v>8.4583785017401727</v>
      </c>
      <c r="G25">
        <v>1.1431665062560155</v>
      </c>
      <c r="H25">
        <v>1.5400999914849098</v>
      </c>
      <c r="I25">
        <v>0.6049762036736176</v>
      </c>
      <c r="J25">
        <v>1.9008662175168431E-2</v>
      </c>
      <c r="K25">
        <v>0.46848693313333245</v>
      </c>
      <c r="L25">
        <v>-25.185185185185187</v>
      </c>
      <c r="M25">
        <v>13.619904147886119</v>
      </c>
      <c r="N25">
        <v>164.01980198019803</v>
      </c>
      <c r="O25">
        <v>5.8076820708698769</v>
      </c>
      <c r="P25">
        <v>2.4938326419891248</v>
      </c>
      <c r="Q25">
        <v>0.28820000000000001</v>
      </c>
    </row>
    <row r="26" spans="1:17">
      <c r="A26" t="s">
        <v>17</v>
      </c>
      <c r="B26">
        <v>4</v>
      </c>
      <c r="C26">
        <v>2018</v>
      </c>
      <c r="D26">
        <v>1.9681685720690427</v>
      </c>
      <c r="E26">
        <v>4.9367752898840465</v>
      </c>
      <c r="F26">
        <v>10.506581571599522</v>
      </c>
      <c r="G26">
        <v>1.2691827653570653</v>
      </c>
      <c r="H26">
        <v>1.5020116953218712</v>
      </c>
      <c r="I26">
        <v>0.59881441629928511</v>
      </c>
      <c r="J26">
        <v>3.1121120034729759E-2</v>
      </c>
      <c r="K26">
        <v>0.46816937348821136</v>
      </c>
      <c r="L26">
        <v>-8.7837837837837771</v>
      </c>
      <c r="M26">
        <v>10.550912644595133</v>
      </c>
      <c r="N26">
        <v>102.15555555555555</v>
      </c>
      <c r="O26">
        <v>4.9576053328668532</v>
      </c>
      <c r="P26">
        <v>2.5013182227109154</v>
      </c>
      <c r="Q26">
        <v>0.28770000000000001</v>
      </c>
    </row>
    <row r="27" spans="1:17">
      <c r="A27" t="s">
        <v>17</v>
      </c>
      <c r="B27">
        <v>3</v>
      </c>
      <c r="C27">
        <v>2018</v>
      </c>
      <c r="D27">
        <v>2.1810786170138159</v>
      </c>
      <c r="E27">
        <v>5.4909577017176581</v>
      </c>
      <c r="F27">
        <v>11.61934244235696</v>
      </c>
      <c r="G27">
        <v>1.3433338904674355</v>
      </c>
      <c r="H27">
        <v>1.5107826569475622</v>
      </c>
      <c r="I27">
        <v>0.60010219109735208</v>
      </c>
      <c r="J27">
        <v>0.73895481642431338</v>
      </c>
      <c r="K27">
        <v>0.47255481055768411</v>
      </c>
      <c r="L27">
        <v>23.333333333333336</v>
      </c>
      <c r="M27">
        <v>11.279373932536293</v>
      </c>
      <c r="N27">
        <v>98.851351351351354</v>
      </c>
      <c r="O27">
        <v>5.3302986354579165</v>
      </c>
      <c r="P27">
        <v>2.516848689686483</v>
      </c>
      <c r="Q27">
        <v>0.28889999999999999</v>
      </c>
    </row>
    <row r="28" spans="1:17">
      <c r="A28" t="s">
        <v>17</v>
      </c>
      <c r="B28">
        <v>2</v>
      </c>
      <c r="C28">
        <v>2018</v>
      </c>
      <c r="D28">
        <v>1.7607610417209647</v>
      </c>
      <c r="E28">
        <v>4.47544429581502</v>
      </c>
      <c r="F28">
        <v>9.5213573287077189</v>
      </c>
      <c r="G28">
        <v>1.2715657596997627</v>
      </c>
      <c r="H28">
        <v>1.5342505892095037</v>
      </c>
      <c r="I28">
        <v>0.60361575011527902</v>
      </c>
      <c r="J28">
        <v>1.4956675313207131E-2</v>
      </c>
      <c r="K28">
        <v>0.47903047036257806</v>
      </c>
      <c r="L28">
        <v>42.857142857142854</v>
      </c>
      <c r="M28">
        <v>10.226915925845622</v>
      </c>
      <c r="N28">
        <v>108.84166666666668</v>
      </c>
      <c r="O28">
        <v>4.8070869482132625</v>
      </c>
      <c r="P28">
        <v>2.5565895916937387</v>
      </c>
      <c r="Q28">
        <v>0.28889999999999999</v>
      </c>
    </row>
    <row r="29" spans="1:17">
      <c r="A29" t="s">
        <v>17</v>
      </c>
      <c r="B29">
        <v>1</v>
      </c>
      <c r="C29">
        <v>2018</v>
      </c>
      <c r="D29">
        <v>1.225209692681936</v>
      </c>
      <c r="E29">
        <v>3.2535192737797662</v>
      </c>
      <c r="F29">
        <v>7.1249531821717715</v>
      </c>
      <c r="G29">
        <v>1.1541629004720297</v>
      </c>
      <c r="H29">
        <v>1.6464149454019208</v>
      </c>
      <c r="I29">
        <v>0.62000663882324381</v>
      </c>
      <c r="J29">
        <v>4.4064477252184396E-2</v>
      </c>
      <c r="K29">
        <v>0.49382346085972095</v>
      </c>
      <c r="L29">
        <v>-56.250000000000014</v>
      </c>
      <c r="M29">
        <v>10.573650926272725</v>
      </c>
      <c r="N29">
        <v>151.44047619047618</v>
      </c>
      <c r="O29">
        <v>4.8283232469411921</v>
      </c>
      <c r="P29">
        <v>2.6409551374819102</v>
      </c>
      <c r="Q29">
        <v>0.28849999999999998</v>
      </c>
    </row>
    <row r="30" spans="1:17">
      <c r="A30" t="s">
        <v>18</v>
      </c>
      <c r="B30">
        <v>4</v>
      </c>
      <c r="C30">
        <v>2024</v>
      </c>
      <c r="D30">
        <v>2.0315157875138579</v>
      </c>
      <c r="E30">
        <v>11.850809636650869</v>
      </c>
      <c r="F30">
        <v>9.0632787132824877</v>
      </c>
      <c r="G30">
        <v>0.79322043855655266</v>
      </c>
      <c r="H30">
        <v>4.8334814375987358</v>
      </c>
      <c r="I30">
        <v>0.82857578091280693</v>
      </c>
      <c r="J30">
        <v>3.0901640548122257E-2</v>
      </c>
      <c r="K30">
        <v>0.7462369632622381</v>
      </c>
      <c r="L30">
        <v>-40.566037735849065</v>
      </c>
      <c r="M30">
        <v>16.091226874575248</v>
      </c>
      <c r="N30">
        <v>179.46560846560848</v>
      </c>
      <c r="O30">
        <v>21.040295961690365</v>
      </c>
      <c r="P30">
        <v>5.8749136058451814</v>
      </c>
      <c r="Q30">
        <v>0.25130000000000002</v>
      </c>
    </row>
    <row r="31" spans="1:17">
      <c r="A31" t="s">
        <v>18</v>
      </c>
      <c r="B31">
        <v>3</v>
      </c>
      <c r="C31">
        <v>2024</v>
      </c>
      <c r="D31">
        <v>3.3636094341275768</v>
      </c>
      <c r="E31">
        <v>19.397993311036789</v>
      </c>
      <c r="F31">
        <v>13.08235294117647</v>
      </c>
      <c r="G31">
        <v>0.82768318532577823</v>
      </c>
      <c r="H31">
        <v>4.7670171555063634</v>
      </c>
      <c r="I31">
        <v>0.82660013434411284</v>
      </c>
      <c r="J31">
        <v>3.3000374059655585E-2</v>
      </c>
      <c r="K31">
        <v>0.74432024410800302</v>
      </c>
      <c r="L31">
        <v>-9.1428571428571388</v>
      </c>
      <c r="M31">
        <v>15.538704421906694</v>
      </c>
      <c r="N31">
        <v>119.54088050314465</v>
      </c>
      <c r="O31">
        <v>23.040173720555327</v>
      </c>
      <c r="P31">
        <v>5.7388296720483138</v>
      </c>
      <c r="Q31">
        <v>0.25190000000000001</v>
      </c>
    </row>
    <row r="32" spans="1:17">
      <c r="A32" t="s">
        <v>18</v>
      </c>
      <c r="B32">
        <v>2</v>
      </c>
      <c r="C32">
        <v>2024</v>
      </c>
      <c r="D32">
        <v>3.7494733294008595</v>
      </c>
      <c r="E32">
        <v>23.719281411589105</v>
      </c>
      <c r="F32">
        <v>14.189587817906402</v>
      </c>
      <c r="G32">
        <v>0.81035544960222861</v>
      </c>
      <c r="H32">
        <v>5.3260301721840184</v>
      </c>
      <c r="I32">
        <v>0.8419229796915817</v>
      </c>
      <c r="J32">
        <v>2.6785953446012912E-2</v>
      </c>
      <c r="K32">
        <v>0.76626192271031002</v>
      </c>
      <c r="L32">
        <v>77.664974619289339</v>
      </c>
      <c r="M32">
        <v>11.933309256158815</v>
      </c>
      <c r="N32">
        <v>84.751428571428576</v>
      </c>
      <c r="O32">
        <v>19.947691508076122</v>
      </c>
      <c r="P32">
        <v>6.2852630737246118</v>
      </c>
      <c r="Q32">
        <v>0.25230000000000002</v>
      </c>
    </row>
    <row r="33" spans="1:18">
      <c r="A33" t="s">
        <v>18</v>
      </c>
      <c r="B33">
        <v>1</v>
      </c>
      <c r="C33">
        <v>2024</v>
      </c>
      <c r="D33">
        <v>2.1563848540854784</v>
      </c>
      <c r="E33">
        <v>14.419042726260811</v>
      </c>
      <c r="F33">
        <v>9.4125537979989939</v>
      </c>
      <c r="G33">
        <v>0.78070421594173844</v>
      </c>
      <c r="H33">
        <v>5.6866740873933272</v>
      </c>
      <c r="I33">
        <v>0.85044882000674404</v>
      </c>
      <c r="J33">
        <v>2.4039553684773167E-2</v>
      </c>
      <c r="K33">
        <v>0.78355788654348668</v>
      </c>
      <c r="L33">
        <v>42.753623188405804</v>
      </c>
      <c r="M33">
        <v>16.269001173774523</v>
      </c>
      <c r="N33">
        <v>174.85279187817258</v>
      </c>
      <c r="O33">
        <v>24.922399178011815</v>
      </c>
      <c r="P33">
        <v>6.6190741216428348</v>
      </c>
      <c r="Q33">
        <v>0.2535</v>
      </c>
    </row>
    <row r="34" spans="1:18">
      <c r="A34" t="s">
        <v>18</v>
      </c>
      <c r="B34">
        <v>4</v>
      </c>
      <c r="C34">
        <v>2023</v>
      </c>
      <c r="D34">
        <v>1.5517722092496429</v>
      </c>
      <c r="E34">
        <v>9.586091824102482</v>
      </c>
      <c r="F34">
        <v>6.7819199573512057</v>
      </c>
      <c r="G34">
        <v>0.83189726719884105</v>
      </c>
      <c r="H34">
        <v>5.1775122450078044</v>
      </c>
      <c r="I34">
        <v>0.83812253859826435</v>
      </c>
      <c r="J34">
        <v>4.1769152997630871E-2</v>
      </c>
      <c r="K34">
        <v>0.76066471289169435</v>
      </c>
      <c r="L34">
        <v>-53.220338983050851</v>
      </c>
      <c r="M34">
        <v>14.954939834735921</v>
      </c>
      <c r="N34">
        <v>223.6449275362319</v>
      </c>
      <c r="O34">
        <v>21.138472199795469</v>
      </c>
      <c r="P34">
        <v>6.1842537273265519</v>
      </c>
      <c r="Q34">
        <v>0.2545</v>
      </c>
    </row>
    <row r="35" spans="1:18">
      <c r="A35" t="s">
        <v>18</v>
      </c>
      <c r="B35">
        <v>3</v>
      </c>
      <c r="C35">
        <v>2023</v>
      </c>
      <c r="D35">
        <v>3.3102219131039576</v>
      </c>
      <c r="E35">
        <v>20.145502645502646</v>
      </c>
      <c r="F35">
        <v>12.449523435839586</v>
      </c>
      <c r="G35">
        <v>0.93592221282763621</v>
      </c>
      <c r="H35">
        <v>5.0858465608465613</v>
      </c>
      <c r="I35">
        <v>0.83568432263252845</v>
      </c>
      <c r="J35">
        <v>7.6005556226597409E-2</v>
      </c>
      <c r="K35">
        <v>0.75862068965517238</v>
      </c>
      <c r="L35">
        <v>-3.9087947882736049</v>
      </c>
      <c r="M35">
        <v>10.538492978239901</v>
      </c>
      <c r="N35">
        <v>85.355932203389827</v>
      </c>
      <c r="O35">
        <v>17.053121693121692</v>
      </c>
      <c r="P35">
        <v>6.1072222222222221</v>
      </c>
      <c r="Q35">
        <v>0.25600000000000001</v>
      </c>
    </row>
    <row r="36" spans="1:18">
      <c r="A36" t="s">
        <v>18</v>
      </c>
      <c r="B36">
        <v>2</v>
      </c>
      <c r="C36">
        <v>2023</v>
      </c>
      <c r="D36">
        <v>3.4261269700122159</v>
      </c>
      <c r="E36">
        <v>21.858390019553305</v>
      </c>
      <c r="F36">
        <v>12.718328365862257</v>
      </c>
      <c r="G36">
        <v>1.00181413765361</v>
      </c>
      <c r="H36">
        <v>5.3799124232326294</v>
      </c>
      <c r="I36">
        <v>0.84325803652751219</v>
      </c>
      <c r="J36">
        <v>3.3033080405735833E-2</v>
      </c>
      <c r="K36">
        <v>0.77265555541642139</v>
      </c>
      <c r="L36">
        <v>66.847826086956502</v>
      </c>
      <c r="M36">
        <v>10.775738871262378</v>
      </c>
      <c r="N36">
        <v>85.198697068403916</v>
      </c>
      <c r="O36">
        <v>18.519753242818979</v>
      </c>
      <c r="P36">
        <v>6.3749277078571236</v>
      </c>
      <c r="Q36">
        <v>0.2571</v>
      </c>
    </row>
    <row r="37" spans="1:18">
      <c r="A37" t="s">
        <v>18</v>
      </c>
      <c r="B37">
        <v>1</v>
      </c>
      <c r="C37">
        <v>2023</v>
      </c>
      <c r="D37">
        <v>2.0639950886082516</v>
      </c>
      <c r="E37">
        <v>15.075154730327146</v>
      </c>
      <c r="F37">
        <v>8.7718653535205053</v>
      </c>
      <c r="G37">
        <v>0.99790675547098007</v>
      </c>
      <c r="H37">
        <v>6.3038714159403817</v>
      </c>
      <c r="I37">
        <v>0.86308630819847898</v>
      </c>
      <c r="J37">
        <v>2.4008880431335235E-2</v>
      </c>
      <c r="K37">
        <v>0.80411829107621124</v>
      </c>
      <c r="L37">
        <v>24.32432432432433</v>
      </c>
      <c r="M37">
        <v>10.464511428781419</v>
      </c>
      <c r="N37">
        <v>120.01630434782609</v>
      </c>
      <c r="O37">
        <v>17.984102879878741</v>
      </c>
      <c r="P37">
        <v>7.2192591890867757</v>
      </c>
      <c r="Q37">
        <v>0.25790000000000002</v>
      </c>
    </row>
    <row r="38" spans="1:18">
      <c r="A38" t="s">
        <v>18</v>
      </c>
      <c r="B38">
        <v>4</v>
      </c>
      <c r="C38">
        <v>2022</v>
      </c>
      <c r="D38">
        <v>1.7097459502522794</v>
      </c>
      <c r="E38">
        <v>12.452854517907225</v>
      </c>
      <c r="F38">
        <v>7.3855271962527489</v>
      </c>
      <c r="G38">
        <v>0.9911084268626168</v>
      </c>
      <c r="H38">
        <v>6.2834531446439508</v>
      </c>
      <c r="I38">
        <v>0.86270248738603172</v>
      </c>
      <c r="J38">
        <v>3.3351787541731674E-2</v>
      </c>
      <c r="K38">
        <v>0.80127482383087767</v>
      </c>
      <c r="L38">
        <v>-43.511450381679388</v>
      </c>
      <c r="M38">
        <v>11.50980154860912</v>
      </c>
      <c r="N38">
        <v>157.11486486486487</v>
      </c>
      <c r="O38">
        <v>19.406858902034106</v>
      </c>
      <c r="P38">
        <v>7.2273298733116276</v>
      </c>
      <c r="Q38">
        <v>0.25890000000000002</v>
      </c>
    </row>
    <row r="39" spans="1:18">
      <c r="A39" t="s">
        <v>18</v>
      </c>
      <c r="B39">
        <v>3</v>
      </c>
      <c r="C39">
        <v>2022</v>
      </c>
      <c r="D39">
        <v>3.0796824569132153</v>
      </c>
      <c r="E39">
        <v>26.37231503579952</v>
      </c>
      <c r="F39">
        <v>11.328835532625591</v>
      </c>
      <c r="G39">
        <v>5.7287881625772616</v>
      </c>
      <c r="H39">
        <v>7.5633228116098241</v>
      </c>
      <c r="I39">
        <v>0.8832229005025668</v>
      </c>
      <c r="J39">
        <v>0.12221389773365798</v>
      </c>
      <c r="K39">
        <v>0.82730838263644224</v>
      </c>
      <c r="L39">
        <v>18.552036199095028</v>
      </c>
      <c r="M39">
        <v>8.573684724013626</v>
      </c>
      <c r="N39">
        <v>76.377862595419856</v>
      </c>
      <c r="O39">
        <v>19.958619216259912</v>
      </c>
      <c r="P39">
        <v>8.5261759950727534</v>
      </c>
      <c r="Q39">
        <v>0.2591</v>
      </c>
    </row>
    <row r="40" spans="1:18">
      <c r="A40" t="s">
        <v>18</v>
      </c>
      <c r="B40">
        <v>2</v>
      </c>
      <c r="C40">
        <v>2022</v>
      </c>
      <c r="D40">
        <v>2.620528912428354</v>
      </c>
      <c r="E40">
        <v>25.977703856873148</v>
      </c>
      <c r="F40">
        <v>9.8411184714677393</v>
      </c>
      <c r="G40">
        <v>0.86959239809952493</v>
      </c>
      <c r="H40">
        <v>8.9131529263687845</v>
      </c>
      <c r="I40">
        <v>0.89912392077196546</v>
      </c>
      <c r="J40">
        <v>4.3427523547553554E-2</v>
      </c>
      <c r="K40">
        <v>0.84899538419766496</v>
      </c>
      <c r="L40">
        <v>56.737588652482273</v>
      </c>
      <c r="M40">
        <v>9.6365212948929724</v>
      </c>
      <c r="N40">
        <v>98.787330316742086</v>
      </c>
      <c r="O40">
        <v>25.437626539602626</v>
      </c>
      <c r="P40">
        <v>9.8406904612065098</v>
      </c>
      <c r="Q40">
        <v>0.25919999999999999</v>
      </c>
    </row>
    <row r="41" spans="1:18">
      <c r="A41" t="s">
        <v>18</v>
      </c>
      <c r="B41">
        <v>1</v>
      </c>
      <c r="C41">
        <v>2022</v>
      </c>
      <c r="D41">
        <v>1.7063652762949602</v>
      </c>
      <c r="E41">
        <v>16.595801817123931</v>
      </c>
      <c r="F41">
        <v>7.4179286614519775</v>
      </c>
      <c r="G41">
        <v>0.87535056305820425</v>
      </c>
      <c r="H41">
        <v>8.7258201673902338</v>
      </c>
      <c r="I41">
        <v>0.89718090785259363</v>
      </c>
      <c r="J41">
        <v>5.7686499546964663E-2</v>
      </c>
      <c r="K41">
        <v>0.84825661156463505</v>
      </c>
      <c r="L41">
        <v>22.608695652173914</v>
      </c>
      <c r="M41">
        <v>12.634781443175225</v>
      </c>
      <c r="N41">
        <v>172.21276595744681</v>
      </c>
      <c r="O41">
        <v>28.267234480597949</v>
      </c>
      <c r="P41">
        <v>9.4877814080472636</v>
      </c>
      <c r="Q41">
        <v>0.2601</v>
      </c>
    </row>
    <row r="42" spans="1:18">
      <c r="A42" t="s">
        <v>18</v>
      </c>
      <c r="B42">
        <v>4</v>
      </c>
      <c r="C42">
        <v>2021</v>
      </c>
      <c r="D42">
        <v>1.4709653694106946</v>
      </c>
      <c r="E42">
        <v>12.473330050878056</v>
      </c>
      <c r="F42">
        <v>6.3837382667310631</v>
      </c>
      <c r="G42">
        <v>0.88359122300900428</v>
      </c>
      <c r="H42">
        <v>7.4796898079763663</v>
      </c>
      <c r="I42">
        <v>0.88207115794974522</v>
      </c>
      <c r="J42">
        <v>2.8971063904187428E-2</v>
      </c>
      <c r="K42">
        <v>0.82507213298307569</v>
      </c>
      <c r="L42">
        <v>-38.829787234042556</v>
      </c>
      <c r="M42">
        <v>18.739370865794502</v>
      </c>
      <c r="N42">
        <v>297.2</v>
      </c>
      <c r="O42">
        <v>36.615279008698508</v>
      </c>
      <c r="P42">
        <v>8.49403003446578</v>
      </c>
      <c r="Q42">
        <v>0.2611</v>
      </c>
    </row>
    <row r="43" spans="1:18">
      <c r="A43" t="s">
        <v>18</v>
      </c>
      <c r="B43">
        <v>3</v>
      </c>
      <c r="C43">
        <v>2021</v>
      </c>
      <c r="D43">
        <v>2.4218049246260236</v>
      </c>
      <c r="E43">
        <v>18.667063152808236</v>
      </c>
      <c r="F43">
        <v>9.7577088231293843</v>
      </c>
      <c r="G43">
        <v>0.83019217411437829</v>
      </c>
      <c r="H43">
        <v>6.707913615581905</v>
      </c>
      <c r="I43">
        <v>0.87026320611865016</v>
      </c>
      <c r="J43">
        <v>4.8359959867253222E-2</v>
      </c>
      <c r="K43">
        <v>0.8007096611701261</v>
      </c>
      <c r="L43">
        <v>-22.314049586776864</v>
      </c>
      <c r="M43">
        <v>13.807695416480463</v>
      </c>
      <c r="N43">
        <v>144.16489361702128</v>
      </c>
      <c r="O43">
        <v>26.414922499349515</v>
      </c>
      <c r="P43">
        <v>7.6675835408690478</v>
      </c>
      <c r="Q43">
        <v>0.26219999999999999</v>
      </c>
    </row>
    <row r="44" spans="1:18">
      <c r="A44" t="s">
        <v>18</v>
      </c>
      <c r="B44">
        <v>2</v>
      </c>
      <c r="C44">
        <v>2021</v>
      </c>
      <c r="D44">
        <v>3.1608803290512486</v>
      </c>
      <c r="E44">
        <v>22.834811998310098</v>
      </c>
      <c r="F44">
        <v>12.056210268039704</v>
      </c>
      <c r="G44">
        <v>0.83770031015766344</v>
      </c>
      <c r="H44">
        <v>6.224193775524574</v>
      </c>
      <c r="I44">
        <v>0.8615762490496891</v>
      </c>
      <c r="J44">
        <v>3.5474282760403202E-2</v>
      </c>
      <c r="K44">
        <v>0.79291187599792945</v>
      </c>
      <c r="L44">
        <v>60.264900662251655</v>
      </c>
      <c r="M44">
        <v>12.896306554146994</v>
      </c>
      <c r="N44">
        <v>108.88429752066116</v>
      </c>
      <c r="O44">
        <v>24.425978735389382</v>
      </c>
      <c r="P44">
        <v>7.2093015068300241</v>
      </c>
      <c r="Q44">
        <v>0.26329999999999998</v>
      </c>
    </row>
    <row r="45" spans="1:18">
      <c r="A45" t="s">
        <v>18</v>
      </c>
      <c r="B45">
        <v>1</v>
      </c>
      <c r="C45">
        <v>2021</v>
      </c>
      <c r="D45">
        <v>2.0044042084658673</v>
      </c>
      <c r="E45">
        <v>13.30431675707279</v>
      </c>
      <c r="F45">
        <v>8.7972508591065299</v>
      </c>
      <c r="G45">
        <v>0.90409795456154007</v>
      </c>
      <c r="H45">
        <v>5.6375418195991811</v>
      </c>
      <c r="I45">
        <v>0.84934181551260091</v>
      </c>
      <c r="J45">
        <v>5.568334630900984E-2</v>
      </c>
      <c r="K45">
        <v>0.77972153058012073</v>
      </c>
      <c r="L45">
        <v>2.027027027027029</v>
      </c>
      <c r="M45">
        <v>13.561128436426117</v>
      </c>
      <c r="N45">
        <v>157.25827814569536</v>
      </c>
      <c r="O45">
        <v>20.508855685841425</v>
      </c>
      <c r="P45">
        <v>6.6321174521713706</v>
      </c>
      <c r="Q45">
        <v>0.26590000000000003</v>
      </c>
    </row>
    <row r="46" spans="1:18">
      <c r="A46" t="s">
        <v>18</v>
      </c>
      <c r="B46">
        <v>4</v>
      </c>
      <c r="C46">
        <v>2020</v>
      </c>
      <c r="D46">
        <v>1.9949415732099443</v>
      </c>
      <c r="E46">
        <v>11.2717403345519</v>
      </c>
      <c r="F46">
        <v>9.0670112279451089</v>
      </c>
      <c r="G46">
        <v>0.99934703116837886</v>
      </c>
      <c r="H46">
        <v>4.650160629223441</v>
      </c>
      <c r="I46">
        <v>0.8230138812642146</v>
      </c>
      <c r="J46">
        <v>4.9320912415114049E-2</v>
      </c>
      <c r="K46">
        <v>0.73690461444299526</v>
      </c>
      <c r="L46">
        <v>-41.960784313725483</v>
      </c>
      <c r="M46">
        <v>14.125054357512029</v>
      </c>
      <c r="N46">
        <v>159.37837837837839</v>
      </c>
      <c r="O46">
        <v>17.55969425058159</v>
      </c>
      <c r="P46">
        <v>5.7066716517115319</v>
      </c>
      <c r="Q46">
        <v>0.26879999999999998</v>
      </c>
      <c r="R46" s="10"/>
    </row>
    <row r="47" spans="1:18">
      <c r="A47" t="s">
        <v>18</v>
      </c>
      <c r="B47">
        <v>3</v>
      </c>
      <c r="C47">
        <v>2020</v>
      </c>
      <c r="D47">
        <v>3.3916875303344112</v>
      </c>
      <c r="E47">
        <v>16.775604306800084</v>
      </c>
      <c r="F47">
        <v>13.779235484752645</v>
      </c>
      <c r="G47">
        <v>1.1875272468623086</v>
      </c>
      <c r="H47">
        <v>3.9460936942932525</v>
      </c>
      <c r="I47">
        <v>0.79782024728852419</v>
      </c>
      <c r="J47">
        <v>0.14223435743294405</v>
      </c>
      <c r="K47">
        <v>0.70576881385802104</v>
      </c>
      <c r="L47">
        <v>18.055555555555539</v>
      </c>
      <c r="M47">
        <v>11.870900784819023</v>
      </c>
      <c r="N47">
        <v>87.537254901960793</v>
      </c>
      <c r="O47">
        <v>14.452291968721033</v>
      </c>
      <c r="P47">
        <v>4.9086349915622849</v>
      </c>
      <c r="Q47">
        <v>0.27239999999999998</v>
      </c>
    </row>
    <row r="48" spans="1:18">
      <c r="A48" t="s">
        <v>18</v>
      </c>
      <c r="B48">
        <v>2</v>
      </c>
      <c r="C48">
        <v>2020</v>
      </c>
      <c r="D48">
        <v>2.9076093586084073</v>
      </c>
      <c r="E48">
        <v>15.398330706219799</v>
      </c>
      <c r="F48">
        <v>12.943092962641181</v>
      </c>
      <c r="G48">
        <v>1.0949860974078394</v>
      </c>
      <c r="H48">
        <v>4.2958732783792861</v>
      </c>
      <c r="I48">
        <v>0.8111737295371928</v>
      </c>
      <c r="J48">
        <v>4.2178670732801148E-2</v>
      </c>
      <c r="K48">
        <v>0.73273432967761543</v>
      </c>
      <c r="L48">
        <v>87.826086956521763</v>
      </c>
      <c r="M48">
        <v>10.954984795829713</v>
      </c>
      <c r="N48">
        <v>85.532407407407405</v>
      </c>
      <c r="O48">
        <v>13.033088710302591</v>
      </c>
      <c r="P48">
        <v>5.3056668130959457</v>
      </c>
      <c r="Q48">
        <v>0.27300000000000002</v>
      </c>
    </row>
    <row r="49" spans="1:18">
      <c r="A49" t="s">
        <v>18</v>
      </c>
      <c r="B49">
        <v>1</v>
      </c>
      <c r="C49">
        <v>2020</v>
      </c>
      <c r="D49">
        <v>1.5639052420236943</v>
      </c>
      <c r="E49">
        <v>9.7807910978687183</v>
      </c>
      <c r="F49">
        <v>7.7579762220560928</v>
      </c>
      <c r="G49">
        <v>0.94402513313666148</v>
      </c>
      <c r="H49">
        <v>5.2540816636769936</v>
      </c>
      <c r="I49">
        <v>0.84010442239539529</v>
      </c>
      <c r="J49">
        <v>4.5687904677981686E-2</v>
      </c>
      <c r="K49">
        <v>0.77782506197607415</v>
      </c>
      <c r="L49">
        <v>30.681818181818173</v>
      </c>
      <c r="M49">
        <v>9.6282991294282194</v>
      </c>
      <c r="N49">
        <v>127.45217391304348</v>
      </c>
      <c r="O49">
        <v>12.138782037639476</v>
      </c>
      <c r="P49">
        <v>6.2428171840321056</v>
      </c>
      <c r="Q49">
        <v>0.27239999999999998</v>
      </c>
    </row>
    <row r="50" spans="1:18">
      <c r="A50" t="s">
        <v>18</v>
      </c>
      <c r="B50">
        <v>4</v>
      </c>
      <c r="C50">
        <v>2019</v>
      </c>
      <c r="D50">
        <v>1.2129077585113339</v>
      </c>
      <c r="E50">
        <v>6.0291514078529334</v>
      </c>
      <c r="F50">
        <v>5.6111048414400173</v>
      </c>
      <c r="G50">
        <v>1.02428182843495</v>
      </c>
      <c r="H50">
        <v>3.970824339727888</v>
      </c>
      <c r="I50">
        <v>0.79882612386686314</v>
      </c>
      <c r="J50">
        <v>3.5781419314889762E-2</v>
      </c>
      <c r="K50">
        <v>0.71662726448030345</v>
      </c>
      <c r="L50">
        <v>-57.073170731707322</v>
      </c>
      <c r="M50">
        <v>11.583982039548584</v>
      </c>
      <c r="N50">
        <v>210.97727272727272</v>
      </c>
      <c r="O50">
        <v>12.447028454446681</v>
      </c>
      <c r="P50">
        <v>5.0154656464482334</v>
      </c>
      <c r="Q50">
        <v>0.27643451699999999</v>
      </c>
    </row>
    <row r="51" spans="1:18">
      <c r="A51" t="s">
        <v>18</v>
      </c>
      <c r="B51">
        <v>3</v>
      </c>
      <c r="C51">
        <v>2019</v>
      </c>
      <c r="D51">
        <v>2.7627906160842191</v>
      </c>
      <c r="E51">
        <v>14.32905942538393</v>
      </c>
      <c r="F51">
        <v>11.84222366028782</v>
      </c>
      <c r="G51">
        <v>1.0086212105331303</v>
      </c>
      <c r="H51">
        <v>4.1864442212754112</v>
      </c>
      <c r="I51">
        <v>0.8071896742091853</v>
      </c>
      <c r="J51">
        <v>3.8975171554875981E-2</v>
      </c>
      <c r="K51">
        <v>0.72536048629338656</v>
      </c>
      <c r="L51">
        <v>22.023809523809518</v>
      </c>
      <c r="M51">
        <v>9.9338180003081575</v>
      </c>
      <c r="N51">
        <v>85.175609756097572</v>
      </c>
      <c r="O51">
        <v>12.01989360534545</v>
      </c>
      <c r="P51">
        <v>5.2264402688634455</v>
      </c>
      <c r="Q51">
        <v>0.27692771999999999</v>
      </c>
    </row>
    <row r="52" spans="1:18">
      <c r="A52" t="s">
        <v>18</v>
      </c>
      <c r="B52">
        <v>2</v>
      </c>
      <c r="C52">
        <v>2019</v>
      </c>
      <c r="D52">
        <v>2.2231661309074955</v>
      </c>
      <c r="E52">
        <v>12.568519341787365</v>
      </c>
      <c r="F52">
        <v>9.6559351846916464</v>
      </c>
      <c r="G52">
        <v>5.3171443076903788</v>
      </c>
      <c r="H52">
        <v>4.6534323580473504</v>
      </c>
      <c r="I52">
        <v>0.82311630587097151</v>
      </c>
      <c r="J52">
        <v>0.15207453665303769</v>
      </c>
      <c r="K52">
        <v>0.74895395863826619</v>
      </c>
      <c r="L52">
        <v>93.103448275862064</v>
      </c>
      <c r="M52">
        <v>8.2391935970364045</v>
      </c>
      <c r="N52">
        <v>86.434523809523824</v>
      </c>
      <c r="O52">
        <v>10.724436536116784</v>
      </c>
      <c r="P52">
        <v>5.6234795790880385</v>
      </c>
      <c r="Q52">
        <v>0.27676904400000002</v>
      </c>
    </row>
    <row r="53" spans="1:18">
      <c r="A53" t="s">
        <v>18</v>
      </c>
      <c r="B53">
        <v>1</v>
      </c>
      <c r="C53">
        <v>2019</v>
      </c>
      <c r="D53">
        <v>1.1699322586432999</v>
      </c>
      <c r="E53">
        <v>7.0876496108016589</v>
      </c>
      <c r="F53">
        <v>6.0689293692606601</v>
      </c>
      <c r="G53">
        <v>0.96292172310439084</v>
      </c>
      <c r="H53">
        <v>5.0581709397608883</v>
      </c>
      <c r="I53">
        <v>0.83493367718681943</v>
      </c>
      <c r="J53">
        <v>1.887650093309624E-2</v>
      </c>
      <c r="K53">
        <v>0.76962589636251033</v>
      </c>
      <c r="L53">
        <v>148.57142857142858</v>
      </c>
      <c r="M53">
        <v>9.3285749652512191</v>
      </c>
      <c r="N53">
        <v>156.44827586206898</v>
      </c>
      <c r="O53">
        <v>10.894453815311349</v>
      </c>
      <c r="P53">
        <v>5.7941059420628713</v>
      </c>
      <c r="Q53">
        <v>0.27694860600000004</v>
      </c>
    </row>
    <row r="54" spans="1:18">
      <c r="A54" t="s">
        <v>18</v>
      </c>
      <c r="B54">
        <v>4</v>
      </c>
      <c r="C54">
        <v>2018</v>
      </c>
      <c r="D54">
        <v>0.52754535459632423</v>
      </c>
      <c r="E54">
        <v>2.7056794286395882</v>
      </c>
      <c r="F54">
        <v>2.4836739931219292</v>
      </c>
      <c r="G54">
        <v>1.0108754656800412</v>
      </c>
      <c r="H54">
        <v>4.1288091252551435</v>
      </c>
      <c r="I54">
        <v>0.80502296428310682</v>
      </c>
      <c r="J54">
        <v>3.6182911651151173E-2</v>
      </c>
      <c r="K54">
        <v>0.71465259274692305</v>
      </c>
      <c r="L54">
        <v>-71.774193548387103</v>
      </c>
      <c r="M54">
        <v>8.4879142980167668</v>
      </c>
      <c r="N54">
        <v>354.34285714285716</v>
      </c>
      <c r="O54">
        <v>9.2466141578156655</v>
      </c>
      <c r="P54">
        <v>5.2422471919147515</v>
      </c>
      <c r="Q54">
        <v>0.27815480999999997</v>
      </c>
    </row>
    <row r="55" spans="1:18">
      <c r="A55" t="s">
        <v>18</v>
      </c>
      <c r="B55">
        <v>3</v>
      </c>
      <c r="C55">
        <v>2018</v>
      </c>
      <c r="D55">
        <v>1.7718451849725356</v>
      </c>
      <c r="E55">
        <v>8.9067003720150684</v>
      </c>
      <c r="F55">
        <v>7.4823891940559699</v>
      </c>
      <c r="G55">
        <v>1.040471782183841</v>
      </c>
      <c r="H55">
        <v>4.0267937896352528</v>
      </c>
      <c r="I55">
        <v>0.80106603894078565</v>
      </c>
      <c r="J55">
        <v>3.7486279097864235E-2</v>
      </c>
      <c r="K55">
        <v>0.70872543714022007</v>
      </c>
      <c r="L55">
        <v>-12.676056338028166</v>
      </c>
      <c r="M55">
        <v>8.5003301286259862</v>
      </c>
      <c r="N55">
        <v>115.4758064516129</v>
      </c>
      <c r="O55">
        <v>10.118411586907042</v>
      </c>
      <c r="P55">
        <v>5.0486859970932159</v>
      </c>
      <c r="Q55">
        <v>0.28087895099999999</v>
      </c>
    </row>
    <row r="56" spans="1:18">
      <c r="A56" t="s">
        <v>18</v>
      </c>
      <c r="B56">
        <v>2</v>
      </c>
      <c r="C56">
        <v>2018</v>
      </c>
      <c r="D56">
        <v>2.002527247695479</v>
      </c>
      <c r="E56">
        <v>10.771134606090222</v>
      </c>
      <c r="F56">
        <v>8.4545715820282226</v>
      </c>
      <c r="G56">
        <v>1.2021719358094474</v>
      </c>
      <c r="H56">
        <v>4.3787705602936038</v>
      </c>
      <c r="I56">
        <v>0.81408390843400946</v>
      </c>
      <c r="J56">
        <v>3.6985628222039296E-2</v>
      </c>
      <c r="K56">
        <v>0.73466120432485593</v>
      </c>
      <c r="L56">
        <v>63.218390804597689</v>
      </c>
      <c r="M56">
        <v>7.5085540510528723</v>
      </c>
      <c r="N56">
        <v>90.105633802816911</v>
      </c>
      <c r="O56">
        <v>9.5659071067433938</v>
      </c>
      <c r="P56">
        <v>5.4071864852956519</v>
      </c>
      <c r="Q56">
        <v>0.280143066</v>
      </c>
    </row>
    <row r="57" spans="1:18">
      <c r="A57" t="s">
        <v>18</v>
      </c>
      <c r="B57">
        <v>1</v>
      </c>
      <c r="C57">
        <v>2018</v>
      </c>
      <c r="D57">
        <v>1.2280580130703114</v>
      </c>
      <c r="E57">
        <v>6.7784249844039888</v>
      </c>
      <c r="F57">
        <v>6.3083637200044587</v>
      </c>
      <c r="G57">
        <v>1.129357831663875</v>
      </c>
      <c r="H57">
        <v>4.5196292945941599</v>
      </c>
      <c r="I57">
        <v>0.81882841281037033</v>
      </c>
      <c r="J57">
        <v>3.665528735759687E-2</v>
      </c>
      <c r="K57">
        <v>0.7455535871256409</v>
      </c>
      <c r="L57">
        <v>-21.621621621621628</v>
      </c>
      <c r="M57">
        <v>8.6930088597444755</v>
      </c>
      <c r="N57">
        <v>141.17241379310343</v>
      </c>
      <c r="O57">
        <v>9.3407595154477754</v>
      </c>
      <c r="P57">
        <v>5.4641748368448519</v>
      </c>
      <c r="Q57">
        <v>0.28063696700000001</v>
      </c>
    </row>
    <row r="58" spans="1:18">
      <c r="A58" t="s">
        <v>19</v>
      </c>
      <c r="B58">
        <v>4</v>
      </c>
      <c r="C58">
        <v>2024</v>
      </c>
      <c r="D58">
        <v>4.3866727229005793</v>
      </c>
      <c r="E58">
        <v>8.9504557547210961</v>
      </c>
      <c r="F58">
        <v>29.482114638701333</v>
      </c>
      <c r="G58">
        <v>2.7464525599395047</v>
      </c>
      <c r="H58">
        <v>1.0331239914518733</v>
      </c>
      <c r="I58">
        <v>0.50634034253346516</v>
      </c>
      <c r="J58">
        <v>1.4492682709843867</v>
      </c>
      <c r="K58">
        <v>0.40559562926525772</v>
      </c>
      <c r="L58">
        <v>-8.6956521739130324</v>
      </c>
      <c r="M58">
        <v>25.872227138485854</v>
      </c>
      <c r="N58">
        <v>86.171428571428578</v>
      </c>
      <c r="O58">
        <v>7.8545323874133208</v>
      </c>
      <c r="P58">
        <v>2.0241288324828819</v>
      </c>
      <c r="Q58">
        <v>0.796182905</v>
      </c>
      <c r="R58" s="10"/>
    </row>
    <row r="59" spans="1:18">
      <c r="A59" t="s">
        <v>19</v>
      </c>
      <c r="B59">
        <v>3</v>
      </c>
      <c r="C59">
        <v>2024</v>
      </c>
      <c r="D59">
        <v>4.7226521137085609</v>
      </c>
      <c r="E59">
        <v>9.7489070731980725</v>
      </c>
      <c r="F59">
        <v>29.673479136101538</v>
      </c>
      <c r="G59">
        <v>2.770122464242311</v>
      </c>
      <c r="H59">
        <v>1.0566192130927026</v>
      </c>
      <c r="I59">
        <v>0.51185685971056993</v>
      </c>
      <c r="J59">
        <v>1.2409086659811162</v>
      </c>
      <c r="K59">
        <v>0.4122568913719496</v>
      </c>
      <c r="L59">
        <v>-5.7377049180327919</v>
      </c>
      <c r="M59">
        <v>30.40956317490873</v>
      </c>
      <c r="N59">
        <v>98.660869565217396</v>
      </c>
      <c r="O59">
        <v>9.9907396826970061</v>
      </c>
      <c r="P59">
        <v>2.0285394014123979</v>
      </c>
      <c r="Q59">
        <v>0.78554017899999995</v>
      </c>
      <c r="R59" s="10"/>
    </row>
    <row r="60" spans="1:18">
      <c r="A60" t="s">
        <v>19</v>
      </c>
      <c r="B60">
        <v>2</v>
      </c>
      <c r="C60">
        <v>2024</v>
      </c>
      <c r="D60">
        <v>5.3448983839304294</v>
      </c>
      <c r="E60">
        <v>11.188695908154253</v>
      </c>
      <c r="F60">
        <v>30.471731392104672</v>
      </c>
      <c r="G60">
        <v>2.8098725107997051</v>
      </c>
      <c r="H60">
        <v>1.0853694436267294</v>
      </c>
      <c r="I60">
        <v>0.5184866433790648</v>
      </c>
      <c r="J60">
        <v>0.98793593931092616</v>
      </c>
      <c r="K60">
        <v>0.42419825072886297</v>
      </c>
      <c r="L60">
        <v>28.421052631578952</v>
      </c>
      <c r="M60">
        <v>26.183101677106116</v>
      </c>
      <c r="N60">
        <v>85.672131147540981</v>
      </c>
      <c r="O60">
        <v>9.6139848053835735</v>
      </c>
      <c r="P60">
        <v>2.035148660582867</v>
      </c>
      <c r="Q60">
        <v>0.7811592610000001</v>
      </c>
      <c r="R60" s="10"/>
    </row>
    <row r="61" spans="1:18">
      <c r="A61" t="s">
        <v>19</v>
      </c>
      <c r="B61">
        <v>1</v>
      </c>
      <c r="C61">
        <v>2024</v>
      </c>
      <c r="D61">
        <v>4.3837444086412178</v>
      </c>
      <c r="E61">
        <v>9.7590728880756323</v>
      </c>
      <c r="F61">
        <v>28.309869989999232</v>
      </c>
      <c r="G61">
        <v>3.3134328358208953</v>
      </c>
      <c r="H61">
        <v>1.2176830157656762</v>
      </c>
      <c r="I61">
        <v>0.54697932611842071</v>
      </c>
      <c r="J61">
        <v>0.93447761194029855</v>
      </c>
      <c r="K61">
        <v>0.45338909343924855</v>
      </c>
      <c r="L61">
        <v>66.666666666666671</v>
      </c>
      <c r="M61">
        <v>30.730754123571046</v>
      </c>
      <c r="N61">
        <v>108.77894736842106</v>
      </c>
      <c r="O61">
        <v>10.593608148091279</v>
      </c>
      <c r="P61">
        <v>2.2219526101542093</v>
      </c>
      <c r="Q61">
        <v>0.77311606900000007</v>
      </c>
      <c r="R61" s="10"/>
    </row>
    <row r="62" spans="1:18">
      <c r="A62" t="s">
        <v>19</v>
      </c>
      <c r="B62">
        <v>4</v>
      </c>
      <c r="C62">
        <v>2023</v>
      </c>
      <c r="D62">
        <v>2.6606398689410655</v>
      </c>
      <c r="E62">
        <v>5.9988406734878197</v>
      </c>
      <c r="F62">
        <v>19.38491026311204</v>
      </c>
      <c r="G62">
        <v>0.8293122074180771</v>
      </c>
      <c r="H62">
        <v>1.2461546757255901</v>
      </c>
      <c r="I62">
        <v>0.55270159578602474</v>
      </c>
      <c r="J62">
        <v>0.8293122074180771</v>
      </c>
      <c r="K62">
        <v>0.45745171034250731</v>
      </c>
      <c r="L62">
        <v>-28.750000000000007</v>
      </c>
      <c r="M62">
        <v>27.838274444824879</v>
      </c>
      <c r="N62">
        <v>145.01754385964912</v>
      </c>
      <c r="O62">
        <v>8.6148127978242393</v>
      </c>
      <c r="P62">
        <v>2.2708173251910866</v>
      </c>
      <c r="Q62">
        <v>0.77311326899999999</v>
      </c>
      <c r="R62" s="10"/>
    </row>
    <row r="63" spans="1:18">
      <c r="A63" t="s">
        <v>19</v>
      </c>
      <c r="B63">
        <v>3</v>
      </c>
      <c r="C63">
        <v>2023</v>
      </c>
      <c r="D63">
        <v>3.651635720601238</v>
      </c>
      <c r="E63">
        <v>7.9989154013015176</v>
      </c>
      <c r="F63">
        <v>24.724616858237546</v>
      </c>
      <c r="G63">
        <v>3.6975313449108325</v>
      </c>
      <c r="H63">
        <v>1.1823158764590436</v>
      </c>
      <c r="I63">
        <v>0.5397465369879163</v>
      </c>
      <c r="J63">
        <v>1.5318900397165329</v>
      </c>
      <c r="K63">
        <v>0.44674467446744676</v>
      </c>
      <c r="L63">
        <v>12.676056338028181</v>
      </c>
      <c r="M63">
        <v>22.012173075694449</v>
      </c>
      <c r="N63">
        <v>89.174999999999997</v>
      </c>
      <c r="O63">
        <v>7.1213847818484677</v>
      </c>
      <c r="P63">
        <v>2.1888557483731019</v>
      </c>
      <c r="Q63">
        <v>0.77311046900000002</v>
      </c>
      <c r="R63" s="10"/>
    </row>
    <row r="64" spans="1:18">
      <c r="A64" t="s">
        <v>19</v>
      </c>
      <c r="B64">
        <v>2</v>
      </c>
      <c r="C64">
        <v>2023</v>
      </c>
      <c r="D64">
        <v>3.2320906756397769</v>
      </c>
      <c r="E64">
        <v>6.9307306699073372</v>
      </c>
      <c r="F64">
        <v>23.797105228843396</v>
      </c>
      <c r="G64">
        <v>4.4970771261550064</v>
      </c>
      <c r="H64">
        <v>1.1363739936199302</v>
      </c>
      <c r="I64">
        <v>0.52993890020366596</v>
      </c>
      <c r="J64">
        <v>2.0733547048840277</v>
      </c>
      <c r="K64">
        <v>0.44182299947005832</v>
      </c>
      <c r="L64">
        <v>-32.380952380952387</v>
      </c>
      <c r="M64">
        <v>22.567887127413396</v>
      </c>
      <c r="N64">
        <v>94.591549295774641</v>
      </c>
      <c r="O64">
        <v>6.5727300007645955</v>
      </c>
      <c r="P64">
        <v>2.1686414502000102</v>
      </c>
      <c r="Q64">
        <v>0.77310806900000006</v>
      </c>
      <c r="R64" s="10"/>
    </row>
    <row r="65" spans="1:18">
      <c r="A65" t="s">
        <v>19</v>
      </c>
      <c r="B65">
        <v>1</v>
      </c>
      <c r="C65">
        <v>2023</v>
      </c>
      <c r="D65">
        <v>4.6942557134033356</v>
      </c>
      <c r="E65">
        <v>10.008861756597085</v>
      </c>
      <c r="F65">
        <v>29.106267225025949</v>
      </c>
      <c r="G65">
        <v>4.1671610679066786</v>
      </c>
      <c r="H65">
        <v>1.1243230602599448</v>
      </c>
      <c r="I65">
        <v>0.52731869793861452</v>
      </c>
      <c r="J65">
        <v>1.8438226569389882</v>
      </c>
      <c r="K65">
        <v>0.43486728618329529</v>
      </c>
      <c r="L65">
        <v>-69.208211143695024</v>
      </c>
      <c r="M65">
        <v>19.502561162217688</v>
      </c>
      <c r="N65">
        <v>67.123809523809527</v>
      </c>
      <c r="O65">
        <v>6.7064057738184326</v>
      </c>
      <c r="P65">
        <v>2.1293262603387162</v>
      </c>
      <c r="Q65">
        <v>0.77310166899999999</v>
      </c>
      <c r="R65" s="10"/>
    </row>
    <row r="66" spans="1:18">
      <c r="A66" t="s">
        <v>19</v>
      </c>
      <c r="B66">
        <v>4</v>
      </c>
      <c r="C66">
        <v>2022</v>
      </c>
      <c r="D66">
        <v>5.2235868822855291</v>
      </c>
      <c r="E66">
        <v>11.163751515301453</v>
      </c>
      <c r="F66">
        <v>32.00014182888345</v>
      </c>
      <c r="G66">
        <v>4.1981872622804888</v>
      </c>
      <c r="H66">
        <v>1.1294252987308577</v>
      </c>
      <c r="I66">
        <v>0.52846493106601689</v>
      </c>
      <c r="J66">
        <v>1.6749210973537265</v>
      </c>
      <c r="K66">
        <v>0.46080170746348298</v>
      </c>
      <c r="L66">
        <v>408.95522388059698</v>
      </c>
      <c r="M66">
        <v>15.093067366996419</v>
      </c>
      <c r="N66">
        <v>16.146627565982406</v>
      </c>
      <c r="O66">
        <v>5.2654533404839068</v>
      </c>
      <c r="P66">
        <v>1.1604240370104648</v>
      </c>
      <c r="Q66">
        <v>0.77310166899999999</v>
      </c>
      <c r="R66" s="10"/>
    </row>
    <row r="67" spans="1:18">
      <c r="A67" t="s">
        <v>19</v>
      </c>
      <c r="B67">
        <v>3</v>
      </c>
      <c r="C67">
        <v>2022</v>
      </c>
      <c r="D67">
        <v>34.954202586206897</v>
      </c>
      <c r="E67">
        <v>6.8589099751546225</v>
      </c>
      <c r="F67">
        <v>24.062311650980575</v>
      </c>
      <c r="G67">
        <v>3.3400457974137931</v>
      </c>
      <c r="H67">
        <v>1.24956388433684</v>
      </c>
      <c r="I67">
        <v>6.3679956896551726</v>
      </c>
      <c r="J67">
        <v>1.4712419181034482</v>
      </c>
      <c r="K67">
        <v>0.46399756323890884</v>
      </c>
      <c r="L67">
        <v>19.642857142857139</v>
      </c>
      <c r="M67">
        <v>14.512845755394318</v>
      </c>
      <c r="N67">
        <v>60.432835820895519</v>
      </c>
      <c r="O67">
        <v>4.1368553430525461</v>
      </c>
      <c r="P67">
        <v>1.2314518686895386</v>
      </c>
      <c r="Q67">
        <v>0.77309846900000001</v>
      </c>
      <c r="R67" s="10"/>
    </row>
    <row r="68" spans="1:18">
      <c r="A68" t="s">
        <v>19</v>
      </c>
      <c r="B68">
        <v>2</v>
      </c>
      <c r="C68">
        <v>2022</v>
      </c>
      <c r="D68">
        <v>2.5204792583739035</v>
      </c>
      <c r="E68">
        <v>5.6678728760226562</v>
      </c>
      <c r="F68">
        <v>18.739433872296154</v>
      </c>
      <c r="G68">
        <v>3.2940864492177142</v>
      </c>
      <c r="H68">
        <v>1.2369545835955527</v>
      </c>
      <c r="I68">
        <v>0.55006850712765643</v>
      </c>
      <c r="J68">
        <v>1.40088835852559</v>
      </c>
      <c r="K68">
        <v>0.46198665406373884</v>
      </c>
      <c r="L68">
        <v>-45.098039215686271</v>
      </c>
      <c r="M68">
        <v>14.835841866847286</v>
      </c>
      <c r="N68">
        <v>79.053571428571431</v>
      </c>
      <c r="O68">
        <v>4.4872041643892917</v>
      </c>
      <c r="P68">
        <v>2.2977239353891337</v>
      </c>
      <c r="Q68">
        <v>0.77309246900000006</v>
      </c>
      <c r="R68" s="10"/>
    </row>
    <row r="69" spans="1:18">
      <c r="A69" t="s">
        <v>19</v>
      </c>
      <c r="B69">
        <v>1</v>
      </c>
      <c r="C69">
        <v>2022</v>
      </c>
      <c r="D69">
        <v>4.3840682946996745</v>
      </c>
      <c r="E69">
        <v>9.5455319563048917</v>
      </c>
      <c r="F69">
        <v>28.392068890657789</v>
      </c>
      <c r="G69">
        <v>3.3425078224591496</v>
      </c>
      <c r="H69">
        <v>1.1773228231515949</v>
      </c>
      <c r="I69">
        <v>0.54072037946465989</v>
      </c>
      <c r="J69">
        <v>1.6497856066751651</v>
      </c>
      <c r="K69">
        <v>0.44339194669952808</v>
      </c>
      <c r="L69">
        <v>-25.000000000000007</v>
      </c>
      <c r="M69">
        <v>18.439140801968303</v>
      </c>
      <c r="N69">
        <v>64.627450980392155</v>
      </c>
      <c r="O69">
        <v>6.1993160290587062</v>
      </c>
      <c r="P69">
        <v>2.2015728778921249</v>
      </c>
      <c r="Q69">
        <v>0.77309006899999999</v>
      </c>
      <c r="R69" s="10"/>
    </row>
    <row r="70" spans="1:18">
      <c r="A70" t="s">
        <v>19</v>
      </c>
      <c r="B70">
        <v>4</v>
      </c>
      <c r="C70">
        <v>2021</v>
      </c>
      <c r="D70">
        <v>4.5525096187478136</v>
      </c>
      <c r="E70">
        <v>10.221862268688952</v>
      </c>
      <c r="F70">
        <v>29.500301023479832</v>
      </c>
      <c r="G70">
        <v>2.7287111111111111</v>
      </c>
      <c r="H70">
        <v>1.2381338045452315</v>
      </c>
      <c r="I70">
        <v>0.55142750961874787</v>
      </c>
      <c r="J70">
        <v>1.3342222222222222</v>
      </c>
      <c r="K70">
        <v>0.44551194817919548</v>
      </c>
      <c r="L70">
        <v>21.428571428571423</v>
      </c>
      <c r="M70">
        <v>14.453113225381589</v>
      </c>
      <c r="N70">
        <v>38.816176470588232</v>
      </c>
      <c r="O70">
        <v>5.0080076344315998</v>
      </c>
      <c r="P70">
        <v>2.2338327688607471</v>
      </c>
      <c r="Q70">
        <v>0.7730868689999999</v>
      </c>
      <c r="R70" s="10"/>
    </row>
    <row r="71" spans="1:18">
      <c r="A71" t="s">
        <v>19</v>
      </c>
      <c r="B71">
        <v>3</v>
      </c>
      <c r="C71">
        <v>2021</v>
      </c>
      <c r="D71">
        <v>4.7906439981667885</v>
      </c>
      <c r="E71">
        <v>10.640959599676208</v>
      </c>
      <c r="F71">
        <v>32.362266403073598</v>
      </c>
      <c r="G71">
        <v>3.2926052205019283</v>
      </c>
      <c r="H71">
        <v>1.2211960654450904</v>
      </c>
      <c r="I71">
        <v>0.54979210725388317</v>
      </c>
      <c r="J71">
        <v>1.4441339220837293</v>
      </c>
      <c r="K71">
        <v>0.44535071189991904</v>
      </c>
      <c r="L71">
        <v>-7.4380165289256093</v>
      </c>
      <c r="M71">
        <v>13.625308650173448</v>
      </c>
      <c r="N71">
        <v>42.187499999999993</v>
      </c>
      <c r="O71">
        <v>4.4801052272978144</v>
      </c>
      <c r="P71">
        <v>2.1957526921284374</v>
      </c>
      <c r="Q71">
        <v>0.77308126899999996</v>
      </c>
      <c r="R71" s="10"/>
    </row>
    <row r="72" spans="1:18">
      <c r="A72" t="s">
        <v>19</v>
      </c>
      <c r="B72">
        <v>2</v>
      </c>
      <c r="C72">
        <v>2021</v>
      </c>
      <c r="D72">
        <v>5.2708613537981623</v>
      </c>
      <c r="E72">
        <v>11.698524984948826</v>
      </c>
      <c r="F72">
        <v>32.195374525371072</v>
      </c>
      <c r="G72">
        <v>3.7955374974175333</v>
      </c>
      <c r="H72">
        <v>1.2194712020870961</v>
      </c>
      <c r="I72">
        <v>0.54944222792364117</v>
      </c>
      <c r="J72">
        <v>1.6488533847531162</v>
      </c>
      <c r="K72">
        <v>0.45085992547542136</v>
      </c>
      <c r="L72">
        <v>22.222222222222221</v>
      </c>
      <c r="M72">
        <v>14.250100022298927</v>
      </c>
      <c r="N72">
        <v>44.132231404958681</v>
      </c>
      <c r="O72">
        <v>5.1779224067579763</v>
      </c>
      <c r="P72">
        <v>2.1895193658438692</v>
      </c>
      <c r="Q72">
        <v>0.77308126899999996</v>
      </c>
      <c r="R72" s="10"/>
    </row>
    <row r="73" spans="1:18">
      <c r="A73" t="s">
        <v>19</v>
      </c>
      <c r="B73">
        <v>1</v>
      </c>
      <c r="C73">
        <v>2021</v>
      </c>
      <c r="D73">
        <v>4.4361068196866036</v>
      </c>
      <c r="E73">
        <v>10.078777562250108</v>
      </c>
      <c r="F73">
        <v>30.159921026653503</v>
      </c>
      <c r="G73">
        <v>3.6630300385482579</v>
      </c>
      <c r="H73">
        <v>1.2719871211221514</v>
      </c>
      <c r="I73">
        <v>0.55985665996817247</v>
      </c>
      <c r="J73">
        <v>1.6490653865735689</v>
      </c>
      <c r="K73">
        <v>0.46341860613312752</v>
      </c>
      <c r="L73">
        <v>30.263157894736842</v>
      </c>
      <c r="M73">
        <v>17.045769532461996</v>
      </c>
      <c r="N73">
        <v>56.404040404040408</v>
      </c>
      <c r="O73">
        <v>5.696318612480372</v>
      </c>
      <c r="P73">
        <v>2.2540873282926248</v>
      </c>
      <c r="Q73">
        <v>0.77307326899999995</v>
      </c>
      <c r="R73" s="10"/>
    </row>
    <row r="74" spans="1:18">
      <c r="A74" t="s">
        <v>19</v>
      </c>
      <c r="B74">
        <v>4</v>
      </c>
      <c r="C74">
        <v>2020</v>
      </c>
      <c r="D74">
        <v>3.4821349541203204</v>
      </c>
      <c r="E74">
        <v>8.1677001439486219</v>
      </c>
      <c r="F74">
        <v>25.103160760624494</v>
      </c>
      <c r="G74">
        <v>1.5768341998844599</v>
      </c>
      <c r="H74">
        <v>1.3385145609567046</v>
      </c>
      <c r="I74">
        <v>0.57064880653822325</v>
      </c>
      <c r="J74">
        <v>1.5768341998844599</v>
      </c>
      <c r="K74">
        <v>0.47528506064347448</v>
      </c>
      <c r="L74">
        <v>16.92307692307692</v>
      </c>
      <c r="M74">
        <v>17.469541859565233</v>
      </c>
      <c r="N74">
        <v>69.89473684210526</v>
      </c>
      <c r="O74">
        <v>5.6839846153914291</v>
      </c>
      <c r="P74">
        <v>2.2972885062562285</v>
      </c>
      <c r="Q74">
        <v>0.77307326899999995</v>
      </c>
      <c r="R74" s="10"/>
    </row>
    <row r="75" spans="1:18">
      <c r="A75" t="s">
        <v>19</v>
      </c>
      <c r="B75">
        <v>3</v>
      </c>
      <c r="C75">
        <v>2020</v>
      </c>
      <c r="D75">
        <v>3.114152778119692</v>
      </c>
      <c r="E75">
        <v>7.157811350647882</v>
      </c>
      <c r="F75">
        <v>23.765910478605985</v>
      </c>
      <c r="G75">
        <v>3.7340105018507361</v>
      </c>
      <c r="H75">
        <v>1.2984779041475698</v>
      </c>
      <c r="I75">
        <v>0.56492946997858251</v>
      </c>
      <c r="J75">
        <v>1.8467762761470259</v>
      </c>
      <c r="K75">
        <v>0.50144575934101587</v>
      </c>
      <c r="L75">
        <v>91.17647058823529</v>
      </c>
      <c r="M75">
        <v>13.28940944314499</v>
      </c>
      <c r="N75">
        <v>56.307692307692307</v>
      </c>
      <c r="O75">
        <v>4.0025012229672381</v>
      </c>
      <c r="P75">
        <v>2.267116505403723</v>
      </c>
      <c r="Q75">
        <v>0.77307326899999995</v>
      </c>
      <c r="R75" s="10"/>
    </row>
    <row r="76" spans="1:18">
      <c r="A76" t="s">
        <v>19</v>
      </c>
      <c r="B76">
        <v>2</v>
      </c>
      <c r="C76">
        <v>2020</v>
      </c>
      <c r="D76">
        <v>1.6418854792787092</v>
      </c>
      <c r="E76">
        <v>3.7775125189239547</v>
      </c>
      <c r="F76">
        <v>14.534558082222471</v>
      </c>
      <c r="G76">
        <v>4.3279883381924202</v>
      </c>
      <c r="H76">
        <v>1.300716198905322</v>
      </c>
      <c r="I76">
        <v>0.56535273647579876</v>
      </c>
      <c r="J76">
        <v>2.0282574568288854</v>
      </c>
      <c r="K76">
        <v>0.50815493663635714</v>
      </c>
      <c r="L76">
        <v>21.428571428571423</v>
      </c>
      <c r="M76">
        <v>13.799621979965274</v>
      </c>
      <c r="N76">
        <v>93.735294117647058</v>
      </c>
      <c r="O76">
        <v>3.5865035930811109</v>
      </c>
      <c r="P76">
        <v>2.3303467450797717</v>
      </c>
      <c r="Q76">
        <v>0.77307326899999995</v>
      </c>
      <c r="R76" s="10"/>
    </row>
    <row r="77" spans="1:18">
      <c r="A77" t="s">
        <v>19</v>
      </c>
      <c r="B77">
        <v>1</v>
      </c>
      <c r="C77">
        <v>2020</v>
      </c>
      <c r="D77">
        <v>1.3249363130007834</v>
      </c>
      <c r="E77">
        <v>3.1760113555713274</v>
      </c>
      <c r="F77">
        <v>12.490550677443741</v>
      </c>
      <c r="G77">
        <v>2.984212802768166</v>
      </c>
      <c r="H77">
        <v>1.3971049207475752</v>
      </c>
      <c r="I77">
        <v>0.5828301083758427</v>
      </c>
      <c r="J77">
        <v>1.478950403690888</v>
      </c>
      <c r="K77">
        <v>0.50651587012039401</v>
      </c>
      <c r="L77">
        <v>-30</v>
      </c>
      <c r="M77">
        <v>10.082985655445716</v>
      </c>
      <c r="N77">
        <v>80.107142857142847</v>
      </c>
      <c r="O77">
        <v>2.563832273431216</v>
      </c>
      <c r="P77">
        <v>2.4115433522592857</v>
      </c>
      <c r="Q77">
        <v>0.77305886899999998</v>
      </c>
      <c r="R77" s="10"/>
    </row>
    <row r="78" spans="1:18">
      <c r="A78" t="s">
        <v>19</v>
      </c>
      <c r="B78">
        <v>4</v>
      </c>
      <c r="C78">
        <v>2019</v>
      </c>
      <c r="D78">
        <v>1.8564793934444213</v>
      </c>
      <c r="E78">
        <v>4.4726370350792184</v>
      </c>
      <c r="F78">
        <v>16.423141208820834</v>
      </c>
      <c r="G78">
        <v>2.8342025059261768</v>
      </c>
      <c r="H78">
        <v>1.4021702421332394</v>
      </c>
      <c r="I78">
        <v>0.58200568036373823</v>
      </c>
      <c r="J78">
        <v>1.3038266169996613</v>
      </c>
      <c r="K78">
        <v>0.50474507493945941</v>
      </c>
      <c r="L78">
        <v>-19.999999999999996</v>
      </c>
      <c r="M78">
        <v>13.942319064026529</v>
      </c>
      <c r="N78">
        <v>83.625</v>
      </c>
      <c r="O78">
        <v>3.7970161619972691</v>
      </c>
      <c r="P78">
        <v>2.4155910899666684</v>
      </c>
      <c r="Q78">
        <v>0.77305886899999998</v>
      </c>
      <c r="R78" s="10"/>
    </row>
    <row r="79" spans="1:18">
      <c r="A79" t="s">
        <v>19</v>
      </c>
      <c r="B79">
        <v>3</v>
      </c>
      <c r="C79">
        <v>2019</v>
      </c>
      <c r="D79">
        <v>2.3620137743719081</v>
      </c>
      <c r="E79">
        <v>5.6707858463240317</v>
      </c>
      <c r="F79">
        <v>20.951868781930628</v>
      </c>
      <c r="G79">
        <v>2.9169110459433045</v>
      </c>
      <c r="H79">
        <v>1.4008267470125031</v>
      </c>
      <c r="I79">
        <v>0.58347681637404203</v>
      </c>
      <c r="J79">
        <v>1.3512079318530932</v>
      </c>
      <c r="K79">
        <v>0.50252708104037536</v>
      </c>
      <c r="L79">
        <v>-3.8461538461538494</v>
      </c>
      <c r="M79">
        <v>11.054388452116159</v>
      </c>
      <c r="N79">
        <v>53.18</v>
      </c>
      <c r="O79">
        <v>2.9919560028979806</v>
      </c>
      <c r="P79">
        <v>2.3171477228068644</v>
      </c>
      <c r="Q79">
        <v>0.77305886899999998</v>
      </c>
      <c r="R79" s="10"/>
    </row>
    <row r="80" spans="1:18">
      <c r="A80" t="s">
        <v>19</v>
      </c>
      <c r="B80">
        <v>2</v>
      </c>
      <c r="C80">
        <v>2019</v>
      </c>
      <c r="D80">
        <v>2.6224209168046091</v>
      </c>
      <c r="E80">
        <v>5.9275844798632997</v>
      </c>
      <c r="F80">
        <v>22.134213421342132</v>
      </c>
      <c r="G80">
        <v>2.236249458640104</v>
      </c>
      <c r="H80">
        <v>1.2603482308576142</v>
      </c>
      <c r="I80">
        <v>0.55759029235040336</v>
      </c>
      <c r="J80">
        <v>0.54294788508733938</v>
      </c>
      <c r="K80">
        <v>0.46757331200050195</v>
      </c>
      <c r="L80">
        <v>30</v>
      </c>
      <c r="M80">
        <v>12.714224523157315</v>
      </c>
      <c r="N80">
        <v>57.499999999999993</v>
      </c>
      <c r="O80">
        <v>3.4048935248946757</v>
      </c>
      <c r="P80">
        <v>2.2749315028135402</v>
      </c>
      <c r="Q80">
        <v>0.77305886899999998</v>
      </c>
      <c r="R80" s="10"/>
    </row>
    <row r="81" spans="1:18">
      <c r="A81" t="s">
        <v>19</v>
      </c>
      <c r="B81">
        <v>1</v>
      </c>
      <c r="C81">
        <v>2019</v>
      </c>
      <c r="D81">
        <v>2.5040855455329223</v>
      </c>
      <c r="E81">
        <v>5.8152043987568725</v>
      </c>
      <c r="F81">
        <v>22.196874643549673</v>
      </c>
      <c r="G81">
        <v>2.832828912230728</v>
      </c>
      <c r="H81">
        <v>1.3222866363853694</v>
      </c>
      <c r="I81">
        <v>0.56938993475995003</v>
      </c>
      <c r="J81">
        <v>0.65604415168239272</v>
      </c>
      <c r="K81">
        <v>0.47107960517477099</v>
      </c>
      <c r="L81">
        <v>8.1081081081081159</v>
      </c>
      <c r="M81">
        <v>13.314670334093762</v>
      </c>
      <c r="N81">
        <v>75.5</v>
      </c>
      <c r="O81">
        <v>3.488217631454698</v>
      </c>
      <c r="P81">
        <v>2.2432614152522112</v>
      </c>
      <c r="Q81">
        <v>0.77304446900000001</v>
      </c>
      <c r="R81" s="10"/>
    </row>
    <row r="82" spans="1:18">
      <c r="A82" t="s">
        <v>19</v>
      </c>
      <c r="B82">
        <v>4</v>
      </c>
      <c r="C82">
        <v>2018</v>
      </c>
      <c r="D82">
        <v>1.9972660996354801</v>
      </c>
      <c r="E82">
        <v>4.4050918171574747</v>
      </c>
      <c r="F82">
        <v>17.070868000236032</v>
      </c>
      <c r="G82">
        <v>2.614486557592699</v>
      </c>
      <c r="H82">
        <v>1.1986478667356946</v>
      </c>
      <c r="I82">
        <v>0.543466254280349</v>
      </c>
      <c r="J82">
        <v>0.69440105237194771</v>
      </c>
      <c r="K82">
        <v>0.47576132508481339</v>
      </c>
      <c r="L82">
        <v>-22.916666666666664</v>
      </c>
      <c r="M82">
        <v>10.409438120363486</v>
      </c>
      <c r="N82">
        <v>61.675675675675677</v>
      </c>
      <c r="O82">
        <v>2.6861276582178637</v>
      </c>
      <c r="P82">
        <v>2.1927627371562566</v>
      </c>
      <c r="Q82">
        <v>0.77304446900000001</v>
      </c>
      <c r="R82" s="10"/>
    </row>
    <row r="83" spans="1:18">
      <c r="A83" t="s">
        <v>19</v>
      </c>
      <c r="B83">
        <v>3</v>
      </c>
      <c r="C83">
        <v>2018</v>
      </c>
      <c r="D83">
        <v>2.5892838433437873</v>
      </c>
      <c r="E83">
        <v>5.5908302541286483</v>
      </c>
      <c r="F83">
        <v>21.506062539885132</v>
      </c>
      <c r="G83">
        <v>2.7098269724314927</v>
      </c>
      <c r="H83">
        <v>1.159218761782671</v>
      </c>
      <c r="I83">
        <v>0.53686952998945292</v>
      </c>
      <c r="J83">
        <v>0.80081132544084777</v>
      </c>
      <c r="K83">
        <v>0.47334350029388872</v>
      </c>
      <c r="L83">
        <v>-9.4339622641509511</v>
      </c>
      <c r="M83">
        <v>14.203352284753729</v>
      </c>
      <c r="N83">
        <v>65.979166666666671</v>
      </c>
      <c r="O83">
        <v>3.6923789055470935</v>
      </c>
      <c r="P83">
        <v>2.1387979790362719</v>
      </c>
      <c r="Q83">
        <v>0.77304446900000001</v>
      </c>
      <c r="R83" s="10"/>
    </row>
    <row r="84" spans="1:18">
      <c r="A84" t="s">
        <v>19</v>
      </c>
      <c r="B84">
        <v>2</v>
      </c>
      <c r="C84">
        <v>2018</v>
      </c>
      <c r="D84">
        <v>2.9268327412269772</v>
      </c>
      <c r="E84">
        <v>6.2580871047784328</v>
      </c>
      <c r="F84">
        <v>22.376442412366647</v>
      </c>
      <c r="G84">
        <v>3.1499701848539057</v>
      </c>
      <c r="H84">
        <v>1.1381772236683869</v>
      </c>
      <c r="I84">
        <v>0.53231192020447249</v>
      </c>
      <c r="J84">
        <v>1.026137944742596</v>
      </c>
      <c r="K84">
        <v>0.475629809380887</v>
      </c>
      <c r="L84">
        <v>-13.114754098360649</v>
      </c>
      <c r="M84">
        <v>14.352572848677337</v>
      </c>
      <c r="N84">
        <v>64.35849056603773</v>
      </c>
      <c r="O84">
        <v>4.0140273153993702</v>
      </c>
      <c r="P84">
        <v>2.1375835350352408</v>
      </c>
      <c r="Q84">
        <v>0.77304446900000001</v>
      </c>
      <c r="R84" s="10"/>
    </row>
    <row r="85" spans="1:18">
      <c r="A85" t="s">
        <v>19</v>
      </c>
      <c r="B85">
        <v>1</v>
      </c>
      <c r="C85">
        <v>2018</v>
      </c>
      <c r="D85">
        <v>3.3615660238921223</v>
      </c>
      <c r="E85">
        <v>7.3856700159639397</v>
      </c>
      <c r="F85">
        <v>25.63141600130357</v>
      </c>
      <c r="G85">
        <v>2.8116629937277504</v>
      </c>
      <c r="H85">
        <v>1.1970920587222587</v>
      </c>
      <c r="I85">
        <v>0.54485293593862416</v>
      </c>
      <c r="J85">
        <v>0.9054076962196983</v>
      </c>
      <c r="K85">
        <v>0.48252235324608006</v>
      </c>
      <c r="L85">
        <v>17.307692307692303</v>
      </c>
      <c r="M85">
        <v>16.459027746890449</v>
      </c>
      <c r="N85">
        <v>64.262295081967224</v>
      </c>
      <c r="O85">
        <v>4.7426543939650054</v>
      </c>
      <c r="P85">
        <v>1.0985460293611293</v>
      </c>
      <c r="Q85">
        <v>0.773028469</v>
      </c>
      <c r="R85" s="10"/>
    </row>
    <row r="86" spans="1:18">
      <c r="A86" t="s">
        <v>20</v>
      </c>
      <c r="B86">
        <v>4</v>
      </c>
      <c r="C86">
        <v>2024</v>
      </c>
      <c r="D86">
        <v>-2.1339571298992697</v>
      </c>
      <c r="E86">
        <v>-6.4810787298825572</v>
      </c>
      <c r="F86">
        <v>-10.335260115606937</v>
      </c>
      <c r="G86">
        <v>2.0791691751956654</v>
      </c>
      <c r="H86">
        <v>2.0371175873568217</v>
      </c>
      <c r="I86">
        <v>0.67074044015849521</v>
      </c>
      <c r="J86">
        <v>1.6255267910897049E-2</v>
      </c>
      <c r="K86">
        <v>0.50601633003867641</v>
      </c>
      <c r="L86">
        <v>78.846153846153854</v>
      </c>
      <c r="M86">
        <v>1.0735536894797688</v>
      </c>
      <c r="N86">
        <v>-10.10752688172043</v>
      </c>
      <c r="O86">
        <v>0.67320859895606788</v>
      </c>
      <c r="P86">
        <v>2.7361896476729011</v>
      </c>
      <c r="Q86">
        <v>0.49394890500000005</v>
      </c>
    </row>
    <row r="87" spans="1:18">
      <c r="A87" t="s">
        <v>20</v>
      </c>
      <c r="B87">
        <v>3</v>
      </c>
      <c r="C87">
        <v>2024</v>
      </c>
      <c r="D87">
        <v>-1.4408192426768278</v>
      </c>
      <c r="E87">
        <v>-3.4108527131782944</v>
      </c>
      <c r="F87">
        <v>-5.2965637995184949</v>
      </c>
      <c r="G87">
        <v>1.8516129032258064</v>
      </c>
      <c r="H87">
        <v>1.3673009161381255</v>
      </c>
      <c r="I87">
        <v>0.5775779947606573</v>
      </c>
      <c r="J87">
        <v>1.1981566820276499E-2</v>
      </c>
      <c r="K87">
        <v>0.34722605575489923</v>
      </c>
      <c r="L87" s="10">
        <v>-13100</v>
      </c>
      <c r="M87">
        <v>1.3082122445042679</v>
      </c>
      <c r="N87">
        <v>-24.557692307692307</v>
      </c>
      <c r="O87">
        <v>0.84245549614376325</v>
      </c>
      <c r="P87">
        <v>2.3766032417195206</v>
      </c>
      <c r="Q87">
        <v>0.46806748200000003</v>
      </c>
    </row>
    <row r="88" spans="1:18">
      <c r="A88" t="s">
        <v>20</v>
      </c>
      <c r="B88">
        <v>2</v>
      </c>
      <c r="C88">
        <v>2024</v>
      </c>
      <c r="D88">
        <v>1.1814744801512287E-2</v>
      </c>
      <c r="E88">
        <v>2.7129679869777538E-2</v>
      </c>
      <c r="F88">
        <v>3.9277297721916737E-2</v>
      </c>
      <c r="G88">
        <v>1.8661844484629295</v>
      </c>
      <c r="H88">
        <v>1.2962561041779708</v>
      </c>
      <c r="I88">
        <v>0.56450850661625707</v>
      </c>
      <c r="J88">
        <v>3.3152501506931886E-2</v>
      </c>
      <c r="K88">
        <v>0.32236418788491589</v>
      </c>
      <c r="L88">
        <v>-102.85714285714288</v>
      </c>
      <c r="M88">
        <v>1.4145949984701494</v>
      </c>
      <c r="N88" s="10">
        <v>3847.5</v>
      </c>
      <c r="O88">
        <v>0.97709139069587625</v>
      </c>
      <c r="P88">
        <v>2.3171459576776994</v>
      </c>
      <c r="Q88">
        <v>0.46803883899999998</v>
      </c>
    </row>
    <row r="89" spans="1:18">
      <c r="A89" t="s">
        <v>20</v>
      </c>
      <c r="B89">
        <v>1</v>
      </c>
      <c r="C89">
        <v>2024</v>
      </c>
      <c r="D89">
        <v>-0.3887212810396844</v>
      </c>
      <c r="E89">
        <v>-0.90029561945713521</v>
      </c>
      <c r="F89">
        <v>-1.2887093671859973</v>
      </c>
      <c r="G89">
        <v>1.9048881036513545</v>
      </c>
      <c r="H89">
        <v>1.3160440741736092</v>
      </c>
      <c r="I89">
        <v>0.56822928753771174</v>
      </c>
      <c r="J89">
        <v>8.8339222614840993E-3</v>
      </c>
      <c r="K89">
        <v>0.32991175940932826</v>
      </c>
      <c r="L89">
        <v>-50</v>
      </c>
      <c r="M89">
        <v>2.079677694102712</v>
      </c>
      <c r="N89">
        <v>-162.42857142857139</v>
      </c>
      <c r="O89">
        <v>1.4528680907874227</v>
      </c>
      <c r="P89">
        <v>2.3362671324912658</v>
      </c>
      <c r="Q89">
        <v>0.47547248599999997</v>
      </c>
    </row>
    <row r="90" spans="1:18">
      <c r="A90" t="s">
        <v>20</v>
      </c>
      <c r="B90">
        <v>4</v>
      </c>
      <c r="C90">
        <v>2023</v>
      </c>
      <c r="D90">
        <v>-0.82682328790557102</v>
      </c>
      <c r="E90">
        <v>-1.785274562915538</v>
      </c>
      <c r="F90">
        <v>-2.8364632237871676</v>
      </c>
      <c r="G90">
        <v>1.8916761687571266</v>
      </c>
      <c r="H90">
        <v>1.1591972420586063</v>
      </c>
      <c r="I90">
        <v>0.536864914181445</v>
      </c>
      <c r="J90">
        <v>5.6442417331812995E-2</v>
      </c>
      <c r="K90">
        <v>0.27862154720667909</v>
      </c>
      <c r="L90">
        <v>-153.84615384615387</v>
      </c>
      <c r="M90">
        <v>2.0167816714906106</v>
      </c>
      <c r="N90">
        <v>-72.928571428571431</v>
      </c>
      <c r="O90">
        <v>1.2693656617409508</v>
      </c>
      <c r="P90">
        <v>2.191332184191086</v>
      </c>
      <c r="Q90">
        <v>0.50488677299999996</v>
      </c>
    </row>
    <row r="91" spans="1:18">
      <c r="A91" t="s">
        <v>20</v>
      </c>
      <c r="B91">
        <v>3</v>
      </c>
      <c r="C91">
        <v>2023</v>
      </c>
      <c r="D91">
        <v>1.4618749653912178</v>
      </c>
      <c r="E91">
        <v>3.1945788964181996</v>
      </c>
      <c r="F91">
        <v>4.7100802854594113</v>
      </c>
      <c r="G91">
        <v>2.1071645415907709</v>
      </c>
      <c r="H91">
        <v>1.1852613746369798</v>
      </c>
      <c r="I91">
        <v>0.54238883659117343</v>
      </c>
      <c r="J91">
        <v>9.4110503946569519E-3</v>
      </c>
      <c r="K91">
        <v>0.29500085309674118</v>
      </c>
      <c r="L91">
        <v>-22.388059701492537</v>
      </c>
      <c r="M91">
        <v>1.4078146490579839</v>
      </c>
      <c r="N91">
        <v>30.057692307692307</v>
      </c>
      <c r="O91">
        <v>0.95484040512705715</v>
      </c>
      <c r="P91">
        <v>2.200024201355276</v>
      </c>
      <c r="Q91">
        <v>0.50484971899999997</v>
      </c>
    </row>
    <row r="92" spans="1:18">
      <c r="A92" t="s">
        <v>20</v>
      </c>
      <c r="B92">
        <v>2</v>
      </c>
      <c r="C92">
        <v>2023</v>
      </c>
      <c r="D92">
        <v>1.8958640660001094</v>
      </c>
      <c r="E92">
        <v>4.3137742416708109</v>
      </c>
      <c r="F92">
        <v>5.7987967914438503</v>
      </c>
      <c r="G92">
        <v>2.102406103286385</v>
      </c>
      <c r="H92">
        <v>1.2753605171556439</v>
      </c>
      <c r="I92">
        <v>0.5605092061410698</v>
      </c>
      <c r="J92">
        <v>9.9765258215962441E-3</v>
      </c>
      <c r="K92">
        <v>0.33005746647788792</v>
      </c>
      <c r="L92">
        <v>-709.09090909090912</v>
      </c>
      <c r="M92">
        <v>1.4247097326270055</v>
      </c>
      <c r="N92">
        <v>25.014925373134329</v>
      </c>
      <c r="O92">
        <v>1.0598536847389359</v>
      </c>
      <c r="P92">
        <v>2.2970537046245649</v>
      </c>
      <c r="Q92">
        <v>0.50867917900000004</v>
      </c>
    </row>
    <row r="93" spans="1:18">
      <c r="A93" t="s">
        <v>20</v>
      </c>
      <c r="B93">
        <v>1</v>
      </c>
      <c r="C93">
        <v>2023</v>
      </c>
      <c r="D93">
        <v>-0.30559725498606044</v>
      </c>
      <c r="E93">
        <v>-0.73142563839343</v>
      </c>
      <c r="F93">
        <v>-1.076487252124646</v>
      </c>
      <c r="G93">
        <v>2.1514450867052024</v>
      </c>
      <c r="H93">
        <v>1.3934300012832028</v>
      </c>
      <c r="I93">
        <v>0.5821895775251984</v>
      </c>
      <c r="J93">
        <v>1.7052023121387282E-2</v>
      </c>
      <c r="K93">
        <v>0.36909002590673573</v>
      </c>
      <c r="L93">
        <v>-74.418604651162795</v>
      </c>
      <c r="M93">
        <v>1.7829871229178469</v>
      </c>
      <c r="N93">
        <v>-166.63636363636363</v>
      </c>
      <c r="O93">
        <v>1.211461159482869</v>
      </c>
      <c r="P93">
        <v>2.4000384960862311</v>
      </c>
      <c r="Q93">
        <v>0.51505274499999998</v>
      </c>
    </row>
    <row r="94" spans="1:18">
      <c r="A94" t="s">
        <v>20</v>
      </c>
      <c r="B94">
        <v>4</v>
      </c>
      <c r="C94">
        <v>2022</v>
      </c>
      <c r="D94">
        <v>-1.2103439082911223</v>
      </c>
      <c r="E94">
        <v>-2.8226809251429992</v>
      </c>
      <c r="F94">
        <v>-4.5003965107057891</v>
      </c>
      <c r="G94">
        <v>2.0912933220625529</v>
      </c>
      <c r="H94">
        <v>1.3321313106192489</v>
      </c>
      <c r="I94">
        <v>0.57120767795254601</v>
      </c>
      <c r="J94">
        <v>7.326007326007326E-3</v>
      </c>
      <c r="K94">
        <v>0.34570010576844845</v>
      </c>
      <c r="L94">
        <v>-248.27586206896552</v>
      </c>
      <c r="M94">
        <v>1.6395558980352893</v>
      </c>
      <c r="N94">
        <v>-37.465116279069768</v>
      </c>
      <c r="O94">
        <v>1.0283412023986569</v>
      </c>
      <c r="P94">
        <v>2.3901392688385972</v>
      </c>
      <c r="Q94">
        <v>0.51334077899999997</v>
      </c>
    </row>
    <row r="95" spans="1:18">
      <c r="A95" t="s">
        <v>20</v>
      </c>
      <c r="B95">
        <v>3</v>
      </c>
      <c r="C95">
        <v>2022</v>
      </c>
      <c r="D95">
        <v>0.83807395367736692</v>
      </c>
      <c r="E95">
        <v>2.2702256466703359</v>
      </c>
      <c r="F95">
        <v>2.9188041747744564</v>
      </c>
      <c r="G95">
        <v>2.3254189944134076</v>
      </c>
      <c r="H95">
        <v>1.7088607594936709</v>
      </c>
      <c r="I95">
        <v>0.63084112149532712</v>
      </c>
      <c r="J95">
        <v>1.564245810055866E-2</v>
      </c>
      <c r="K95">
        <v>0.38107808907434215</v>
      </c>
      <c r="L95">
        <v>-74.336283185840699</v>
      </c>
      <c r="M95">
        <v>1.2278542877056431</v>
      </c>
      <c r="N95">
        <v>46.448275862068968</v>
      </c>
      <c r="O95">
        <v>0.95501655041276834</v>
      </c>
      <c r="P95">
        <v>2.7330077050082555</v>
      </c>
      <c r="Q95">
        <v>0.51529771999999996</v>
      </c>
    </row>
    <row r="96" spans="1:18">
      <c r="A96" t="s">
        <v>20</v>
      </c>
      <c r="B96">
        <v>2</v>
      </c>
      <c r="C96">
        <v>2022</v>
      </c>
      <c r="D96">
        <v>2.9742003093966765</v>
      </c>
      <c r="E96">
        <v>8.5215899342293397</v>
      </c>
      <c r="F96">
        <v>9.405081268739151</v>
      </c>
      <c r="G96">
        <v>2.1991472284926008</v>
      </c>
      <c r="H96">
        <v>1.8651701458392909</v>
      </c>
      <c r="I96">
        <v>0.65098058785368529</v>
      </c>
      <c r="J96">
        <v>1.1788312014045649E-2</v>
      </c>
      <c r="K96">
        <v>0.40027439547247473</v>
      </c>
      <c r="L96">
        <v>-24.666666666666671</v>
      </c>
      <c r="M96">
        <v>1.2546624161069908</v>
      </c>
      <c r="N96">
        <v>13.601769911504425</v>
      </c>
      <c r="O96">
        <v>1.1368023635787818</v>
      </c>
      <c r="P96">
        <v>2.8457963969116387</v>
      </c>
      <c r="Q96">
        <v>0.51729315100000006</v>
      </c>
    </row>
    <row r="97" spans="1:17">
      <c r="A97" t="s">
        <v>20</v>
      </c>
      <c r="B97">
        <v>1</v>
      </c>
      <c r="C97">
        <v>2022</v>
      </c>
      <c r="D97">
        <v>4.0520032375556454</v>
      </c>
      <c r="E97">
        <v>12.121670702179177</v>
      </c>
      <c r="F97">
        <v>13.450881612090679</v>
      </c>
      <c r="G97">
        <v>2.2817915222607303</v>
      </c>
      <c r="H97">
        <v>1.9915254237288136</v>
      </c>
      <c r="I97">
        <v>0.66572237960339942</v>
      </c>
      <c r="J97">
        <v>9.3308451079712074E-3</v>
      </c>
      <c r="K97">
        <v>0.43210725335166722</v>
      </c>
      <c r="L97">
        <v>-6.2500000000000053</v>
      </c>
      <c r="M97">
        <v>2.8381267237078083</v>
      </c>
      <c r="N97">
        <v>21.473333333333333</v>
      </c>
      <c r="O97">
        <v>2.5576641403874087</v>
      </c>
      <c r="P97">
        <v>2.9315223970944309</v>
      </c>
      <c r="Q97">
        <v>0.52471420800000002</v>
      </c>
    </row>
    <row r="98" spans="1:17">
      <c r="A98" t="s">
        <v>20</v>
      </c>
      <c r="B98">
        <v>4</v>
      </c>
      <c r="C98">
        <v>2021</v>
      </c>
      <c r="D98">
        <v>4.7061923583662715</v>
      </c>
      <c r="E98">
        <v>15.465881537928647</v>
      </c>
      <c r="F98">
        <v>16.704077815188924</v>
      </c>
      <c r="G98">
        <v>2.1491154170176916</v>
      </c>
      <c r="H98">
        <v>2.2862833391063386</v>
      </c>
      <c r="I98">
        <v>0.69570487483530963</v>
      </c>
      <c r="J98">
        <v>1.3479359730412805E-2</v>
      </c>
      <c r="K98">
        <v>0.47566291318561571</v>
      </c>
      <c r="L98">
        <v>-31.330472103004293</v>
      </c>
      <c r="M98">
        <v>2.0367490554339693</v>
      </c>
      <c r="N98">
        <v>13.606249999999999</v>
      </c>
      <c r="O98">
        <v>1.8857742380239002</v>
      </c>
      <c r="P98">
        <v>3.2075684101143054</v>
      </c>
      <c r="Q98">
        <v>0.50015895500000007</v>
      </c>
    </row>
    <row r="99" spans="1:17">
      <c r="A99" t="s">
        <v>20</v>
      </c>
      <c r="B99">
        <v>3</v>
      </c>
      <c r="C99">
        <v>2021</v>
      </c>
      <c r="D99">
        <v>7.0519207350824757</v>
      </c>
      <c r="E99">
        <v>29.696969696969699</v>
      </c>
      <c r="F99">
        <v>21.21918720852765</v>
      </c>
      <c r="G99">
        <v>2.1793229643183896</v>
      </c>
      <c r="H99">
        <v>3.2111888111888112</v>
      </c>
      <c r="I99">
        <v>0.76253736300232478</v>
      </c>
      <c r="J99">
        <v>1.2808783165599268E-2</v>
      </c>
      <c r="K99">
        <v>0.55497925311203322</v>
      </c>
      <c r="L99">
        <v>75.187969924812023</v>
      </c>
      <c r="M99">
        <v>1.6499180864773484</v>
      </c>
      <c r="N99">
        <v>8.5021459227467808</v>
      </c>
      <c r="O99">
        <v>2.3091161284871795</v>
      </c>
      <c r="P99">
        <v>4.1738927738927742</v>
      </c>
      <c r="Q99">
        <v>0.50005594099999995</v>
      </c>
    </row>
    <row r="100" spans="1:17">
      <c r="A100" t="s">
        <v>20</v>
      </c>
      <c r="B100">
        <v>2</v>
      </c>
      <c r="C100">
        <v>2021</v>
      </c>
      <c r="D100">
        <v>4.3953567001014315</v>
      </c>
      <c r="E100">
        <v>22.027675797797233</v>
      </c>
      <c r="F100">
        <v>15.460852329038651</v>
      </c>
      <c r="G100">
        <v>2.2016075016744807</v>
      </c>
      <c r="H100">
        <v>3.8031629483196836</v>
      </c>
      <c r="I100">
        <v>0.75887523949058944</v>
      </c>
      <c r="J100">
        <v>2.4447421299397188E-2</v>
      </c>
      <c r="K100">
        <v>0.60253676057918959</v>
      </c>
      <c r="L100">
        <v>1800</v>
      </c>
      <c r="M100">
        <v>2.1354945468225965</v>
      </c>
      <c r="N100">
        <v>16.210526315789473</v>
      </c>
      <c r="O100">
        <v>3.0425218832872067</v>
      </c>
      <c r="P100">
        <v>4.9365998305563403</v>
      </c>
      <c r="Q100">
        <v>0.49970176199999999</v>
      </c>
    </row>
    <row r="101" spans="1:17">
      <c r="A101" t="s">
        <v>20</v>
      </c>
      <c r="B101">
        <v>1</v>
      </c>
      <c r="C101">
        <v>2021</v>
      </c>
      <c r="D101">
        <v>0.2381643915190241</v>
      </c>
      <c r="E101">
        <v>1.5079073188672305</v>
      </c>
      <c r="F101">
        <v>1.0125957026426278</v>
      </c>
      <c r="G101">
        <v>1.9982952608250937</v>
      </c>
      <c r="H101">
        <v>5.0599485104817949</v>
      </c>
      <c r="I101">
        <v>0.79918675573627651</v>
      </c>
      <c r="J101">
        <v>3.7504261847937266E-2</v>
      </c>
      <c r="K101">
        <v>0.6783390512244174</v>
      </c>
      <c r="L101">
        <v>-56.25</v>
      </c>
      <c r="M101">
        <v>2.4794275790911335</v>
      </c>
      <c r="N101">
        <v>287.28571428571428</v>
      </c>
      <c r="O101">
        <v>3.6922406280764988</v>
      </c>
      <c r="P101">
        <v>6.2497241632953289</v>
      </c>
      <c r="Q101">
        <v>0.49921443399999998</v>
      </c>
    </row>
    <row r="102" spans="1:17">
      <c r="A102" t="s">
        <v>20</v>
      </c>
      <c r="B102">
        <v>4</v>
      </c>
      <c r="C102">
        <v>2020</v>
      </c>
      <c r="D102">
        <v>0.26653151273030828</v>
      </c>
      <c r="E102">
        <v>1.9094404100811619</v>
      </c>
      <c r="F102">
        <v>1.9815586488163845</v>
      </c>
      <c r="G102">
        <v>1.808808467053602</v>
      </c>
      <c r="H102">
        <v>5.8487825715506192</v>
      </c>
      <c r="I102">
        <v>0.81640927792021944</v>
      </c>
      <c r="J102">
        <v>3.8238306589279618E-2</v>
      </c>
      <c r="K102">
        <v>0.69719311861337474</v>
      </c>
      <c r="L102">
        <v>-900</v>
      </c>
      <c r="M102">
        <v>3.0821229436652184</v>
      </c>
      <c r="N102">
        <v>91</v>
      </c>
      <c r="O102">
        <v>2.9699499941563432</v>
      </c>
      <c r="P102">
        <v>5.3934002563007262</v>
      </c>
      <c r="Q102">
        <v>0.477517372</v>
      </c>
    </row>
    <row r="103" spans="1:17">
      <c r="A103" t="s">
        <v>20</v>
      </c>
      <c r="B103">
        <v>3</v>
      </c>
      <c r="C103">
        <v>2020</v>
      </c>
      <c r="D103">
        <v>-0.11791201405511208</v>
      </c>
      <c r="E103">
        <v>-0.88991723769689424</v>
      </c>
      <c r="F103">
        <v>-0.60753341433778862</v>
      </c>
      <c r="G103">
        <v>2.1652252697471379</v>
      </c>
      <c r="H103">
        <v>6.5472991011835902</v>
      </c>
      <c r="I103">
        <v>0.86750226980627054</v>
      </c>
      <c r="J103">
        <v>4.6124701424923809E-2</v>
      </c>
      <c r="K103">
        <v>0.79319039293273208</v>
      </c>
      <c r="L103">
        <v>-93.548387096774192</v>
      </c>
      <c r="M103">
        <v>1.5571422036087486</v>
      </c>
      <c r="N103">
        <v>-321</v>
      </c>
      <c r="O103">
        <v>2.2809077753314941</v>
      </c>
      <c r="P103">
        <v>7.5516596956483051</v>
      </c>
      <c r="Q103">
        <v>0.39922991699999999</v>
      </c>
    </row>
    <row r="104" spans="1:17">
      <c r="A104" t="s">
        <v>20</v>
      </c>
      <c r="B104">
        <v>2</v>
      </c>
      <c r="C104">
        <v>2020</v>
      </c>
      <c r="D104">
        <v>-1.2731576901786661</v>
      </c>
      <c r="E104">
        <v>-9.6673224825612589</v>
      </c>
      <c r="F104">
        <v>-9.8929257801775421</v>
      </c>
      <c r="G104">
        <v>2.5455684007707129</v>
      </c>
      <c r="H104">
        <v>6.593185476658916</v>
      </c>
      <c r="I104">
        <v>0.86830296677541308</v>
      </c>
      <c r="J104">
        <v>7.10019267822736E-2</v>
      </c>
      <c r="K104">
        <v>0.79923875184028148</v>
      </c>
      <c r="L104">
        <v>72.222222222222229</v>
      </c>
      <c r="M104">
        <v>2.0164392182300723</v>
      </c>
      <c r="N104">
        <v>-17.806451612903224</v>
      </c>
      <c r="O104">
        <v>1.9704553154712932</v>
      </c>
      <c r="P104">
        <v>7.7817027365408693</v>
      </c>
      <c r="Q104">
        <v>0.39915998800000002</v>
      </c>
    </row>
    <row r="105" spans="1:17">
      <c r="A105" t="s">
        <v>20</v>
      </c>
      <c r="B105">
        <v>1</v>
      </c>
      <c r="C105">
        <v>2020</v>
      </c>
      <c r="D105">
        <v>-0.54531377983236651</v>
      </c>
      <c r="E105">
        <v>-3.9480097481722174</v>
      </c>
      <c r="F105">
        <v>-14.976887519260401</v>
      </c>
      <c r="G105">
        <v>2.2363583309016635</v>
      </c>
      <c r="H105">
        <v>6.239886271324127</v>
      </c>
      <c r="I105">
        <v>0.86187628333875654</v>
      </c>
      <c r="J105">
        <v>0.13634374088123724</v>
      </c>
      <c r="K105">
        <v>0.7797104561478857</v>
      </c>
      <c r="L105">
        <v>-117.47572815533979</v>
      </c>
      <c r="M105">
        <v>4.7781317499845919</v>
      </c>
      <c r="N105">
        <v>-21.611111111111114</v>
      </c>
      <c r="O105">
        <v>1.2595481339317627</v>
      </c>
      <c r="P105">
        <v>5.0430950446791227</v>
      </c>
      <c r="Q105">
        <v>0.39858708300000001</v>
      </c>
    </row>
    <row r="106" spans="1:17">
      <c r="A106" t="s">
        <v>20</v>
      </c>
      <c r="B106">
        <v>4</v>
      </c>
      <c r="C106">
        <v>2019</v>
      </c>
      <c r="D106">
        <v>8.3566413608082666</v>
      </c>
      <c r="E106">
        <v>81.810561609388103</v>
      </c>
      <c r="F106">
        <v>14.714307251620685</v>
      </c>
      <c r="G106">
        <v>2.1492427943331704</v>
      </c>
      <c r="H106">
        <v>8.7898854428611344</v>
      </c>
      <c r="I106">
        <v>0.8978537587761859</v>
      </c>
      <c r="J106">
        <v>0.86126038104543234</v>
      </c>
      <c r="K106">
        <v>0.85520087389246269</v>
      </c>
      <c r="L106">
        <v>212.12121212121212</v>
      </c>
      <c r="M106">
        <v>1.1143221674707273</v>
      </c>
      <c r="N106">
        <v>7.9708737864077674</v>
      </c>
      <c r="O106">
        <v>6.1955565271025437</v>
      </c>
      <c r="P106">
        <v>9.7722827605476397</v>
      </c>
      <c r="Q106">
        <v>0.27008400500000002</v>
      </c>
    </row>
    <row r="107" spans="1:17">
      <c r="A107" t="s">
        <v>20</v>
      </c>
      <c r="B107">
        <v>3</v>
      </c>
      <c r="C107">
        <v>2019</v>
      </c>
      <c r="D107">
        <v>2.6036892758936756</v>
      </c>
      <c r="E107">
        <v>25.257015837732705</v>
      </c>
      <c r="F107">
        <v>16.360691144708422</v>
      </c>
      <c r="G107">
        <v>2.3219193020719739</v>
      </c>
      <c r="H107">
        <v>8.7004723534315094</v>
      </c>
      <c r="I107">
        <v>0.89691223648029328</v>
      </c>
      <c r="J107">
        <v>0.87088331515812434</v>
      </c>
      <c r="K107">
        <v>0.85423248278655328</v>
      </c>
      <c r="L107">
        <v>-42.105263157894726</v>
      </c>
      <c r="M107">
        <v>3.3783735470662348</v>
      </c>
      <c r="N107">
        <v>21.060606060606059</v>
      </c>
      <c r="O107">
        <v>5.2154052313142545</v>
      </c>
      <c r="P107">
        <v>9.5643234231731036</v>
      </c>
      <c r="Q107">
        <v>0.27007544500000003</v>
      </c>
    </row>
    <row r="108" spans="1:17">
      <c r="A108" t="s">
        <v>20</v>
      </c>
      <c r="B108">
        <v>2</v>
      </c>
      <c r="C108">
        <v>2019</v>
      </c>
      <c r="D108">
        <v>4.7388895437934693</v>
      </c>
      <c r="E108">
        <v>56.30252100840336</v>
      </c>
      <c r="F108">
        <v>21.636167922497311</v>
      </c>
      <c r="G108">
        <v>2.5592135345221765</v>
      </c>
      <c r="H108">
        <v>10.880952380952381</v>
      </c>
      <c r="I108">
        <v>0.91583166332665333</v>
      </c>
      <c r="J108">
        <v>0.86236854138088703</v>
      </c>
      <c r="K108">
        <v>0.88050709175348307</v>
      </c>
      <c r="L108">
        <v>-812.49999999999977</v>
      </c>
      <c r="M108">
        <v>3.7134410979009687</v>
      </c>
      <c r="N108">
        <v>17.92982456140351</v>
      </c>
      <c r="O108">
        <v>9.66326829117647</v>
      </c>
      <c r="P108">
        <v>11.728816526610645</v>
      </c>
      <c r="Q108">
        <v>0.27004201799999999</v>
      </c>
    </row>
    <row r="109" spans="1:17">
      <c r="A109" t="s">
        <v>20</v>
      </c>
      <c r="B109">
        <v>1</v>
      </c>
      <c r="C109">
        <v>2019</v>
      </c>
      <c r="D109">
        <v>-0.66842089344584577</v>
      </c>
      <c r="E109">
        <v>-8.4447841039358043</v>
      </c>
      <c r="F109">
        <v>-14.076433121019107</v>
      </c>
      <c r="G109">
        <v>2.8578680203045685</v>
      </c>
      <c r="H109">
        <v>11.633931983186855</v>
      </c>
      <c r="I109">
        <v>0.92084807791186518</v>
      </c>
      <c r="J109">
        <v>1.0918781725888325</v>
      </c>
      <c r="K109">
        <v>0.88857665942862007</v>
      </c>
      <c r="L109">
        <v>-108.51063829787235</v>
      </c>
      <c r="M109">
        <v>17.150500718471339</v>
      </c>
      <c r="N109">
        <v>-118.99999999999999</v>
      </c>
      <c r="O109">
        <v>10.288989731753917</v>
      </c>
      <c r="P109">
        <v>13.060565533053115</v>
      </c>
      <c r="Q109">
        <v>0.28283913999999999</v>
      </c>
    </row>
    <row r="110" spans="1:17">
      <c r="A110" t="s">
        <v>20</v>
      </c>
      <c r="B110">
        <v>4</v>
      </c>
      <c r="C110">
        <v>2018</v>
      </c>
      <c r="D110">
        <v>8.1085675430643693</v>
      </c>
      <c r="E110">
        <v>67.468175388967467</v>
      </c>
      <c r="F110">
        <v>29.793878825733916</v>
      </c>
      <c r="G110">
        <v>3.1601879538658695</v>
      </c>
      <c r="H110">
        <v>7.3206034889203204</v>
      </c>
      <c r="I110">
        <v>0.87981640979147779</v>
      </c>
      <c r="J110">
        <v>1.7582229816317814</v>
      </c>
      <c r="K110">
        <v>0.83147272655039528</v>
      </c>
      <c r="L110">
        <v>-33.333333333333329</v>
      </c>
      <c r="M110">
        <v>2.2175850742452634</v>
      </c>
      <c r="N110">
        <v>7.7446808510638308</v>
      </c>
      <c r="O110">
        <v>5.0217166957095714</v>
      </c>
      <c r="P110">
        <v>7.8437057991513441</v>
      </c>
      <c r="Q110">
        <v>0.29261156900000002</v>
      </c>
    </row>
    <row r="111" spans="1:17">
      <c r="A111" t="s">
        <v>20</v>
      </c>
      <c r="B111">
        <v>3</v>
      </c>
      <c r="C111">
        <v>2018</v>
      </c>
      <c r="D111">
        <v>14.009599999999999</v>
      </c>
      <c r="E111">
        <v>-507.88863109048725</v>
      </c>
      <c r="F111">
        <v>59.018603397142087</v>
      </c>
      <c r="G111">
        <v>4.335697399527187</v>
      </c>
      <c r="H111">
        <v>-37.252900232018561</v>
      </c>
      <c r="I111">
        <v>1.0275840000000001</v>
      </c>
      <c r="J111">
        <v>2.3564486472287891</v>
      </c>
      <c r="K111">
        <v>1.038937573403198</v>
      </c>
      <c r="L111">
        <v>156.36363636363632</v>
      </c>
      <c r="M111">
        <v>4.8168096002561338</v>
      </c>
      <c r="N111">
        <v>8.5035460992907801</v>
      </c>
      <c r="O111">
        <v>-41.451384703828303</v>
      </c>
      <c r="P111">
        <v>-35.826566125290022</v>
      </c>
      <c r="Q111">
        <v>0.29800745299999998</v>
      </c>
    </row>
    <row r="112" spans="1:17">
      <c r="A112" t="s">
        <v>20</v>
      </c>
      <c r="B112">
        <v>2</v>
      </c>
      <c r="C112">
        <v>2018</v>
      </c>
      <c r="D112">
        <v>5.4104538751433724</v>
      </c>
      <c r="E112">
        <v>-53.90140385243226</v>
      </c>
      <c r="F112">
        <v>23.113537729245415</v>
      </c>
      <c r="G112">
        <v>3.2573173299642031</v>
      </c>
      <c r="H112">
        <v>-10.962455109369898</v>
      </c>
      <c r="I112">
        <v>1.1003768638374569</v>
      </c>
      <c r="J112">
        <v>1.6898294377763741</v>
      </c>
      <c r="K112">
        <v>1.1538654744562213</v>
      </c>
      <c r="L112">
        <v>-289.65517241379314</v>
      </c>
      <c r="M112">
        <v>3.3274760231835363</v>
      </c>
      <c r="N112">
        <v>14.509090909090908</v>
      </c>
      <c r="O112">
        <v>-7.7597653390793342</v>
      </c>
      <c r="P112">
        <v>-9.6545870062030694</v>
      </c>
      <c r="Q112">
        <v>0.297846632</v>
      </c>
    </row>
    <row r="113" spans="1:17">
      <c r="A113" t="s">
        <v>20</v>
      </c>
      <c r="B113">
        <v>1</v>
      </c>
      <c r="C113">
        <v>2018</v>
      </c>
      <c r="D113">
        <v>8.3481784204827267</v>
      </c>
      <c r="E113">
        <v>-49.27835051546392</v>
      </c>
      <c r="F113">
        <v>-283.51126927639382</v>
      </c>
      <c r="G113">
        <v>3.3240762532360555</v>
      </c>
      <c r="H113">
        <v>-6.9024742268041237</v>
      </c>
      <c r="I113">
        <v>1.1693387823535575</v>
      </c>
      <c r="J113">
        <v>1.8512591197928925</v>
      </c>
      <c r="K113">
        <v>1.2660157964019307</v>
      </c>
      <c r="L113">
        <v>-261.11111111111114</v>
      </c>
      <c r="M113">
        <v>-23.239425164650058</v>
      </c>
      <c r="N113">
        <v>-22.689655172413794</v>
      </c>
      <c r="O113">
        <v>-4.0393475079999996</v>
      </c>
      <c r="P113">
        <v>-5.9961855670103095</v>
      </c>
      <c r="Q113">
        <v>0.29773306099999997</v>
      </c>
    </row>
    <row r="114" spans="1:17">
      <c r="A114" t="s">
        <v>21</v>
      </c>
      <c r="B114">
        <v>4</v>
      </c>
      <c r="C114">
        <v>2024</v>
      </c>
      <c r="D114">
        <v>1.8777408959852688</v>
      </c>
      <c r="E114">
        <v>3.8186745503818678</v>
      </c>
      <c r="F114">
        <v>18.549545236955481</v>
      </c>
      <c r="G114">
        <v>0.95807530785109263</v>
      </c>
      <c r="H114">
        <v>1.0333333333333334</v>
      </c>
      <c r="I114">
        <v>0.50811668645361374</v>
      </c>
      <c r="J114">
        <v>3.4522030037725104E-4</v>
      </c>
      <c r="K114">
        <v>5.324337813339792E-4</v>
      </c>
      <c r="L114">
        <v>11.18012422360248</v>
      </c>
      <c r="M114">
        <v>23.616151263647676</v>
      </c>
      <c r="N114">
        <v>116.55865921787708</v>
      </c>
      <c r="O114">
        <v>4.8617038669386545</v>
      </c>
      <c r="P114">
        <v>2.0049396403054938</v>
      </c>
      <c r="Q114">
        <v>0.47291161800000003</v>
      </c>
    </row>
    <row r="115" spans="1:17">
      <c r="A115" t="s">
        <v>21</v>
      </c>
      <c r="B115">
        <v>3</v>
      </c>
      <c r="C115">
        <v>2024</v>
      </c>
      <c r="D115">
        <v>2.0731783332294458</v>
      </c>
      <c r="E115">
        <v>4.2060802266174315</v>
      </c>
      <c r="F115">
        <v>20.116124349824606</v>
      </c>
      <c r="G115">
        <v>0.95105154028436023</v>
      </c>
      <c r="H115">
        <v>1.0284789316606808</v>
      </c>
      <c r="I115">
        <v>0.50693760518606246</v>
      </c>
      <c r="J115">
        <v>3.8410841232227488E-4</v>
      </c>
      <c r="K115">
        <v>5.6273641463749663E-4</v>
      </c>
      <c r="L115">
        <v>-6.3953488372092959</v>
      </c>
      <c r="M115">
        <v>27.29196331892101</v>
      </c>
      <c r="N115">
        <v>147.15527950310556</v>
      </c>
      <c r="O115">
        <v>5.7064763204390712</v>
      </c>
      <c r="P115">
        <v>2.0304770094592546</v>
      </c>
      <c r="Q115">
        <v>0.47615790299999999</v>
      </c>
    </row>
    <row r="116" spans="1:17">
      <c r="A116" t="s">
        <v>21</v>
      </c>
      <c r="B116">
        <v>2</v>
      </c>
      <c r="C116">
        <v>2024</v>
      </c>
      <c r="D116">
        <v>2.0249667069087831</v>
      </c>
      <c r="E116">
        <v>4.0456534712552221</v>
      </c>
      <c r="F116">
        <v>20.086419753086421</v>
      </c>
      <c r="G116">
        <v>0.91055667523802908</v>
      </c>
      <c r="H116">
        <v>0.99756315894171477</v>
      </c>
      <c r="I116">
        <v>0.49930924614484673</v>
      </c>
      <c r="J116">
        <v>3.214955869066648E-4</v>
      </c>
      <c r="K116">
        <v>5.3477453554665077E-4</v>
      </c>
      <c r="L116">
        <v>2.6865671641791002</v>
      </c>
      <c r="M116">
        <v>25.628927766759258</v>
      </c>
      <c r="N116">
        <v>126.38081395348837</v>
      </c>
      <c r="O116">
        <v>5.1619831636848517</v>
      </c>
      <c r="P116">
        <v>2.0036552615874279</v>
      </c>
      <c r="Q116">
        <v>0.47750273700000001</v>
      </c>
    </row>
    <row r="117" spans="1:17">
      <c r="A117" t="s">
        <v>21</v>
      </c>
      <c r="B117">
        <v>1</v>
      </c>
      <c r="C117">
        <v>2024</v>
      </c>
      <c r="D117">
        <v>1.9093935231589758</v>
      </c>
      <c r="E117">
        <v>3.7559028284893632</v>
      </c>
      <c r="F117">
        <v>18.585882919778367</v>
      </c>
      <c r="G117">
        <v>0.80295221734427691</v>
      </c>
      <c r="H117">
        <v>0.96674942797332164</v>
      </c>
      <c r="I117">
        <v>0.49146774572768559</v>
      </c>
      <c r="J117">
        <v>3.0845581217789656E-4</v>
      </c>
      <c r="K117">
        <v>4.9435166906276013E-4</v>
      </c>
      <c r="L117">
        <v>7.0287539936102306</v>
      </c>
      <c r="M117">
        <v>26.549519230613107</v>
      </c>
      <c r="N117">
        <v>136.88059701492537</v>
      </c>
      <c r="O117">
        <v>5.365223422728933</v>
      </c>
      <c r="P117">
        <v>1.9307482595784042</v>
      </c>
      <c r="Q117">
        <v>0.48067628100000004</v>
      </c>
    </row>
    <row r="118" spans="1:17">
      <c r="A118" t="s">
        <v>21</v>
      </c>
      <c r="B118">
        <v>4</v>
      </c>
      <c r="C118">
        <v>2023</v>
      </c>
      <c r="D118">
        <v>2.0108702635332207</v>
      </c>
      <c r="E118">
        <v>3.8906152889993786</v>
      </c>
      <c r="F118">
        <v>19.190680564071123</v>
      </c>
      <c r="G118">
        <v>0.82876712328767121</v>
      </c>
      <c r="H118">
        <v>0.93446861404599135</v>
      </c>
      <c r="I118">
        <v>0.48298148457476198</v>
      </c>
      <c r="J118">
        <v>3.2933201525208301E-4</v>
      </c>
      <c r="K118">
        <v>4.8138406827707319E-4</v>
      </c>
      <c r="L118">
        <v>-1.8808777429467103</v>
      </c>
      <c r="M118">
        <v>23.881586884306564</v>
      </c>
      <c r="N118">
        <v>129.2044728434505</v>
      </c>
      <c r="O118">
        <v>4.8416243888507156</v>
      </c>
      <c r="P118">
        <v>1.9458669981354879</v>
      </c>
      <c r="Q118">
        <v>0.48157647200000003</v>
      </c>
    </row>
    <row r="119" spans="1:17">
      <c r="A119" t="s">
        <v>21</v>
      </c>
      <c r="B119">
        <v>3</v>
      </c>
      <c r="C119">
        <v>2023</v>
      </c>
      <c r="D119">
        <v>2.0008130287863004</v>
      </c>
      <c r="E119">
        <v>3.8195707530010914</v>
      </c>
      <c r="F119">
        <v>19.197952218430032</v>
      </c>
      <c r="G119">
        <v>0.78415338097855969</v>
      </c>
      <c r="H119">
        <v>0.90869407057111673</v>
      </c>
      <c r="I119">
        <v>0.47600294722935033</v>
      </c>
      <c r="J119">
        <v>2.6759208356239695E-4</v>
      </c>
      <c r="K119">
        <v>4.3640459338196541E-4</v>
      </c>
      <c r="L119">
        <v>0</v>
      </c>
      <c r="M119">
        <v>21.603159621874692</v>
      </c>
      <c r="N119">
        <v>114.57993730407523</v>
      </c>
      <c r="O119">
        <v>4.2981040751269548</v>
      </c>
      <c r="P119">
        <v>1.9282890748150843</v>
      </c>
      <c r="Q119">
        <v>0.48489048599999995</v>
      </c>
    </row>
    <row r="120" spans="1:17">
      <c r="A120" t="s">
        <v>21</v>
      </c>
      <c r="B120">
        <v>2</v>
      </c>
      <c r="C120">
        <v>2023</v>
      </c>
      <c r="D120">
        <v>1.8877322309109927</v>
      </c>
      <c r="E120">
        <v>3.6686591002589357</v>
      </c>
      <c r="F120">
        <v>18.503600634688148</v>
      </c>
      <c r="G120">
        <v>0.72555524318245712</v>
      </c>
      <c r="H120">
        <v>0.94310674442804254</v>
      </c>
      <c r="I120">
        <v>0.4852816655874882</v>
      </c>
      <c r="J120">
        <v>1.8875456845656452E-4</v>
      </c>
      <c r="K120">
        <v>4.2307190843649895E-4</v>
      </c>
      <c r="L120">
        <v>4.2483660130718919</v>
      </c>
      <c r="M120">
        <v>22.205616427730991</v>
      </c>
      <c r="N120">
        <v>116.88087774294672</v>
      </c>
      <c r="O120">
        <v>4.4026478085424587</v>
      </c>
      <c r="P120">
        <v>1.935556469762602</v>
      </c>
      <c r="Q120">
        <v>0.48794586400000001</v>
      </c>
    </row>
    <row r="121" spans="1:17">
      <c r="A121" t="s">
        <v>21</v>
      </c>
      <c r="B121">
        <v>1</v>
      </c>
      <c r="C121">
        <v>2023</v>
      </c>
      <c r="D121">
        <v>1.6671269677872906</v>
      </c>
      <c r="E121">
        <v>3.2097452506404984</v>
      </c>
      <c r="F121">
        <v>16.812254715786811</v>
      </c>
      <c r="G121">
        <v>0.791734935372292</v>
      </c>
      <c r="H121">
        <v>0.92500120848842271</v>
      </c>
      <c r="I121">
        <v>0.48044138692912197</v>
      </c>
      <c r="J121">
        <v>3.0111050427817222E-4</v>
      </c>
      <c r="K121">
        <v>4.5362986880537155E-4</v>
      </c>
      <c r="L121">
        <v>16.349809885931567</v>
      </c>
      <c r="M121">
        <v>21.506167408770732</v>
      </c>
      <c r="N121">
        <v>113.23856209150327</v>
      </c>
      <c r="O121">
        <v>4.1058929850118435</v>
      </c>
      <c r="P121">
        <v>1.860842558128293</v>
      </c>
      <c r="Q121">
        <v>0.49025198800000003</v>
      </c>
    </row>
    <row r="122" spans="1:17">
      <c r="A122" t="s">
        <v>21</v>
      </c>
      <c r="B122">
        <v>4</v>
      </c>
      <c r="C122">
        <v>2022</v>
      </c>
      <c r="D122">
        <v>1.7127941552413115</v>
      </c>
      <c r="E122">
        <v>3.2703077634485949</v>
      </c>
      <c r="F122">
        <v>14.47084233261339</v>
      </c>
      <c r="G122">
        <v>0.74384171037779701</v>
      </c>
      <c r="H122">
        <v>0.90900683347890865</v>
      </c>
      <c r="I122">
        <v>0.47608411931703509</v>
      </c>
      <c r="J122">
        <v>3.6093220901666558E-4</v>
      </c>
      <c r="K122">
        <v>4.5999485311106636E-4</v>
      </c>
      <c r="L122">
        <v>3.5433070866141678</v>
      </c>
      <c r="M122">
        <v>17.723831231192452</v>
      </c>
      <c r="N122">
        <v>120.45627376425857</v>
      </c>
      <c r="O122">
        <v>4.0054601896110578</v>
      </c>
      <c r="P122">
        <v>1.9550942814571237</v>
      </c>
      <c r="Q122">
        <v>0.49216080600000001</v>
      </c>
    </row>
    <row r="123" spans="1:17">
      <c r="A123" t="s">
        <v>21</v>
      </c>
      <c r="B123">
        <v>3</v>
      </c>
      <c r="C123">
        <v>2022</v>
      </c>
      <c r="D123">
        <v>0.47762727097643964</v>
      </c>
      <c r="E123">
        <v>0.90671996490116269</v>
      </c>
      <c r="F123">
        <v>4.3987229514012061</v>
      </c>
      <c r="G123">
        <v>0.73697286694998365</v>
      </c>
      <c r="H123">
        <v>0.89806712652643383</v>
      </c>
      <c r="I123">
        <v>0.47306926879373434</v>
      </c>
      <c r="J123">
        <v>2.4557044785877738E-4</v>
      </c>
      <c r="K123">
        <v>3.737116535612567E-4</v>
      </c>
      <c r="L123">
        <v>243.24324324324326</v>
      </c>
      <c r="M123">
        <v>15.25286833267589</v>
      </c>
      <c r="N123">
        <v>102.7244094488189</v>
      </c>
      <c r="O123">
        <v>3.1441125963253467</v>
      </c>
      <c r="P123">
        <v>1.9578813951787848</v>
      </c>
      <c r="Q123">
        <v>0.49437953200000001</v>
      </c>
    </row>
    <row r="124" spans="1:17">
      <c r="A124" t="s">
        <v>21</v>
      </c>
      <c r="B124">
        <v>2</v>
      </c>
      <c r="C124">
        <v>2022</v>
      </c>
      <c r="D124">
        <v>1.4184397163120568</v>
      </c>
      <c r="E124">
        <v>2.6455145683574823</v>
      </c>
      <c r="F124">
        <v>14.297893070271586</v>
      </c>
      <c r="G124">
        <v>0.84496070591479389</v>
      </c>
      <c r="H124">
        <v>0.86479482614868064</v>
      </c>
      <c r="I124">
        <v>0.46367513622579049</v>
      </c>
      <c r="J124">
        <v>2.5196470426030608E-4</v>
      </c>
      <c r="K124">
        <v>3.6138545402260438E-4</v>
      </c>
      <c r="L124">
        <v>-67.826086956521735</v>
      </c>
      <c r="M124">
        <v>16.820976623836319</v>
      </c>
      <c r="N124">
        <v>374.51351351351349</v>
      </c>
      <c r="O124">
        <v>3.1123563796182707</v>
      </c>
      <c r="P124">
        <v>1.851995403024089</v>
      </c>
      <c r="Q124">
        <v>0.49836558799999997</v>
      </c>
    </row>
    <row r="125" spans="1:17">
      <c r="A125" t="s">
        <v>21</v>
      </c>
      <c r="B125">
        <v>1</v>
      </c>
      <c r="C125">
        <v>2022</v>
      </c>
      <c r="D125">
        <v>1.2572759022118742</v>
      </c>
      <c r="E125">
        <v>2.2585189750814476</v>
      </c>
      <c r="F125">
        <v>12.364425162689804</v>
      </c>
      <c r="G125">
        <v>0.7446309462728139</v>
      </c>
      <c r="H125">
        <v>0.79607290657744123</v>
      </c>
      <c r="I125">
        <v>0.44315912015195147</v>
      </c>
      <c r="J125">
        <v>3.2720076229568278E-4</v>
      </c>
      <c r="K125">
        <v>3.6211237736017787E-4</v>
      </c>
      <c r="L125">
        <v>17.3469387755102</v>
      </c>
      <c r="M125">
        <v>18.605289484777053</v>
      </c>
      <c r="N125">
        <v>133.37391304347827</v>
      </c>
      <c r="O125">
        <v>3.3984919464797039</v>
      </c>
      <c r="P125">
        <v>1.8248216958703882</v>
      </c>
      <c r="Q125">
        <v>0.50328169300000003</v>
      </c>
    </row>
    <row r="126" spans="1:17">
      <c r="A126" t="s">
        <v>21</v>
      </c>
      <c r="B126">
        <v>4</v>
      </c>
      <c r="C126">
        <v>2021</v>
      </c>
      <c r="D126">
        <v>1.1628321317005381</v>
      </c>
      <c r="E126">
        <v>2.141107514653136</v>
      </c>
      <c r="F126">
        <v>12.767344809598329</v>
      </c>
      <c r="G126">
        <v>0.81359262772733432</v>
      </c>
      <c r="H126">
        <v>0.84100253696089577</v>
      </c>
      <c r="I126">
        <v>0.4567471582473186</v>
      </c>
      <c r="J126">
        <v>1.9128608212494919E-4</v>
      </c>
      <c r="K126">
        <v>3.106155866582177E-4</v>
      </c>
      <c r="L126">
        <v>4.2553191489361746</v>
      </c>
      <c r="M126">
        <v>21.940684088282474</v>
      </c>
      <c r="N126">
        <v>169.05612244897961</v>
      </c>
      <c r="O126">
        <v>3.6794936048672473</v>
      </c>
      <c r="P126">
        <v>1.8429708686904034</v>
      </c>
      <c r="Q126">
        <v>0.50774457699999997</v>
      </c>
    </row>
    <row r="127" spans="1:17">
      <c r="A127" t="s">
        <v>21</v>
      </c>
      <c r="B127">
        <v>3</v>
      </c>
      <c r="C127">
        <v>2021</v>
      </c>
      <c r="D127">
        <v>0.99709526350109678</v>
      </c>
      <c r="E127">
        <v>1.781213597373716</v>
      </c>
      <c r="F127">
        <v>11.089135021097047</v>
      </c>
      <c r="G127">
        <v>0.71177432542927233</v>
      </c>
      <c r="H127">
        <v>0.78612729005612625</v>
      </c>
      <c r="I127">
        <v>0.44006165155018079</v>
      </c>
      <c r="J127">
        <v>3.2025074952303078E-4</v>
      </c>
      <c r="K127">
        <v>3.5414754154553782E-4</v>
      </c>
      <c r="L127">
        <v>17.499999999999989</v>
      </c>
      <c r="M127">
        <v>18.901807379493672</v>
      </c>
      <c r="N127">
        <v>148.76595744680853</v>
      </c>
      <c r="O127">
        <v>3.0361390906720325</v>
      </c>
      <c r="P127">
        <v>1.793264852271524</v>
      </c>
      <c r="Q127">
        <v>0.51255473100000004</v>
      </c>
    </row>
    <row r="128" spans="1:17">
      <c r="A128" t="s">
        <v>21</v>
      </c>
      <c r="B128">
        <v>2</v>
      </c>
      <c r="C128">
        <v>2021</v>
      </c>
      <c r="D128">
        <v>1.153036132387373</v>
      </c>
      <c r="E128">
        <v>2.0579588408231837</v>
      </c>
      <c r="F128">
        <v>13.53030512218694</v>
      </c>
      <c r="G128">
        <v>0.74079989352498832</v>
      </c>
      <c r="H128">
        <v>0.78454430911381767</v>
      </c>
      <c r="I128">
        <v>0.43956561128563526</v>
      </c>
      <c r="J128">
        <v>2.0875756970785918E-4</v>
      </c>
      <c r="K128">
        <v>3.2521969123358693E-4</v>
      </c>
      <c r="L128">
        <v>-13.978494623655912</v>
      </c>
      <c r="M128">
        <v>19.583418095319619</v>
      </c>
      <c r="N128">
        <v>171.66874999999999</v>
      </c>
      <c r="O128">
        <v>2.9786370698110036</v>
      </c>
      <c r="P128">
        <v>1.8187946241075179</v>
      </c>
      <c r="Q128">
        <v>0.51641132000000001</v>
      </c>
    </row>
    <row r="129" spans="1:17">
      <c r="A129" t="s">
        <v>21</v>
      </c>
      <c r="B129">
        <v>1</v>
      </c>
      <c r="C129">
        <v>2021</v>
      </c>
      <c r="D129">
        <v>0.87272892132972157</v>
      </c>
      <c r="E129">
        <v>1.55339022372854</v>
      </c>
      <c r="F129">
        <v>7.7216205375050144</v>
      </c>
      <c r="G129">
        <v>0.79505094614264915</v>
      </c>
      <c r="H129">
        <v>0.77966067501866088</v>
      </c>
      <c r="I129">
        <v>0.43803057951467206</v>
      </c>
      <c r="J129">
        <v>2.9810771470160116E-4</v>
      </c>
      <c r="K129">
        <v>3.1763798345257362E-4</v>
      </c>
      <c r="L129">
        <v>28.27586206896553</v>
      </c>
      <c r="M129">
        <v>13.835709638333336</v>
      </c>
      <c r="N129">
        <v>142.59139784946237</v>
      </c>
      <c r="O129">
        <v>2.783386723828603</v>
      </c>
      <c r="P129">
        <v>1.7696342472109585</v>
      </c>
      <c r="Q129">
        <v>0.52020849300000005</v>
      </c>
    </row>
    <row r="130" spans="1:17">
      <c r="A130" t="s">
        <v>21</v>
      </c>
      <c r="B130">
        <v>4</v>
      </c>
      <c r="C130">
        <v>2020</v>
      </c>
      <c r="D130">
        <v>0.80266944925409078</v>
      </c>
      <c r="E130">
        <v>1.4409518516231294</v>
      </c>
      <c r="F130">
        <v>10.211524434719182</v>
      </c>
      <c r="G130">
        <v>0.82916441319632239</v>
      </c>
      <c r="H130">
        <v>0.79493196648757691</v>
      </c>
      <c r="I130">
        <v>0.44280980174064605</v>
      </c>
      <c r="J130">
        <v>2.5378583017847487E-4</v>
      </c>
      <c r="K130">
        <v>3.3241997751463036E-4</v>
      </c>
      <c r="L130">
        <v>9.8484848484848406</v>
      </c>
      <c r="M130">
        <v>18.946432725638221</v>
      </c>
      <c r="N130">
        <v>171.31724137931036</v>
      </c>
      <c r="O130">
        <v>2.673537873036703</v>
      </c>
      <c r="P130">
        <v>1.7812738014368348</v>
      </c>
      <c r="Q130">
        <v>0.52283642499999994</v>
      </c>
    </row>
    <row r="131" spans="1:17">
      <c r="A131" t="s">
        <v>21</v>
      </c>
      <c r="B131">
        <v>3</v>
      </c>
      <c r="C131">
        <v>2020</v>
      </c>
      <c r="D131">
        <v>0.53345136041744312</v>
      </c>
      <c r="E131">
        <v>0.95567982639178706</v>
      </c>
      <c r="F131">
        <v>12.455806363883601</v>
      </c>
      <c r="G131">
        <v>0.79980125869493213</v>
      </c>
      <c r="H131">
        <v>0.79123195058843165</v>
      </c>
      <c r="I131">
        <v>0.44165812523294817</v>
      </c>
      <c r="J131">
        <v>3.4441868168267638E-4</v>
      </c>
      <c r="K131">
        <v>3.7134606723072136E-4</v>
      </c>
      <c r="L131">
        <v>51.724137931034484</v>
      </c>
      <c r="M131">
        <v>31.923905069934733</v>
      </c>
      <c r="N131">
        <v>169.43181818181819</v>
      </c>
      <c r="O131">
        <v>2.4493823333225526</v>
      </c>
      <c r="P131">
        <v>1.7759890660212003</v>
      </c>
      <c r="Q131">
        <v>0.52485669099999999</v>
      </c>
    </row>
    <row r="132" spans="1:17">
      <c r="A132" t="s">
        <v>21</v>
      </c>
      <c r="B132">
        <v>2</v>
      </c>
      <c r="C132">
        <v>2020</v>
      </c>
      <c r="D132">
        <v>0.67915940689115673</v>
      </c>
      <c r="E132">
        <v>1.2152446395622574</v>
      </c>
      <c r="F132">
        <v>8.5027452144235038</v>
      </c>
      <c r="G132">
        <v>0.74325371207230473</v>
      </c>
      <c r="H132">
        <v>0.78738520922143751</v>
      </c>
      <c r="I132">
        <v>0.44004314380874493</v>
      </c>
      <c r="J132">
        <v>3.1897998708844418E-4</v>
      </c>
      <c r="K132">
        <v>3.7058645943223103E-4</v>
      </c>
      <c r="L132">
        <v>-18.691588785046733</v>
      </c>
      <c r="M132">
        <v>15.471576190936341</v>
      </c>
      <c r="N132">
        <v>228.11494252873564</v>
      </c>
      <c r="O132">
        <v>2.2112564304197155</v>
      </c>
      <c r="P132">
        <v>1.8131216729231618</v>
      </c>
      <c r="Q132">
        <v>0.52536003200000003</v>
      </c>
    </row>
    <row r="133" spans="1:17">
      <c r="A133" t="s">
        <v>21</v>
      </c>
      <c r="B133">
        <v>1</v>
      </c>
      <c r="C133">
        <v>2020</v>
      </c>
      <c r="D133">
        <v>0.58998753059622222</v>
      </c>
      <c r="E133">
        <v>0.99180932417219825</v>
      </c>
      <c r="F133">
        <v>7.2175141242937846</v>
      </c>
      <c r="G133">
        <v>0.85131578947368425</v>
      </c>
      <c r="H133">
        <v>0.67887504367066498</v>
      </c>
      <c r="I133">
        <v>0.40383549623608739</v>
      </c>
      <c r="J133">
        <v>3.3009868421052631E-4</v>
      </c>
      <c r="K133">
        <v>3.2742274642199698E-4</v>
      </c>
      <c r="L133">
        <v>13.829787234042568</v>
      </c>
      <c r="M133">
        <v>11.950933155944917</v>
      </c>
      <c r="N133">
        <v>150.57009345794393</v>
      </c>
      <c r="O133">
        <v>1.6422616890666126</v>
      </c>
      <c r="P133">
        <v>1.6595434959822988</v>
      </c>
      <c r="Q133">
        <v>0.52518531899999998</v>
      </c>
    </row>
    <row r="134" spans="1:17">
      <c r="A134" t="s">
        <v>21</v>
      </c>
      <c r="B134">
        <v>4</v>
      </c>
      <c r="C134">
        <v>2019</v>
      </c>
      <c r="D134">
        <v>0.87091499395691629</v>
      </c>
      <c r="E134">
        <v>1.4329161305415838</v>
      </c>
      <c r="F134">
        <v>10.5</v>
      </c>
      <c r="G134">
        <v>0.90158963521087931</v>
      </c>
      <c r="H134">
        <v>0.64502670877685497</v>
      </c>
      <c r="I134">
        <v>0.39204208830011611</v>
      </c>
      <c r="J134">
        <v>2.4809335661122851E-4</v>
      </c>
      <c r="K134">
        <v>2.7200459905282526E-4</v>
      </c>
      <c r="L134">
        <v>-30.370370370370381</v>
      </c>
      <c r="M134">
        <v>15.02489632889143</v>
      </c>
      <c r="N134">
        <v>209.93617021276597</v>
      </c>
      <c r="O134">
        <v>2.0504206008936721</v>
      </c>
      <c r="P134">
        <v>1.6725445471205209</v>
      </c>
      <c r="Q134">
        <v>0.53295973600000002</v>
      </c>
    </row>
    <row r="135" spans="1:17">
      <c r="A135" t="s">
        <v>21</v>
      </c>
      <c r="B135">
        <v>3</v>
      </c>
      <c r="C135">
        <v>2019</v>
      </c>
      <c r="D135">
        <v>0.59869937721501565</v>
      </c>
      <c r="E135">
        <v>0.98715936383063219</v>
      </c>
      <c r="F135">
        <v>7.2459744586340928</v>
      </c>
      <c r="G135">
        <v>1.0152076798783385</v>
      </c>
      <c r="H135">
        <v>0.6485561375971558</v>
      </c>
      <c r="I135">
        <v>0.39334090309557396</v>
      </c>
      <c r="J135">
        <v>2.0150175838798594E-4</v>
      </c>
      <c r="K135">
        <v>2.4958310961572578E-4</v>
      </c>
      <c r="L135">
        <v>40.625000000000014</v>
      </c>
      <c r="M135">
        <v>13.332463171515826</v>
      </c>
      <c r="N135">
        <v>132.44444444444446</v>
      </c>
      <c r="O135">
        <v>1.8163555416630421</v>
      </c>
      <c r="P135">
        <v>1.6909359102857466</v>
      </c>
      <c r="Q135">
        <v>0.53717597699999997</v>
      </c>
    </row>
    <row r="136" spans="1:17">
      <c r="A136" t="s">
        <v>21</v>
      </c>
      <c r="B136">
        <v>2</v>
      </c>
      <c r="C136">
        <v>2019</v>
      </c>
      <c r="D136">
        <v>0.56415796422998443</v>
      </c>
      <c r="E136">
        <v>0.91291142816782023</v>
      </c>
      <c r="F136">
        <v>7.4452764976958523</v>
      </c>
      <c r="G136">
        <v>1.3543985637342908</v>
      </c>
      <c r="H136">
        <v>0.61791919762678349</v>
      </c>
      <c r="I136">
        <v>0.38185964797416005</v>
      </c>
      <c r="J136">
        <v>2.4111310592459605E-4</v>
      </c>
      <c r="K136">
        <v>2.4639004686601024E-4</v>
      </c>
      <c r="L136">
        <v>2.1276595744680873</v>
      </c>
      <c r="M136">
        <v>14.361018456264402</v>
      </c>
      <c r="N136">
        <v>192.15625</v>
      </c>
      <c r="O136">
        <v>1.7608933493484249</v>
      </c>
      <c r="P136">
        <v>1.5737833733578188</v>
      </c>
      <c r="Q136">
        <v>0.54059148999999995</v>
      </c>
    </row>
    <row r="137" spans="1:17">
      <c r="A137" t="s">
        <v>21</v>
      </c>
      <c r="B137">
        <v>1</v>
      </c>
      <c r="C137">
        <v>2019</v>
      </c>
      <c r="D137">
        <v>0.58998753059622222</v>
      </c>
      <c r="E137">
        <v>0.99180932417219825</v>
      </c>
      <c r="F137">
        <v>7.2175141242937846</v>
      </c>
      <c r="G137">
        <v>0.85131578947368425</v>
      </c>
      <c r="H137">
        <v>0.67887504367066498</v>
      </c>
      <c r="I137">
        <v>0.40383549623608739</v>
      </c>
      <c r="J137">
        <v>4.7623355263157896E-4</v>
      </c>
      <c r="K137">
        <v>2.7448695911409441E-4</v>
      </c>
      <c r="L137">
        <v>0</v>
      </c>
      <c r="M137">
        <v>12.331065751680789</v>
      </c>
      <c r="N137">
        <v>171.11702127659575</v>
      </c>
      <c r="O137">
        <v>1.6944983797581614</v>
      </c>
      <c r="P137">
        <v>1.6595434959822988</v>
      </c>
      <c r="Q137">
        <v>0.54276621400000002</v>
      </c>
    </row>
    <row r="138" spans="1:17">
      <c r="A138" t="s">
        <v>21</v>
      </c>
      <c r="B138">
        <v>4</v>
      </c>
      <c r="C138">
        <v>2018</v>
      </c>
      <c r="D138">
        <v>0.87091499395691629</v>
      </c>
      <c r="E138">
        <v>1.4329161305415838</v>
      </c>
      <c r="F138">
        <v>10.5</v>
      </c>
      <c r="G138">
        <v>0.90158963521087931</v>
      </c>
      <c r="H138">
        <v>0.64502670877685497</v>
      </c>
      <c r="I138">
        <v>0.39204208830011611</v>
      </c>
      <c r="J138">
        <v>2.4809335661122851E-4</v>
      </c>
      <c r="K138">
        <v>2.7200459905282526E-4</v>
      </c>
      <c r="L138">
        <v>-30.370370370370381</v>
      </c>
      <c r="M138">
        <v>10.806139332925715</v>
      </c>
      <c r="N138">
        <v>150.98936170212767</v>
      </c>
      <c r="O138">
        <v>1.4746944151456314</v>
      </c>
      <c r="P138">
        <v>1.6725445471205209</v>
      </c>
      <c r="Q138">
        <v>0.53295973600000002</v>
      </c>
    </row>
    <row r="139" spans="1:17">
      <c r="A139" t="s">
        <v>21</v>
      </c>
      <c r="B139">
        <v>3</v>
      </c>
      <c r="C139">
        <v>2018</v>
      </c>
      <c r="D139">
        <v>0.59869937721501565</v>
      </c>
      <c r="E139">
        <v>0.98715936383063219</v>
      </c>
      <c r="F139">
        <v>7.2459744586340928</v>
      </c>
      <c r="G139">
        <v>1.0152076798783385</v>
      </c>
      <c r="H139">
        <v>0.6485561375971558</v>
      </c>
      <c r="I139">
        <v>0.39334090309557396</v>
      </c>
      <c r="J139">
        <v>2.0150175838798594E-4</v>
      </c>
      <c r="K139">
        <v>2.4958310961572578E-4</v>
      </c>
      <c r="L139">
        <v>40.625000000000014</v>
      </c>
      <c r="M139">
        <v>10.844184110925875</v>
      </c>
      <c r="N139">
        <v>107.72592592592592</v>
      </c>
      <c r="O139">
        <v>1.477363458747518</v>
      </c>
      <c r="P139">
        <v>1.6909359102857466</v>
      </c>
      <c r="Q139">
        <v>0.53717597699999997</v>
      </c>
    </row>
    <row r="140" spans="1:17">
      <c r="A140" t="s">
        <v>21</v>
      </c>
      <c r="B140">
        <v>2</v>
      </c>
      <c r="C140">
        <v>2018</v>
      </c>
      <c r="D140">
        <v>0.56415796422998443</v>
      </c>
      <c r="E140">
        <v>0.91291142816782023</v>
      </c>
      <c r="F140">
        <v>7.4452764976958523</v>
      </c>
      <c r="G140">
        <v>1.3543985637342908</v>
      </c>
      <c r="H140">
        <v>0.61791919762678349</v>
      </c>
      <c r="I140">
        <v>0.38185964797416005</v>
      </c>
      <c r="J140">
        <v>2.4111310592459605E-4</v>
      </c>
      <c r="K140">
        <v>2.4639004686601024E-4</v>
      </c>
      <c r="L140">
        <v>2.1276595744680873</v>
      </c>
      <c r="M140">
        <v>11.08352684782546</v>
      </c>
      <c r="N140">
        <v>148.30208333333334</v>
      </c>
      <c r="O140">
        <v>1.3590198197361916</v>
      </c>
      <c r="P140">
        <v>0.80990112480576348</v>
      </c>
      <c r="Q140">
        <v>0.54059148999999995</v>
      </c>
    </row>
    <row r="141" spans="1:17">
      <c r="A141" t="s">
        <v>21</v>
      </c>
      <c r="B141">
        <v>1</v>
      </c>
      <c r="C141">
        <v>2018</v>
      </c>
      <c r="D141">
        <v>0.56415796422998443</v>
      </c>
      <c r="E141">
        <v>0.91291142816782023</v>
      </c>
      <c r="F141">
        <v>7.4452764976958523</v>
      </c>
      <c r="G141">
        <v>1.3543985637342908</v>
      </c>
      <c r="H141">
        <v>0.61791919762678349</v>
      </c>
      <c r="I141">
        <v>0.38185964797416005</v>
      </c>
      <c r="J141">
        <v>0.51983842010771997</v>
      </c>
      <c r="K141">
        <v>0.19986436463307808</v>
      </c>
      <c r="L141">
        <v>0</v>
      </c>
      <c r="M141">
        <v>10101.048075348503</v>
      </c>
      <c r="N141">
        <v>137.47872340425531</v>
      </c>
      <c r="O141">
        <v>1238.552017149668</v>
      </c>
      <c r="P141">
        <v>745.91786445825687</v>
      </c>
      <c r="Q141">
        <v>0.54276621400000002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opLeftCell="I1" workbookViewId="0">
      <selection activeCell="W31" sqref="W31:Y31"/>
    </sheetView>
  </sheetViews>
  <sheetFormatPr defaultRowHeight="15"/>
  <cols>
    <col min="10" max="10" width="9.5703125" bestFit="1" customWidth="1"/>
  </cols>
  <sheetData>
    <row r="1" spans="1:30" ht="57.75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283400</v>
      </c>
      <c r="D2">
        <v>4005200</v>
      </c>
      <c r="E2">
        <v>472900</v>
      </c>
      <c r="F2">
        <v>8757300</v>
      </c>
      <c r="G2">
        <v>4792800</v>
      </c>
      <c r="H2">
        <v>13598600</v>
      </c>
      <c r="I2">
        <v>6025700</v>
      </c>
      <c r="J2">
        <v>22387800</v>
      </c>
      <c r="K2">
        <v>1.65</v>
      </c>
      <c r="L2">
        <v>1256800</v>
      </c>
      <c r="M2">
        <v>7564900</v>
      </c>
      <c r="O2">
        <f>(E2/J2)*100</f>
        <v>2.1123111694762327</v>
      </c>
      <c r="P2">
        <f>(E2/F2)*100</f>
        <v>5.40006623045916</v>
      </c>
      <c r="Q2">
        <f>(E2/D2)*100</f>
        <v>11.807150704084691</v>
      </c>
      <c r="R2">
        <f>I2/G2</f>
        <v>1.2572400267067267</v>
      </c>
      <c r="S2">
        <f>H2/F2</f>
        <v>1.5528302102246125</v>
      </c>
      <c r="T2">
        <f>H2/J2</f>
        <v>0.60741117930301325</v>
      </c>
      <c r="U2">
        <f>L2/G2</f>
        <v>0.26222667334334837</v>
      </c>
      <c r="V2">
        <f>M2/(M2+F2)</f>
        <v>0.46347306122949111</v>
      </c>
      <c r="X2">
        <v>233.72</v>
      </c>
      <c r="Z2">
        <f>((K2-K3)/K3)*100</f>
        <v>-36.04651162790698</v>
      </c>
      <c r="AA2">
        <f>X2*C2/D2</f>
        <v>16.537563167881753</v>
      </c>
      <c r="AB2">
        <f>X2/K2</f>
        <v>141.64848484848486</v>
      </c>
      <c r="AC2">
        <f>X2*C2/F2</f>
        <v>7.5635467552784537</v>
      </c>
      <c r="AD2">
        <f>0.5*(J2+J3)/F2</f>
        <v>2.540132232537426</v>
      </c>
    </row>
    <row r="3" spans="1:30">
      <c r="A3">
        <v>3</v>
      </c>
      <c r="B3">
        <v>2024</v>
      </c>
      <c r="C3">
        <v>283200</v>
      </c>
      <c r="D3">
        <v>3998500</v>
      </c>
      <c r="E3">
        <v>736500</v>
      </c>
      <c r="F3">
        <v>8547800</v>
      </c>
      <c r="G3">
        <v>4709100</v>
      </c>
      <c r="H3">
        <v>13526100</v>
      </c>
      <c r="I3">
        <v>6118300</v>
      </c>
      <c r="J3">
        <v>22101600</v>
      </c>
      <c r="K3">
        <v>2.58</v>
      </c>
      <c r="L3">
        <v>1261100</v>
      </c>
      <c r="M3">
        <v>7617500</v>
      </c>
      <c r="O3">
        <f t="shared" ref="O3:O29" si="0">(E3/J3)*100</f>
        <v>3.3323379302855902</v>
      </c>
      <c r="P3">
        <f t="shared" ref="P3:P29" si="1">(E3/F3)*100</f>
        <v>8.616252135052294</v>
      </c>
      <c r="Q3">
        <f t="shared" ref="Q3:Q29" si="2">(E3/D3)*100</f>
        <v>18.41940727772915</v>
      </c>
      <c r="R3">
        <f t="shared" ref="R3:R29" si="3">I3/G3</f>
        <v>1.2992503875475143</v>
      </c>
      <c r="S3">
        <f t="shared" ref="S3:S29" si="4">H3/F3</f>
        <v>1.5824071690961417</v>
      </c>
      <c r="T3">
        <f t="shared" ref="T3:T29" si="5">H3/J3</f>
        <v>0.61199641654902814</v>
      </c>
      <c r="U3">
        <f t="shared" ref="U3:U29" si="6">L3/G3</f>
        <v>0.26780064131150327</v>
      </c>
      <c r="V3">
        <f t="shared" ref="V3:V29" si="7">M3/(M3+F3)</f>
        <v>0.47122540255980405</v>
      </c>
      <c r="X3" s="5">
        <v>254</v>
      </c>
      <c r="Z3">
        <f t="shared" ref="Z3:Z29" si="8">((K3-K4)/K4)*100</f>
        <v>50.877192982456144</v>
      </c>
      <c r="AA3">
        <f t="shared" ref="AA3:AA29" si="9">X3*C3/D3</f>
        <v>17.989946229836189</v>
      </c>
      <c r="AB3">
        <f t="shared" ref="AB3:AB29" si="10">X3/K3</f>
        <v>98.449612403100772</v>
      </c>
      <c r="AC3">
        <f t="shared" ref="AC3:AC29" si="11">X3*C3/F3</f>
        <v>8.4153583378179189</v>
      </c>
      <c r="AD3">
        <f t="shared" ref="AD3:AD29" si="12">0.5*(J3+J4)/F3</f>
        <v>2.5482229345562599</v>
      </c>
    </row>
    <row r="4" spans="1:30">
      <c r="A4">
        <v>2</v>
      </c>
      <c r="B4">
        <v>2024</v>
      </c>
      <c r="C4">
        <v>284500</v>
      </c>
      <c r="D4">
        <v>3985800</v>
      </c>
      <c r="E4">
        <v>490900</v>
      </c>
      <c r="F4">
        <v>8287400</v>
      </c>
      <c r="G4">
        <v>3847600</v>
      </c>
      <c r="H4">
        <v>13153900</v>
      </c>
      <c r="I4">
        <v>5752300</v>
      </c>
      <c r="J4">
        <v>21461800</v>
      </c>
      <c r="K4">
        <v>1.71</v>
      </c>
      <c r="L4">
        <v>384000</v>
      </c>
      <c r="M4">
        <v>7544700</v>
      </c>
      <c r="O4">
        <f t="shared" si="0"/>
        <v>2.2873197961028433</v>
      </c>
      <c r="P4">
        <f t="shared" si="1"/>
        <v>5.9234500567125998</v>
      </c>
      <c r="Q4">
        <f t="shared" si="2"/>
        <v>12.316222590195194</v>
      </c>
      <c r="R4">
        <f t="shared" si="3"/>
        <v>1.4950358665141907</v>
      </c>
      <c r="S4">
        <f t="shared" si="4"/>
        <v>1.5872167386635132</v>
      </c>
      <c r="T4">
        <f t="shared" si="5"/>
        <v>0.61289826575590123</v>
      </c>
      <c r="U4">
        <f t="shared" si="6"/>
        <v>9.9802474269674604E-2</v>
      </c>
      <c r="V4">
        <f t="shared" si="7"/>
        <v>0.47654448872859573</v>
      </c>
      <c r="X4" s="5">
        <v>236.23</v>
      </c>
      <c r="Z4">
        <f t="shared" si="8"/>
        <v>19.580419580419584</v>
      </c>
      <c r="AA4">
        <f t="shared" si="9"/>
        <v>16.861717848361685</v>
      </c>
      <c r="AB4">
        <f t="shared" si="10"/>
        <v>138.14619883040936</v>
      </c>
      <c r="AC4">
        <f t="shared" si="11"/>
        <v>8.1095922726066068</v>
      </c>
      <c r="AD4">
        <f t="shared" si="12"/>
        <v>2.5798380674276613</v>
      </c>
    </row>
    <row r="5" spans="1:30">
      <c r="A5">
        <v>1</v>
      </c>
      <c r="B5">
        <v>2024</v>
      </c>
      <c r="C5">
        <v>285600</v>
      </c>
      <c r="D5">
        <v>3751900</v>
      </c>
      <c r="E5">
        <v>412100</v>
      </c>
      <c r="F5">
        <v>8205600</v>
      </c>
      <c r="G5">
        <v>3701100</v>
      </c>
      <c r="H5">
        <v>13072900</v>
      </c>
      <c r="I5">
        <v>5211700</v>
      </c>
      <c r="J5">
        <v>21298500</v>
      </c>
      <c r="K5">
        <v>1.43</v>
      </c>
      <c r="L5">
        <v>479900</v>
      </c>
      <c r="M5">
        <v>7539900</v>
      </c>
      <c r="O5">
        <f t="shared" si="0"/>
        <v>1.934878043054675</v>
      </c>
      <c r="P5">
        <f t="shared" si="1"/>
        <v>5.0221799746514577</v>
      </c>
      <c r="Q5">
        <f t="shared" si="2"/>
        <v>10.983768224099789</v>
      </c>
      <c r="R5">
        <f t="shared" si="3"/>
        <v>1.4081489286968738</v>
      </c>
      <c r="S5">
        <f t="shared" si="4"/>
        <v>1.5931680803353807</v>
      </c>
      <c r="T5">
        <f t="shared" si="5"/>
        <v>0.61379439866657282</v>
      </c>
      <c r="U5">
        <f t="shared" si="6"/>
        <v>0.12966415390019184</v>
      </c>
      <c r="V5">
        <f t="shared" si="7"/>
        <v>0.47886062684576547</v>
      </c>
      <c r="X5" s="5">
        <v>228.65</v>
      </c>
      <c r="Z5">
        <f t="shared" si="8"/>
        <v>1.4184397163120581</v>
      </c>
      <c r="AA5">
        <f t="shared" si="9"/>
        <v>17.405165382872678</v>
      </c>
      <c r="AB5">
        <f t="shared" si="10"/>
        <v>159.89510489510491</v>
      </c>
      <c r="AC5">
        <f t="shared" si="11"/>
        <v>7.9582772740567416</v>
      </c>
      <c r="AD5">
        <f t="shared" si="12"/>
        <v>2.6290033635565955</v>
      </c>
    </row>
    <row r="6" spans="1:30">
      <c r="A6">
        <v>4</v>
      </c>
      <c r="B6">
        <v>2023</v>
      </c>
      <c r="C6">
        <v>285400</v>
      </c>
      <c r="D6">
        <v>3938400</v>
      </c>
      <c r="E6">
        <v>405200</v>
      </c>
      <c r="F6">
        <v>8044700</v>
      </c>
      <c r="G6">
        <v>4345800</v>
      </c>
      <c r="H6">
        <v>13774400</v>
      </c>
      <c r="I6">
        <v>5644100</v>
      </c>
      <c r="J6">
        <v>21846600</v>
      </c>
      <c r="K6">
        <v>1.41</v>
      </c>
      <c r="L6">
        <v>919500</v>
      </c>
      <c r="M6">
        <v>8181800</v>
      </c>
      <c r="O6">
        <f t="shared" si="0"/>
        <v>1.854750853679749</v>
      </c>
      <c r="P6">
        <f t="shared" si="1"/>
        <v>5.0368565639489358</v>
      </c>
      <c r="Q6">
        <f t="shared" si="2"/>
        <v>10.288442006906358</v>
      </c>
      <c r="R6">
        <f t="shared" si="3"/>
        <v>1.2987482166689677</v>
      </c>
      <c r="S6">
        <f t="shared" si="4"/>
        <v>1.712232898678633</v>
      </c>
      <c r="T6">
        <f t="shared" si="5"/>
        <v>0.63050543333974163</v>
      </c>
      <c r="U6">
        <f t="shared" si="6"/>
        <v>0.2115835979566478</v>
      </c>
      <c r="V6">
        <f t="shared" si="7"/>
        <v>0.50422457091794282</v>
      </c>
      <c r="X6" s="5">
        <v>195.92</v>
      </c>
      <c r="Z6">
        <f t="shared" si="8"/>
        <v>0</v>
      </c>
      <c r="AA6">
        <f t="shared" si="9"/>
        <v>14.197534023969125</v>
      </c>
      <c r="AB6">
        <f t="shared" si="10"/>
        <v>138.95035460992906</v>
      </c>
      <c r="AC6">
        <f t="shared" si="11"/>
        <v>6.9506094695886729</v>
      </c>
      <c r="AD6">
        <f t="shared" si="12"/>
        <v>2.7163660546695341</v>
      </c>
    </row>
    <row r="7" spans="1:30">
      <c r="A7">
        <v>3</v>
      </c>
      <c r="B7">
        <v>2023</v>
      </c>
      <c r="C7">
        <v>285100</v>
      </c>
      <c r="D7">
        <v>3958100</v>
      </c>
      <c r="E7">
        <v>404000</v>
      </c>
      <c r="F7">
        <v>7795800</v>
      </c>
      <c r="G7">
        <v>4600500</v>
      </c>
      <c r="H7">
        <v>14035600</v>
      </c>
      <c r="I7">
        <v>5789400</v>
      </c>
      <c r="J7">
        <v>21858100</v>
      </c>
      <c r="K7">
        <v>1.41</v>
      </c>
      <c r="L7">
        <v>1001300</v>
      </c>
      <c r="M7">
        <v>8616200</v>
      </c>
      <c r="O7">
        <f t="shared" si="0"/>
        <v>1.8482850750980186</v>
      </c>
      <c r="P7">
        <f t="shared" si="1"/>
        <v>5.1822776366761589</v>
      </c>
      <c r="Q7">
        <f t="shared" si="2"/>
        <v>10.206917460397666</v>
      </c>
      <c r="R7">
        <f t="shared" si="3"/>
        <v>1.2584284316922074</v>
      </c>
      <c r="S7">
        <f t="shared" si="4"/>
        <v>1.8004053464686114</v>
      </c>
      <c r="T7">
        <f t="shared" si="5"/>
        <v>0.64212351485261754</v>
      </c>
      <c r="U7">
        <f t="shared" si="6"/>
        <v>0.21765025540702099</v>
      </c>
      <c r="V7">
        <f t="shared" si="7"/>
        <v>0.52499390689739212</v>
      </c>
      <c r="X7" s="5">
        <v>166.84</v>
      </c>
      <c r="Z7">
        <f t="shared" si="8"/>
        <v>22.608695652173914</v>
      </c>
      <c r="AA7">
        <f t="shared" si="9"/>
        <v>12.017403299562922</v>
      </c>
      <c r="AB7">
        <f t="shared" si="10"/>
        <v>118.32624113475178</v>
      </c>
      <c r="AC7">
        <f t="shared" si="11"/>
        <v>6.1015013212242488</v>
      </c>
      <c r="AD7">
        <f t="shared" si="12"/>
        <v>2.7780535673054723</v>
      </c>
    </row>
    <row r="8" spans="1:30">
      <c r="A8">
        <v>2</v>
      </c>
      <c r="B8">
        <v>2023</v>
      </c>
      <c r="C8">
        <v>285000</v>
      </c>
      <c r="D8">
        <v>3852100</v>
      </c>
      <c r="E8">
        <v>329700</v>
      </c>
      <c r="F8">
        <v>7556700</v>
      </c>
      <c r="G8">
        <v>4467500</v>
      </c>
      <c r="H8">
        <v>13875700</v>
      </c>
      <c r="I8">
        <v>5436500</v>
      </c>
      <c r="J8">
        <v>21456200</v>
      </c>
      <c r="K8">
        <v>1.1499999999999999</v>
      </c>
      <c r="L8">
        <v>554200</v>
      </c>
      <c r="M8">
        <v>8621500</v>
      </c>
      <c r="O8">
        <f t="shared" si="0"/>
        <v>1.536618786178354</v>
      </c>
      <c r="P8">
        <f t="shared" si="1"/>
        <v>4.3630156020485131</v>
      </c>
      <c r="Q8">
        <f t="shared" si="2"/>
        <v>8.5589678357259675</v>
      </c>
      <c r="R8">
        <f t="shared" si="3"/>
        <v>1.216899832120873</v>
      </c>
      <c r="S8">
        <f t="shared" si="4"/>
        <v>1.8362115738351397</v>
      </c>
      <c r="T8">
        <f t="shared" si="5"/>
        <v>0.64669885627464319</v>
      </c>
      <c r="U8">
        <f t="shared" si="6"/>
        <v>0.12405148293228875</v>
      </c>
      <c r="V8">
        <f t="shared" si="7"/>
        <v>0.53290848178412931</v>
      </c>
      <c r="X8" s="5">
        <v>183.32</v>
      </c>
      <c r="Z8">
        <f t="shared" si="8"/>
        <v>40.243902439024389</v>
      </c>
      <c r="AA8">
        <f t="shared" si="9"/>
        <v>13.56304353469536</v>
      </c>
      <c r="AB8">
        <f t="shared" si="10"/>
        <v>159.40869565217392</v>
      </c>
      <c r="AC8">
        <f t="shared" si="11"/>
        <v>6.9138909841597522</v>
      </c>
      <c r="AD8">
        <f t="shared" si="12"/>
        <v>2.8258168248044782</v>
      </c>
    </row>
    <row r="9" spans="1:30">
      <c r="A9">
        <v>1</v>
      </c>
      <c r="B9">
        <v>2023</v>
      </c>
      <c r="C9">
        <v>284700</v>
      </c>
      <c r="D9">
        <v>3571600</v>
      </c>
      <c r="E9">
        <v>233400</v>
      </c>
      <c r="F9">
        <v>7344200</v>
      </c>
      <c r="G9">
        <v>4489600</v>
      </c>
      <c r="H9">
        <v>13886500</v>
      </c>
      <c r="I9">
        <v>5272800</v>
      </c>
      <c r="J9">
        <v>21251500</v>
      </c>
      <c r="K9">
        <v>0.82</v>
      </c>
      <c r="L9">
        <v>419400</v>
      </c>
      <c r="M9">
        <v>8639800</v>
      </c>
      <c r="O9">
        <f t="shared" si="0"/>
        <v>1.0982754158529986</v>
      </c>
      <c r="P9">
        <f t="shared" si="1"/>
        <v>3.1780180278314862</v>
      </c>
      <c r="Q9">
        <f t="shared" si="2"/>
        <v>6.5348863254563776</v>
      </c>
      <c r="R9">
        <f t="shared" si="3"/>
        <v>1.1744476122594441</v>
      </c>
      <c r="S9">
        <f t="shared" si="4"/>
        <v>1.8908117970643501</v>
      </c>
      <c r="T9">
        <f t="shared" si="5"/>
        <v>0.65343622803096257</v>
      </c>
      <c r="U9">
        <f t="shared" si="6"/>
        <v>9.3415894511760508E-2</v>
      </c>
      <c r="V9">
        <f t="shared" si="7"/>
        <v>0.54052802802802802</v>
      </c>
      <c r="X9" s="5">
        <v>162.07</v>
      </c>
      <c r="Z9">
        <f t="shared" si="8"/>
        <v>-10.869565217391314</v>
      </c>
      <c r="AA9">
        <f t="shared" si="9"/>
        <v>12.918952010303505</v>
      </c>
      <c r="AB9">
        <f t="shared" si="10"/>
        <v>197.64634146341464</v>
      </c>
      <c r="AC9">
        <f t="shared" si="11"/>
        <v>6.2826896054029033</v>
      </c>
      <c r="AD9">
        <f t="shared" si="12"/>
        <v>2.9081315868304238</v>
      </c>
    </row>
    <row r="10" spans="1:30">
      <c r="A10">
        <v>4</v>
      </c>
      <c r="B10">
        <v>2022</v>
      </c>
      <c r="C10">
        <v>284500</v>
      </c>
      <c r="D10">
        <v>3671200</v>
      </c>
      <c r="E10">
        <v>264400</v>
      </c>
      <c r="F10">
        <v>7236100</v>
      </c>
      <c r="G10">
        <v>4210400</v>
      </c>
      <c r="H10">
        <v>14205700</v>
      </c>
      <c r="I10">
        <v>5494200</v>
      </c>
      <c r="J10">
        <v>21464300</v>
      </c>
      <c r="K10">
        <v>0.92</v>
      </c>
      <c r="L10">
        <v>598600</v>
      </c>
      <c r="M10">
        <v>8580400</v>
      </c>
      <c r="O10">
        <f t="shared" si="0"/>
        <v>1.2318128240846429</v>
      </c>
      <c r="P10">
        <f t="shared" si="1"/>
        <v>3.6539019637650112</v>
      </c>
      <c r="Q10">
        <f t="shared" si="2"/>
        <v>7.2020047940727832</v>
      </c>
      <c r="R10">
        <f t="shared" si="3"/>
        <v>1.3049116473494204</v>
      </c>
      <c r="S10">
        <f t="shared" si="4"/>
        <v>1.9631707687842899</v>
      </c>
      <c r="T10">
        <f t="shared" si="5"/>
        <v>0.66182917681918352</v>
      </c>
      <c r="U10">
        <f t="shared" si="6"/>
        <v>0.1421717651529546</v>
      </c>
      <c r="V10">
        <f t="shared" si="7"/>
        <v>0.54249675971295797</v>
      </c>
      <c r="X10" s="5">
        <v>142.03</v>
      </c>
      <c r="Z10">
        <f t="shared" si="8"/>
        <v>-23.966942148760324</v>
      </c>
      <c r="AA10">
        <f t="shared" si="9"/>
        <v>11.006628622793636</v>
      </c>
      <c r="AB10">
        <f t="shared" si="10"/>
        <v>154.38043478260869</v>
      </c>
      <c r="AC10">
        <f t="shared" si="11"/>
        <v>5.5841592846975585</v>
      </c>
      <c r="AD10">
        <f t="shared" si="12"/>
        <v>2.9367546053813518</v>
      </c>
    </row>
    <row r="11" spans="1:30">
      <c r="A11">
        <v>3</v>
      </c>
      <c r="B11">
        <v>2022</v>
      </c>
      <c r="C11">
        <v>284800</v>
      </c>
      <c r="D11">
        <v>3669300</v>
      </c>
      <c r="E11">
        <v>347100</v>
      </c>
      <c r="F11">
        <v>7062600</v>
      </c>
      <c r="G11">
        <v>3772300</v>
      </c>
      <c r="H11">
        <v>13947100</v>
      </c>
      <c r="I11">
        <v>5099300</v>
      </c>
      <c r="J11">
        <v>21037000</v>
      </c>
      <c r="K11">
        <v>1.21</v>
      </c>
      <c r="L11">
        <v>112900</v>
      </c>
      <c r="M11">
        <v>8524600</v>
      </c>
      <c r="O11">
        <f t="shared" si="0"/>
        <v>1.6499500879402957</v>
      </c>
      <c r="P11">
        <f t="shared" si="1"/>
        <v>4.9146206779373038</v>
      </c>
      <c r="Q11">
        <f t="shared" si="2"/>
        <v>9.4595699452211601</v>
      </c>
      <c r="R11">
        <f t="shared" si="3"/>
        <v>1.3517747793123558</v>
      </c>
      <c r="S11">
        <f t="shared" si="4"/>
        <v>1.9747826579446663</v>
      </c>
      <c r="T11">
        <f t="shared" si="5"/>
        <v>0.66297951228787377</v>
      </c>
      <c r="U11">
        <f t="shared" si="6"/>
        <v>2.9928690719189886E-2</v>
      </c>
      <c r="V11">
        <f t="shared" si="7"/>
        <v>0.54689745432149461</v>
      </c>
      <c r="X11" s="5">
        <v>140.4</v>
      </c>
      <c r="Z11">
        <f t="shared" si="8"/>
        <v>12.037037037037027</v>
      </c>
      <c r="AA11">
        <f t="shared" si="9"/>
        <v>10.897424576894776</v>
      </c>
      <c r="AB11">
        <f t="shared" si="10"/>
        <v>116.03305785123968</v>
      </c>
      <c r="AC11">
        <f t="shared" si="11"/>
        <v>5.6616430209837736</v>
      </c>
      <c r="AD11">
        <f t="shared" si="12"/>
        <v>2.9876107948913999</v>
      </c>
    </row>
    <row r="12" spans="1:30">
      <c r="A12">
        <v>2</v>
      </c>
      <c r="B12">
        <v>2022</v>
      </c>
      <c r="C12">
        <v>285000</v>
      </c>
      <c r="D12">
        <v>3580600</v>
      </c>
      <c r="E12">
        <v>308300</v>
      </c>
      <c r="F12">
        <v>7093400</v>
      </c>
      <c r="G12">
        <v>3806000</v>
      </c>
      <c r="H12">
        <v>14045200</v>
      </c>
      <c r="I12">
        <v>4905000</v>
      </c>
      <c r="J12">
        <v>21163600</v>
      </c>
      <c r="K12">
        <v>1.08</v>
      </c>
      <c r="L12">
        <v>124900</v>
      </c>
      <c r="M12">
        <v>8786100</v>
      </c>
      <c r="O12">
        <f t="shared" si="0"/>
        <v>1.4567464892551361</v>
      </c>
      <c r="P12">
        <f t="shared" si="1"/>
        <v>4.34629373784081</v>
      </c>
      <c r="Q12">
        <f t="shared" si="2"/>
        <v>8.6102887784170239</v>
      </c>
      <c r="R12">
        <f t="shared" si="3"/>
        <v>1.288754598003153</v>
      </c>
      <c r="S12">
        <f t="shared" si="4"/>
        <v>1.9800377815997969</v>
      </c>
      <c r="T12">
        <f t="shared" si="5"/>
        <v>0.66364890661324161</v>
      </c>
      <c r="U12">
        <f t="shared" si="6"/>
        <v>3.2816605359957958E-2</v>
      </c>
      <c r="V12">
        <f t="shared" si="7"/>
        <v>0.55329827765357853</v>
      </c>
      <c r="X12" s="5">
        <v>149</v>
      </c>
      <c r="Z12">
        <f t="shared" si="8"/>
        <v>80.000000000000014</v>
      </c>
      <c r="AA12">
        <f t="shared" si="9"/>
        <v>11.859744176953583</v>
      </c>
      <c r="AB12">
        <f t="shared" si="10"/>
        <v>137.96296296296296</v>
      </c>
      <c r="AC12">
        <f t="shared" si="11"/>
        <v>5.9865508782812196</v>
      </c>
      <c r="AD12">
        <f t="shared" si="12"/>
        <v>2.9767671356472212</v>
      </c>
    </row>
    <row r="13" spans="1:30">
      <c r="A13">
        <v>1</v>
      </c>
      <c r="B13">
        <v>2022</v>
      </c>
      <c r="C13">
        <v>285700</v>
      </c>
      <c r="D13">
        <v>3266700</v>
      </c>
      <c r="E13">
        <v>171900</v>
      </c>
      <c r="F13">
        <v>7081600</v>
      </c>
      <c r="G13">
        <v>3631300</v>
      </c>
      <c r="H13">
        <v>13962100</v>
      </c>
      <c r="I13">
        <v>4604500</v>
      </c>
      <c r="J13">
        <v>21067200</v>
      </c>
      <c r="K13">
        <v>0.6</v>
      </c>
      <c r="L13">
        <v>99400</v>
      </c>
      <c r="M13">
        <v>8760300</v>
      </c>
      <c r="O13">
        <f t="shared" si="0"/>
        <v>0.81596035543403966</v>
      </c>
      <c r="P13">
        <f t="shared" si="1"/>
        <v>2.4274175327609582</v>
      </c>
      <c r="Q13">
        <f t="shared" si="2"/>
        <v>5.262191202130591</v>
      </c>
      <c r="R13">
        <f t="shared" si="3"/>
        <v>1.2680031944482693</v>
      </c>
      <c r="S13">
        <f t="shared" si="4"/>
        <v>1.9716024627202893</v>
      </c>
      <c r="T13">
        <f t="shared" si="5"/>
        <v>0.66274113313587002</v>
      </c>
      <c r="U13">
        <f t="shared" si="6"/>
        <v>2.7373117065513729E-2</v>
      </c>
      <c r="V13">
        <f t="shared" si="7"/>
        <v>0.55298291240318398</v>
      </c>
      <c r="X13" s="5">
        <v>170.49</v>
      </c>
      <c r="Z13">
        <f t="shared" si="8"/>
        <v>-42.307692307692314</v>
      </c>
      <c r="AA13">
        <f t="shared" si="9"/>
        <v>14.910764073835981</v>
      </c>
      <c r="AB13">
        <f t="shared" si="10"/>
        <v>284.15000000000003</v>
      </c>
      <c r="AC13">
        <f t="shared" si="11"/>
        <v>6.8782468651152282</v>
      </c>
      <c r="AD13">
        <f t="shared" si="12"/>
        <v>2.9847492092182559</v>
      </c>
    </row>
    <row r="14" spans="1:30">
      <c r="A14">
        <v>4</v>
      </c>
      <c r="B14">
        <v>2021</v>
      </c>
      <c r="C14">
        <v>286900</v>
      </c>
      <c r="D14">
        <v>3364600</v>
      </c>
      <c r="E14">
        <v>301000</v>
      </c>
      <c r="F14">
        <v>7224200</v>
      </c>
      <c r="G14">
        <v>3553200</v>
      </c>
      <c r="H14">
        <v>13953300</v>
      </c>
      <c r="I14">
        <v>4687100</v>
      </c>
      <c r="J14">
        <v>21206400</v>
      </c>
      <c r="K14">
        <v>1.04</v>
      </c>
      <c r="L14">
        <v>359900</v>
      </c>
      <c r="M14">
        <v>8758200</v>
      </c>
      <c r="O14">
        <f t="shared" si="0"/>
        <v>1.419382827825562</v>
      </c>
      <c r="P14">
        <f t="shared" si="1"/>
        <v>4.166551313640265</v>
      </c>
      <c r="Q14">
        <f t="shared" si="2"/>
        <v>8.9460857159840703</v>
      </c>
      <c r="R14">
        <f t="shared" si="3"/>
        <v>1.3191207925250479</v>
      </c>
      <c r="S14">
        <f t="shared" si="4"/>
        <v>1.9314664599540434</v>
      </c>
      <c r="T14">
        <f t="shared" si="5"/>
        <v>0.6579758940697148</v>
      </c>
      <c r="U14">
        <f t="shared" si="6"/>
        <v>0.10128897894855342</v>
      </c>
      <c r="V14">
        <f t="shared" si="7"/>
        <v>0.54799028931825011</v>
      </c>
      <c r="X14" s="5">
        <v>225.8</v>
      </c>
      <c r="Z14">
        <f t="shared" si="8"/>
        <v>-7.1428571428571477</v>
      </c>
      <c r="AA14">
        <f t="shared" si="9"/>
        <v>19.254003447660942</v>
      </c>
      <c r="AB14">
        <f t="shared" si="10"/>
        <v>217.11538461538461</v>
      </c>
      <c r="AC14">
        <f t="shared" si="11"/>
        <v>8.9673624761219237</v>
      </c>
      <c r="AD14">
        <f t="shared" si="12"/>
        <v>2.708438304587359</v>
      </c>
    </row>
    <row r="15" spans="1:30">
      <c r="A15">
        <v>3</v>
      </c>
      <c r="B15">
        <v>2021</v>
      </c>
      <c r="C15">
        <v>286600</v>
      </c>
      <c r="D15">
        <v>3320800</v>
      </c>
      <c r="E15">
        <v>324500</v>
      </c>
      <c r="F15">
        <v>6933500</v>
      </c>
      <c r="G15">
        <v>2894500</v>
      </c>
      <c r="H15">
        <v>10964400</v>
      </c>
      <c r="I15">
        <v>4989800</v>
      </c>
      <c r="J15">
        <v>17926200</v>
      </c>
      <c r="K15">
        <v>1.1200000000000001</v>
      </c>
      <c r="L15">
        <v>897900</v>
      </c>
      <c r="M15">
        <v>5950500</v>
      </c>
      <c r="O15">
        <f t="shared" si="0"/>
        <v>1.8101995961218773</v>
      </c>
      <c r="P15">
        <f t="shared" si="1"/>
        <v>4.6801759573087187</v>
      </c>
      <c r="Q15">
        <f t="shared" si="2"/>
        <v>9.7717417489761509</v>
      </c>
      <c r="R15">
        <f t="shared" si="3"/>
        <v>1.7238901364657109</v>
      </c>
      <c r="S15">
        <f t="shared" si="4"/>
        <v>1.5813658325521021</v>
      </c>
      <c r="T15">
        <f t="shared" si="5"/>
        <v>0.61164106168624699</v>
      </c>
      <c r="U15">
        <f t="shared" si="6"/>
        <v>0.3102090171013992</v>
      </c>
      <c r="V15">
        <f t="shared" si="7"/>
        <v>0.46185190934492393</v>
      </c>
      <c r="X15" s="5">
        <v>200.36</v>
      </c>
      <c r="Z15">
        <f t="shared" si="8"/>
        <v>3.7037037037037068</v>
      </c>
      <c r="AA15">
        <f t="shared" si="9"/>
        <v>17.291970609491692</v>
      </c>
      <c r="AB15">
        <f t="shared" si="10"/>
        <v>178.89285714285714</v>
      </c>
      <c r="AC15">
        <f t="shared" si="11"/>
        <v>8.2819897598615437</v>
      </c>
      <c r="AD15">
        <f t="shared" si="12"/>
        <v>2.6306987812792961</v>
      </c>
    </row>
    <row r="16" spans="1:30">
      <c r="A16">
        <v>2</v>
      </c>
      <c r="B16">
        <v>2021</v>
      </c>
      <c r="C16">
        <v>286100</v>
      </c>
      <c r="D16">
        <v>3162700</v>
      </c>
      <c r="E16">
        <v>310800</v>
      </c>
      <c r="F16">
        <v>6709100</v>
      </c>
      <c r="G16">
        <v>2880300</v>
      </c>
      <c r="H16">
        <v>11797400</v>
      </c>
      <c r="I16">
        <v>5487400</v>
      </c>
      <c r="J16">
        <v>18553700</v>
      </c>
      <c r="K16">
        <v>1.08</v>
      </c>
      <c r="L16">
        <v>1402400</v>
      </c>
      <c r="M16">
        <v>6726200</v>
      </c>
      <c r="O16">
        <f t="shared" si="0"/>
        <v>1.6751375736376033</v>
      </c>
      <c r="P16">
        <f t="shared" si="1"/>
        <v>4.6325140480839462</v>
      </c>
      <c r="Q16">
        <f t="shared" si="2"/>
        <v>9.8270465108925915</v>
      </c>
      <c r="R16">
        <f t="shared" si="3"/>
        <v>1.9051487692254279</v>
      </c>
      <c r="S16">
        <f t="shared" si="4"/>
        <v>1.7584176715207702</v>
      </c>
      <c r="T16">
        <f t="shared" si="5"/>
        <v>0.63585160911300709</v>
      </c>
      <c r="U16">
        <f t="shared" si="6"/>
        <v>0.48689372634794986</v>
      </c>
      <c r="V16">
        <f t="shared" si="7"/>
        <v>0.5006363832590266</v>
      </c>
      <c r="X16" s="5">
        <v>197.39</v>
      </c>
      <c r="Z16">
        <f t="shared" si="8"/>
        <v>61.194029850746269</v>
      </c>
      <c r="AA16">
        <f t="shared" si="9"/>
        <v>17.85603408480096</v>
      </c>
      <c r="AB16">
        <f t="shared" si="10"/>
        <v>182.7685185185185</v>
      </c>
      <c r="AC16">
        <f t="shared" si="11"/>
        <v>8.417415003502704</v>
      </c>
      <c r="AD16">
        <f t="shared" si="12"/>
        <v>2.7396968296790924</v>
      </c>
    </row>
    <row r="17" spans="1:30">
      <c r="A17">
        <v>1</v>
      </c>
      <c r="B17">
        <v>2021</v>
      </c>
      <c r="C17">
        <v>285900</v>
      </c>
      <c r="D17">
        <v>2885000</v>
      </c>
      <c r="E17">
        <v>193600</v>
      </c>
      <c r="F17">
        <v>6292300</v>
      </c>
      <c r="G17">
        <v>2852200</v>
      </c>
      <c r="H17">
        <v>11888000</v>
      </c>
      <c r="I17">
        <v>5150000</v>
      </c>
      <c r="J17">
        <v>18208100</v>
      </c>
      <c r="K17">
        <v>0.67</v>
      </c>
      <c r="L17">
        <v>1189500</v>
      </c>
      <c r="M17">
        <v>6710100</v>
      </c>
      <c r="O17">
        <f t="shared" si="0"/>
        <v>1.0632630532565177</v>
      </c>
      <c r="P17">
        <f t="shared" si="1"/>
        <v>3.0767763774772341</v>
      </c>
      <c r="Q17">
        <f t="shared" si="2"/>
        <v>6.7105719237435011</v>
      </c>
      <c r="R17">
        <f t="shared" si="3"/>
        <v>1.8056237290512587</v>
      </c>
      <c r="S17">
        <f t="shared" si="4"/>
        <v>1.8892932631946984</v>
      </c>
      <c r="T17">
        <f t="shared" si="5"/>
        <v>0.65289623848726663</v>
      </c>
      <c r="U17">
        <f t="shared" si="6"/>
        <v>0.41704649042844122</v>
      </c>
      <c r="V17">
        <f t="shared" si="7"/>
        <v>0.51606626468959582</v>
      </c>
      <c r="X17" s="5">
        <v>204.7</v>
      </c>
      <c r="Z17">
        <f t="shared" si="8"/>
        <v>-34.95145631067961</v>
      </c>
      <c r="AA17">
        <f t="shared" si="9"/>
        <v>20.285521663778162</v>
      </c>
      <c r="AB17">
        <f t="shared" si="10"/>
        <v>305.52238805970148</v>
      </c>
      <c r="AC17">
        <f t="shared" si="11"/>
        <v>9.3008486562942014</v>
      </c>
      <c r="AD17">
        <f t="shared" si="12"/>
        <v>2.8871875148991624</v>
      </c>
    </row>
    <row r="18" spans="1:30">
      <c r="A18">
        <v>4</v>
      </c>
      <c r="B18">
        <v>2020</v>
      </c>
      <c r="C18">
        <v>285700</v>
      </c>
      <c r="D18">
        <v>2504500</v>
      </c>
      <c r="E18">
        <v>300300</v>
      </c>
      <c r="F18">
        <v>6166500</v>
      </c>
      <c r="G18">
        <v>2932200</v>
      </c>
      <c r="H18">
        <v>11924500</v>
      </c>
      <c r="I18">
        <v>5117400</v>
      </c>
      <c r="J18">
        <v>18126000</v>
      </c>
      <c r="K18">
        <v>1.03</v>
      </c>
      <c r="L18">
        <v>1260200</v>
      </c>
      <c r="M18">
        <v>6686600</v>
      </c>
      <c r="O18">
        <f t="shared" si="0"/>
        <v>1.6567361800728237</v>
      </c>
      <c r="P18">
        <f t="shared" si="1"/>
        <v>4.8698613476039894</v>
      </c>
      <c r="Q18">
        <f t="shared" si="2"/>
        <v>11.990417248951886</v>
      </c>
      <c r="R18">
        <f t="shared" si="3"/>
        <v>1.74524248004911</v>
      </c>
      <c r="S18">
        <f t="shared" si="4"/>
        <v>1.9337549663504419</v>
      </c>
      <c r="T18">
        <f t="shared" si="5"/>
        <v>0.65786715215712233</v>
      </c>
      <c r="U18">
        <f t="shared" si="6"/>
        <v>0.42977968760657526</v>
      </c>
      <c r="V18">
        <f t="shared" si="7"/>
        <v>0.52023247309987475</v>
      </c>
      <c r="X18" s="5">
        <v>206.42</v>
      </c>
      <c r="Z18">
        <f t="shared" si="8"/>
        <v>21.176470588235301</v>
      </c>
      <c r="AA18">
        <f t="shared" si="9"/>
        <v>23.547292473547614</v>
      </c>
      <c r="AB18">
        <f t="shared" si="10"/>
        <v>200.40776699029124</v>
      </c>
      <c r="AC18">
        <f t="shared" si="11"/>
        <v>9.5636412876023673</v>
      </c>
      <c r="AD18">
        <f t="shared" si="12"/>
        <v>2.9370874888510499</v>
      </c>
    </row>
    <row r="19" spans="1:30">
      <c r="A19">
        <v>3</v>
      </c>
      <c r="B19">
        <v>2020</v>
      </c>
      <c r="C19">
        <v>285400</v>
      </c>
      <c r="D19">
        <v>3018600</v>
      </c>
      <c r="E19">
        <v>246200</v>
      </c>
      <c r="F19">
        <v>6014700</v>
      </c>
      <c r="G19">
        <v>3106400</v>
      </c>
      <c r="H19">
        <v>12047700</v>
      </c>
      <c r="I19">
        <v>4992000</v>
      </c>
      <c r="J19">
        <v>18097100</v>
      </c>
      <c r="K19">
        <v>0.85</v>
      </c>
      <c r="L19">
        <v>1034700</v>
      </c>
      <c r="M19">
        <v>6915000</v>
      </c>
      <c r="O19">
        <f t="shared" si="0"/>
        <v>1.3604389653590907</v>
      </c>
      <c r="P19">
        <f t="shared" si="1"/>
        <v>4.0933047367283493</v>
      </c>
      <c r="Q19">
        <f t="shared" si="2"/>
        <v>8.1560988537732726</v>
      </c>
      <c r="R19">
        <f t="shared" si="3"/>
        <v>1.6070048931238734</v>
      </c>
      <c r="S19">
        <f t="shared" si="4"/>
        <v>2.0030425457628809</v>
      </c>
      <c r="T19">
        <f t="shared" si="5"/>
        <v>0.66572544772366848</v>
      </c>
      <c r="U19">
        <f t="shared" si="6"/>
        <v>0.33308653103270669</v>
      </c>
      <c r="V19">
        <f t="shared" si="7"/>
        <v>0.53481519292791013</v>
      </c>
      <c r="X19" s="5">
        <v>190.25</v>
      </c>
      <c r="Z19">
        <f t="shared" si="8"/>
        <v>-112.17765042979941</v>
      </c>
      <c r="AA19">
        <f t="shared" si="9"/>
        <v>17.987593586430794</v>
      </c>
      <c r="AB19">
        <f t="shared" si="10"/>
        <v>223.82352941176472</v>
      </c>
      <c r="AC19">
        <f t="shared" si="11"/>
        <v>9.0274411026318848</v>
      </c>
      <c r="AD19">
        <f t="shared" si="12"/>
        <v>3.007589738474072</v>
      </c>
    </row>
    <row r="20" spans="1:30">
      <c r="A20">
        <v>2</v>
      </c>
      <c r="B20">
        <v>2020</v>
      </c>
      <c r="C20">
        <v>285400</v>
      </c>
      <c r="D20">
        <v>2685700</v>
      </c>
      <c r="E20">
        <v>-2035000</v>
      </c>
      <c r="F20">
        <v>5855200</v>
      </c>
      <c r="G20">
        <v>3227700</v>
      </c>
      <c r="H20">
        <v>12192200</v>
      </c>
      <c r="I20">
        <v>5166200</v>
      </c>
      <c r="J20">
        <v>18082400</v>
      </c>
      <c r="K20">
        <v>-6.98</v>
      </c>
      <c r="L20">
        <v>1369000</v>
      </c>
      <c r="M20">
        <v>7286900</v>
      </c>
      <c r="O20">
        <f t="shared" si="0"/>
        <v>-11.254037074724595</v>
      </c>
      <c r="P20">
        <f t="shared" si="1"/>
        <v>-34.755431069818279</v>
      </c>
      <c r="Q20">
        <f t="shared" si="2"/>
        <v>-75.771679636593817</v>
      </c>
      <c r="R20">
        <f t="shared" si="3"/>
        <v>1.6005824580970971</v>
      </c>
      <c r="S20">
        <f t="shared" si="4"/>
        <v>2.0822858313977317</v>
      </c>
      <c r="T20">
        <f t="shared" si="5"/>
        <v>0.67425784187939652</v>
      </c>
      <c r="U20">
        <f t="shared" si="6"/>
        <v>0.42414102921585028</v>
      </c>
      <c r="V20">
        <f t="shared" si="7"/>
        <v>0.55446998577091944</v>
      </c>
      <c r="X20" s="5">
        <v>188.96</v>
      </c>
      <c r="Z20">
        <f t="shared" si="8"/>
        <v>-819.58762886597947</v>
      </c>
      <c r="AA20">
        <f t="shared" si="9"/>
        <v>20.080122128309192</v>
      </c>
      <c r="AB20">
        <f t="shared" si="10"/>
        <v>-27.071633237822351</v>
      </c>
      <c r="AC20">
        <f t="shared" si="11"/>
        <v>9.2104768410985116</v>
      </c>
      <c r="AD20">
        <f t="shared" si="12"/>
        <v>3.4518035250717309</v>
      </c>
    </row>
    <row r="21" spans="1:30">
      <c r="A21">
        <v>1</v>
      </c>
      <c r="B21">
        <v>2020</v>
      </c>
      <c r="C21">
        <v>289200</v>
      </c>
      <c r="D21">
        <v>3581400</v>
      </c>
      <c r="E21">
        <v>283400</v>
      </c>
      <c r="F21">
        <v>2288100</v>
      </c>
      <c r="G21">
        <v>4257400</v>
      </c>
      <c r="H21">
        <v>13479000</v>
      </c>
      <c r="I21">
        <v>6437100</v>
      </c>
      <c r="J21">
        <v>22339600</v>
      </c>
      <c r="K21">
        <v>0.97</v>
      </c>
      <c r="L21">
        <v>1661900</v>
      </c>
      <c r="M21">
        <v>7782300</v>
      </c>
      <c r="O21">
        <f t="shared" si="0"/>
        <v>1.2685992587154649</v>
      </c>
      <c r="P21">
        <f t="shared" si="1"/>
        <v>12.385822297976487</v>
      </c>
      <c r="Q21">
        <f t="shared" si="2"/>
        <v>7.9131066063550568</v>
      </c>
      <c r="R21">
        <f t="shared" si="3"/>
        <v>1.5119791421994644</v>
      </c>
      <c r="S21">
        <f t="shared" si="4"/>
        <v>5.8909138586600234</v>
      </c>
      <c r="T21">
        <f t="shared" si="5"/>
        <v>0.60336801017028063</v>
      </c>
      <c r="U21">
        <f t="shared" si="6"/>
        <v>0.39035561610372527</v>
      </c>
      <c r="V21">
        <f t="shared" si="7"/>
        <v>0.77278956148713063</v>
      </c>
      <c r="X21" s="5">
        <v>147.66999999999999</v>
      </c>
      <c r="Z21">
        <f t="shared" si="8"/>
        <v>-34.013605442176868</v>
      </c>
      <c r="AA21">
        <f t="shared" si="9"/>
        <v>11.924432903333892</v>
      </c>
      <c r="AB21">
        <f t="shared" si="10"/>
        <v>152.23711340206185</v>
      </c>
      <c r="AC21">
        <f t="shared" si="11"/>
        <v>18.664465713911106</v>
      </c>
      <c r="AD21">
        <f t="shared" si="12"/>
        <v>9.4420479874131367</v>
      </c>
    </row>
    <row r="22" spans="1:30">
      <c r="A22">
        <v>4</v>
      </c>
      <c r="B22">
        <v>2019</v>
      </c>
      <c r="C22">
        <v>288400</v>
      </c>
      <c r="D22">
        <v>3823600</v>
      </c>
      <c r="E22">
        <v>429600</v>
      </c>
      <c r="F22">
        <v>8685300</v>
      </c>
      <c r="G22">
        <v>3630600</v>
      </c>
      <c r="H22">
        <v>12143300</v>
      </c>
      <c r="I22">
        <v>4828400</v>
      </c>
      <c r="J22">
        <v>20869100</v>
      </c>
      <c r="K22">
        <v>1.47</v>
      </c>
      <c r="L22">
        <v>186400</v>
      </c>
      <c r="M22">
        <v>6354100</v>
      </c>
      <c r="O22">
        <f t="shared" si="0"/>
        <v>2.0585458884187626</v>
      </c>
      <c r="P22">
        <f t="shared" si="1"/>
        <v>4.9462885565265449</v>
      </c>
      <c r="Q22">
        <f t="shared" si="2"/>
        <v>11.235484883355999</v>
      </c>
      <c r="R22">
        <f t="shared" si="3"/>
        <v>1.3299179199030464</v>
      </c>
      <c r="S22">
        <f t="shared" si="4"/>
        <v>1.3981439904205957</v>
      </c>
      <c r="T22">
        <f t="shared" si="5"/>
        <v>0.58187942939561366</v>
      </c>
      <c r="U22">
        <f t="shared" si="6"/>
        <v>5.1341376081088526E-2</v>
      </c>
      <c r="V22">
        <f t="shared" si="7"/>
        <v>0.42249690812133461</v>
      </c>
      <c r="X22" s="5">
        <v>182.4</v>
      </c>
      <c r="Z22">
        <f t="shared" si="8"/>
        <v>-7.547169811320761</v>
      </c>
      <c r="AA22">
        <f t="shared" si="9"/>
        <v>13.75775708756146</v>
      </c>
      <c r="AB22">
        <f t="shared" si="10"/>
        <v>124.08163265306123</v>
      </c>
      <c r="AC22">
        <f t="shared" si="11"/>
        <v>6.0566888881213083</v>
      </c>
      <c r="AD22">
        <f t="shared" si="12"/>
        <v>2.4008784958493088</v>
      </c>
    </row>
    <row r="23" spans="1:30">
      <c r="A23">
        <v>3</v>
      </c>
      <c r="B23">
        <v>2019</v>
      </c>
      <c r="C23">
        <v>288200</v>
      </c>
      <c r="D23">
        <v>3817900</v>
      </c>
      <c r="E23">
        <v>464200</v>
      </c>
      <c r="F23">
        <v>8567700</v>
      </c>
      <c r="G23">
        <v>3919500</v>
      </c>
      <c r="H23">
        <v>12223200</v>
      </c>
      <c r="I23">
        <v>4870100</v>
      </c>
      <c r="J23">
        <v>20835600</v>
      </c>
      <c r="K23">
        <v>1.59</v>
      </c>
      <c r="L23">
        <v>135900</v>
      </c>
      <c r="M23">
        <v>6746000</v>
      </c>
      <c r="O23">
        <f t="shared" si="0"/>
        <v>2.2279176025648408</v>
      </c>
      <c r="P23">
        <f t="shared" si="1"/>
        <v>5.4180235068921645</v>
      </c>
      <c r="Q23">
        <f t="shared" si="2"/>
        <v>12.158516461929333</v>
      </c>
      <c r="R23">
        <f t="shared" si="3"/>
        <v>1.2425309350682485</v>
      </c>
      <c r="S23">
        <f t="shared" si="4"/>
        <v>1.4266605973598516</v>
      </c>
      <c r="T23">
        <f t="shared" si="5"/>
        <v>0.58664977250475148</v>
      </c>
      <c r="U23">
        <f t="shared" si="6"/>
        <v>3.467278989667049E-2</v>
      </c>
      <c r="V23">
        <f t="shared" si="7"/>
        <v>0.4405205796117202</v>
      </c>
      <c r="X23" s="5">
        <v>186.7</v>
      </c>
      <c r="Z23">
        <f t="shared" si="8"/>
        <v>26.190476190476197</v>
      </c>
      <c r="AA23">
        <f t="shared" si="9"/>
        <v>14.093334031797585</v>
      </c>
      <c r="AB23">
        <f t="shared" si="10"/>
        <v>117.42138364779873</v>
      </c>
      <c r="AC23">
        <f t="shared" si="11"/>
        <v>6.2802082239107344</v>
      </c>
      <c r="AD23">
        <f t="shared" si="12"/>
        <v>2.4314109971170792</v>
      </c>
    </row>
    <row r="24" spans="1:30">
      <c r="A24">
        <v>2</v>
      </c>
      <c r="B24">
        <v>2019</v>
      </c>
      <c r="C24">
        <v>287800</v>
      </c>
      <c r="D24">
        <v>3759400</v>
      </c>
      <c r="E24">
        <v>368600</v>
      </c>
      <c r="F24">
        <v>8225400</v>
      </c>
      <c r="G24">
        <v>4127700</v>
      </c>
      <c r="H24">
        <v>12558200</v>
      </c>
      <c r="I24">
        <v>4853500</v>
      </c>
      <c r="J24">
        <v>20827600</v>
      </c>
      <c r="K24">
        <v>1.26</v>
      </c>
      <c r="L24">
        <v>85700</v>
      </c>
      <c r="M24">
        <v>7285000</v>
      </c>
      <c r="O24">
        <f t="shared" si="0"/>
        <v>1.7697670398893774</v>
      </c>
      <c r="P24">
        <f t="shared" si="1"/>
        <v>4.4812410338706936</v>
      </c>
      <c r="Q24">
        <f t="shared" si="2"/>
        <v>9.8047560780975687</v>
      </c>
      <c r="R24">
        <f t="shared" si="3"/>
        <v>1.175836422220607</v>
      </c>
      <c r="S24">
        <f t="shared" si="4"/>
        <v>1.5267585770904759</v>
      </c>
      <c r="T24">
        <f t="shared" si="5"/>
        <v>0.60295953446388451</v>
      </c>
      <c r="U24">
        <f t="shared" si="6"/>
        <v>2.0762167793202026E-2</v>
      </c>
      <c r="V24">
        <f t="shared" si="7"/>
        <v>0.46968485661233755</v>
      </c>
      <c r="X24" s="5">
        <v>185.71</v>
      </c>
      <c r="Z24">
        <f t="shared" si="8"/>
        <v>24.752475247524753</v>
      </c>
      <c r="AA24">
        <f t="shared" si="9"/>
        <v>14.216986221205511</v>
      </c>
      <c r="AB24">
        <f t="shared" si="10"/>
        <v>147.38888888888889</v>
      </c>
      <c r="AC24">
        <f t="shared" si="11"/>
        <v>6.4978405913390231</v>
      </c>
      <c r="AD24">
        <f t="shared" si="12"/>
        <v>2.5381865927492888</v>
      </c>
    </row>
    <row r="25" spans="1:30">
      <c r="A25">
        <v>1</v>
      </c>
      <c r="B25">
        <v>2019</v>
      </c>
      <c r="C25">
        <v>288200</v>
      </c>
      <c r="D25">
        <v>3505400</v>
      </c>
      <c r="E25">
        <v>296500</v>
      </c>
      <c r="F25">
        <v>8220700.0000000009</v>
      </c>
      <c r="G25">
        <v>4156000</v>
      </c>
      <c r="H25">
        <v>12660700</v>
      </c>
      <c r="I25">
        <v>4751000</v>
      </c>
      <c r="J25">
        <v>20927600</v>
      </c>
      <c r="K25">
        <v>1.01</v>
      </c>
      <c r="L25">
        <v>79000</v>
      </c>
      <c r="M25">
        <v>7245900</v>
      </c>
      <c r="O25">
        <f t="shared" si="0"/>
        <v>1.4167893117223189</v>
      </c>
      <c r="P25">
        <f t="shared" si="1"/>
        <v>3.6067488170107165</v>
      </c>
      <c r="Q25">
        <f t="shared" si="2"/>
        <v>8.4583785017401727</v>
      </c>
      <c r="R25">
        <f t="shared" si="3"/>
        <v>1.1431665062560155</v>
      </c>
      <c r="S25">
        <f t="shared" si="4"/>
        <v>1.5400999914849098</v>
      </c>
      <c r="T25">
        <f t="shared" si="5"/>
        <v>0.6049762036736176</v>
      </c>
      <c r="U25">
        <f t="shared" si="6"/>
        <v>1.9008662175168431E-2</v>
      </c>
      <c r="V25">
        <f t="shared" si="7"/>
        <v>0.46848693313333245</v>
      </c>
      <c r="X25">
        <v>165.66</v>
      </c>
      <c r="Z25">
        <f t="shared" si="8"/>
        <v>-25.185185185185187</v>
      </c>
      <c r="AA25">
        <f t="shared" si="9"/>
        <v>13.619904147886119</v>
      </c>
      <c r="AB25">
        <f t="shared" si="10"/>
        <v>164.01980198019803</v>
      </c>
      <c r="AC25">
        <f t="shared" si="11"/>
        <v>5.8076820708698769</v>
      </c>
      <c r="AD25">
        <f t="shared" si="12"/>
        <v>2.4938326419891248</v>
      </c>
    </row>
    <row r="26" spans="1:30">
      <c r="A26">
        <v>4</v>
      </c>
      <c r="B26">
        <v>2018</v>
      </c>
      <c r="C26">
        <v>287700</v>
      </c>
      <c r="D26">
        <v>3760500</v>
      </c>
      <c r="E26">
        <v>395100</v>
      </c>
      <c r="F26">
        <v>8003200</v>
      </c>
      <c r="G26">
        <v>3685600</v>
      </c>
      <c r="H26">
        <v>12020900</v>
      </c>
      <c r="I26">
        <v>4677700</v>
      </c>
      <c r="J26">
        <v>20074500</v>
      </c>
      <c r="K26">
        <v>1.35</v>
      </c>
      <c r="L26">
        <v>114700</v>
      </c>
      <c r="M26">
        <v>7045200</v>
      </c>
      <c r="O26">
        <f t="shared" si="0"/>
        <v>1.9681685720690427</v>
      </c>
      <c r="P26">
        <f t="shared" si="1"/>
        <v>4.9367752898840465</v>
      </c>
      <c r="Q26">
        <f t="shared" si="2"/>
        <v>10.506581571599522</v>
      </c>
      <c r="R26">
        <f t="shared" si="3"/>
        <v>1.2691827653570653</v>
      </c>
      <c r="S26">
        <f t="shared" si="4"/>
        <v>1.5020116953218712</v>
      </c>
      <c r="T26">
        <f t="shared" si="5"/>
        <v>0.59881441629928511</v>
      </c>
      <c r="U26">
        <f t="shared" si="6"/>
        <v>3.1121120034729759E-2</v>
      </c>
      <c r="V26">
        <f t="shared" si="7"/>
        <v>0.46816937348821136</v>
      </c>
      <c r="X26" s="5">
        <v>137.91</v>
      </c>
      <c r="Z26">
        <f t="shared" si="8"/>
        <v>-8.7837837837837771</v>
      </c>
      <c r="AA26">
        <f t="shared" si="9"/>
        <v>10.550912644595133</v>
      </c>
      <c r="AB26">
        <f t="shared" si="10"/>
        <v>102.15555555555555</v>
      </c>
      <c r="AC26">
        <f t="shared" si="11"/>
        <v>4.9576053328668532</v>
      </c>
      <c r="AD26">
        <f t="shared" si="12"/>
        <v>2.5013182227109154</v>
      </c>
    </row>
    <row r="27" spans="1:30">
      <c r="A27">
        <v>3</v>
      </c>
      <c r="B27">
        <v>2018</v>
      </c>
      <c r="C27">
        <v>288900</v>
      </c>
      <c r="D27">
        <v>3747200</v>
      </c>
      <c r="E27">
        <v>435400</v>
      </c>
      <c r="F27">
        <v>7929400</v>
      </c>
      <c r="G27">
        <v>3589800</v>
      </c>
      <c r="H27">
        <v>11979600</v>
      </c>
      <c r="I27">
        <v>4822300</v>
      </c>
      <c r="J27">
        <v>19962600</v>
      </c>
      <c r="K27">
        <v>1.48</v>
      </c>
      <c r="L27">
        <v>2652700</v>
      </c>
      <c r="M27">
        <v>7104200</v>
      </c>
      <c r="O27">
        <f t="shared" si="0"/>
        <v>2.1810786170138159</v>
      </c>
      <c r="P27">
        <f t="shared" si="1"/>
        <v>5.4909577017176581</v>
      </c>
      <c r="Q27">
        <f t="shared" si="2"/>
        <v>11.61934244235696</v>
      </c>
      <c r="R27">
        <f t="shared" si="3"/>
        <v>1.3433338904674355</v>
      </c>
      <c r="S27">
        <f t="shared" si="4"/>
        <v>1.5107826569475622</v>
      </c>
      <c r="T27">
        <f t="shared" si="5"/>
        <v>0.60010219109735208</v>
      </c>
      <c r="U27">
        <f t="shared" si="6"/>
        <v>0.73895481642431338</v>
      </c>
      <c r="V27">
        <f t="shared" si="7"/>
        <v>0.47255481055768411</v>
      </c>
      <c r="X27" s="5">
        <v>146.30000000000001</v>
      </c>
      <c r="Z27">
        <f t="shared" si="8"/>
        <v>23.333333333333336</v>
      </c>
      <c r="AA27">
        <f t="shared" si="9"/>
        <v>11.279373932536293</v>
      </c>
      <c r="AB27">
        <f t="shared" si="10"/>
        <v>98.851351351351354</v>
      </c>
      <c r="AC27">
        <f t="shared" si="11"/>
        <v>5.3302986354579165</v>
      </c>
      <c r="AD27">
        <f t="shared" si="12"/>
        <v>2.516848689686483</v>
      </c>
    </row>
    <row r="28" spans="1:30">
      <c r="A28">
        <v>2</v>
      </c>
      <c r="B28">
        <v>2018</v>
      </c>
      <c r="C28">
        <v>288900</v>
      </c>
      <c r="D28">
        <v>3689600</v>
      </c>
      <c r="E28">
        <v>351300</v>
      </c>
      <c r="F28">
        <v>7849500</v>
      </c>
      <c r="G28">
        <v>3623800</v>
      </c>
      <c r="H28">
        <v>12043100</v>
      </c>
      <c r="I28">
        <v>4607900</v>
      </c>
      <c r="J28">
        <v>19951600</v>
      </c>
      <c r="K28">
        <v>1.2</v>
      </c>
      <c r="L28">
        <v>54200</v>
      </c>
      <c r="M28">
        <v>7217600</v>
      </c>
      <c r="O28">
        <f t="shared" si="0"/>
        <v>1.7607610417209647</v>
      </c>
      <c r="P28">
        <f t="shared" si="1"/>
        <v>4.47544429581502</v>
      </c>
      <c r="Q28">
        <f t="shared" si="2"/>
        <v>9.5213573287077189</v>
      </c>
      <c r="R28">
        <f t="shared" si="3"/>
        <v>1.2715657596997627</v>
      </c>
      <c r="S28">
        <f t="shared" si="4"/>
        <v>1.5342505892095037</v>
      </c>
      <c r="T28">
        <f t="shared" si="5"/>
        <v>0.60361575011527902</v>
      </c>
      <c r="U28">
        <f t="shared" si="6"/>
        <v>1.4956675313207131E-2</v>
      </c>
      <c r="V28">
        <f t="shared" si="7"/>
        <v>0.47903047036257806</v>
      </c>
      <c r="X28" s="5">
        <v>130.61000000000001</v>
      </c>
      <c r="Z28">
        <f t="shared" si="8"/>
        <v>42.857142857142854</v>
      </c>
      <c r="AA28">
        <f t="shared" si="9"/>
        <v>10.226915925845622</v>
      </c>
      <c r="AB28">
        <f t="shared" si="10"/>
        <v>108.84166666666668</v>
      </c>
      <c r="AC28">
        <f t="shared" si="11"/>
        <v>4.8070869482132625</v>
      </c>
      <c r="AD28">
        <f t="shared" si="12"/>
        <v>2.5565895916937387</v>
      </c>
    </row>
    <row r="29" spans="1:30">
      <c r="A29">
        <v>1</v>
      </c>
      <c r="B29">
        <v>2018</v>
      </c>
      <c r="C29">
        <v>288500</v>
      </c>
      <c r="D29">
        <v>3470900</v>
      </c>
      <c r="E29">
        <v>247300</v>
      </c>
      <c r="F29">
        <v>7601000</v>
      </c>
      <c r="G29">
        <v>3982800</v>
      </c>
      <c r="H29">
        <v>12514400</v>
      </c>
      <c r="I29">
        <v>4596800</v>
      </c>
      <c r="J29">
        <v>20184300</v>
      </c>
      <c r="K29">
        <v>0.84</v>
      </c>
      <c r="L29">
        <v>175500</v>
      </c>
      <c r="M29">
        <v>7415500</v>
      </c>
      <c r="O29">
        <f t="shared" si="0"/>
        <v>1.225209692681936</v>
      </c>
      <c r="P29">
        <f t="shared" si="1"/>
        <v>3.2535192737797662</v>
      </c>
      <c r="Q29">
        <f t="shared" si="2"/>
        <v>7.1249531821717715</v>
      </c>
      <c r="R29">
        <f t="shared" si="3"/>
        <v>1.1541629004720297</v>
      </c>
      <c r="S29">
        <f t="shared" si="4"/>
        <v>1.6464149454019208</v>
      </c>
      <c r="T29">
        <f t="shared" si="5"/>
        <v>0.62000663882324381</v>
      </c>
      <c r="U29">
        <f t="shared" si="6"/>
        <v>4.4064477252184396E-2</v>
      </c>
      <c r="V29">
        <f t="shared" si="7"/>
        <v>0.49382346085972095</v>
      </c>
      <c r="X29" s="5">
        <v>127.21</v>
      </c>
      <c r="Z29">
        <f t="shared" si="8"/>
        <v>-56.250000000000014</v>
      </c>
      <c r="AA29">
        <f t="shared" si="9"/>
        <v>10.573650926272725</v>
      </c>
      <c r="AB29">
        <f t="shared" si="10"/>
        <v>151.44047619047618</v>
      </c>
      <c r="AC29">
        <f t="shared" si="11"/>
        <v>4.8283232469411921</v>
      </c>
      <c r="AD29">
        <f t="shared" si="12"/>
        <v>2.6409551374819102</v>
      </c>
    </row>
    <row r="30" spans="1:30">
      <c r="J30">
        <v>19963500</v>
      </c>
      <c r="K30">
        <v>1.92</v>
      </c>
    </row>
    <row r="31" spans="1:30">
      <c r="B31" s="4"/>
      <c r="C31">
        <f>AVERAGE(C2:C29)</f>
        <v>286239.28571428574</v>
      </c>
      <c r="O31">
        <f t="shared" ref="O31:AD31" si="13">AVERAGE(O2:O29)</f>
        <v>1.2416858918852847</v>
      </c>
      <c r="P31">
        <f t="shared" si="13"/>
        <v>3.4936758437207858</v>
      </c>
      <c r="Q31">
        <f t="shared" si="13"/>
        <v>6.7008063059456608</v>
      </c>
      <c r="R31">
        <f t="shared" si="13"/>
        <v>1.3846404650536142</v>
      </c>
      <c r="S31">
        <f t="shared" si="13"/>
        <v>1.8785907485015998</v>
      </c>
      <c r="T31">
        <f t="shared" si="13"/>
        <v>0.62959465047458507</v>
      </c>
      <c r="U31">
        <f t="shared" si="13"/>
        <v>0.19593458977449343</v>
      </c>
      <c r="V31">
        <f t="shared" si="13"/>
        <v>0.51114476513310403</v>
      </c>
      <c r="Z31">
        <f t="shared" si="13"/>
        <v>-28.173454610533842</v>
      </c>
      <c r="AA31">
        <f t="shared" si="13"/>
        <v>14.882560455821963</v>
      </c>
      <c r="AB31">
        <f t="shared" si="13"/>
        <v>153.31764897396195</v>
      </c>
      <c r="AC31">
        <f t="shared" si="13"/>
        <v>7.4430514588556234</v>
      </c>
      <c r="AD31">
        <f t="shared" si="13"/>
        <v>2.9748577470128157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1341-B13F-4B69-8AD1-FF483C2E90F9}">
  <dimension ref="A1:AD31"/>
  <sheetViews>
    <sheetView topLeftCell="L1" workbookViewId="0">
      <selection activeCell="W31" sqref="W31:Y31"/>
    </sheetView>
  </sheetViews>
  <sheetFormatPr defaultRowHeight="15"/>
  <cols>
    <col min="3" max="3" width="13.140625" customWidth="1"/>
    <col min="8" max="8" width="9.5703125" bestFit="1" customWidth="1"/>
    <col min="10" max="10" width="12" customWidth="1"/>
    <col min="13" max="13" width="9.5703125" bestFit="1" customWidth="1"/>
  </cols>
  <sheetData>
    <row r="1" spans="1:30" ht="57.75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251300</v>
      </c>
      <c r="D2">
        <v>5297200</v>
      </c>
      <c r="E2">
        <v>480100</v>
      </c>
      <c r="F2">
        <v>4051200</v>
      </c>
      <c r="G2">
        <v>6808700</v>
      </c>
      <c r="H2">
        <v>19581400</v>
      </c>
      <c r="I2">
        <v>5400800</v>
      </c>
      <c r="J2">
        <v>23632600</v>
      </c>
      <c r="K2">
        <v>1.89</v>
      </c>
      <c r="L2">
        <v>210400</v>
      </c>
      <c r="M2">
        <v>11913300</v>
      </c>
      <c r="O2">
        <f>(E2/J2)*100</f>
        <v>2.0315157875138579</v>
      </c>
      <c r="P2">
        <f>(E2/F2)*100</f>
        <v>11.850809636650869</v>
      </c>
      <c r="Q2">
        <f>(E2/D2)*100</f>
        <v>9.0632787132824877</v>
      </c>
      <c r="R2">
        <f>I2/G2</f>
        <v>0.79322043855655266</v>
      </c>
      <c r="S2">
        <f>H2/F2</f>
        <v>4.8334814375987358</v>
      </c>
      <c r="T2">
        <f>H2/J2</f>
        <v>0.82857578091280693</v>
      </c>
      <c r="U2">
        <f>L2/G2</f>
        <v>3.0901640548122257E-2</v>
      </c>
      <c r="V2">
        <f>M2/(M2+F2)</f>
        <v>0.7462369632622381</v>
      </c>
      <c r="X2" s="5">
        <v>339.19</v>
      </c>
      <c r="Z2">
        <f>((K2-K3)/K3)*100</f>
        <v>-40.566037735849065</v>
      </c>
      <c r="AA2">
        <f>X2*C2/D2</f>
        <v>16.091226874575248</v>
      </c>
      <c r="AB2">
        <f>X2/K2</f>
        <v>179.46560846560848</v>
      </c>
      <c r="AC2">
        <f>X2*C2/F2</f>
        <v>21.040295961690365</v>
      </c>
      <c r="AD2">
        <f>0.5*(J2+J3)/F2</f>
        <v>5.8749136058451814</v>
      </c>
    </row>
    <row r="3" spans="1:30">
      <c r="A3">
        <v>3</v>
      </c>
      <c r="B3">
        <v>2024</v>
      </c>
      <c r="C3">
        <v>251900</v>
      </c>
      <c r="D3">
        <v>6162500</v>
      </c>
      <c r="E3">
        <v>806200</v>
      </c>
      <c r="F3">
        <v>4156100.0000000005</v>
      </c>
      <c r="G3">
        <v>7218100</v>
      </c>
      <c r="H3">
        <v>19812200</v>
      </c>
      <c r="I3">
        <v>5974300</v>
      </c>
      <c r="J3">
        <v>23968300</v>
      </c>
      <c r="K3">
        <v>3.18</v>
      </c>
      <c r="L3">
        <v>238200</v>
      </c>
      <c r="M3">
        <v>12099000</v>
      </c>
      <c r="O3">
        <f t="shared" ref="O3:O29" si="0">(E3/J3)*100</f>
        <v>3.3636094341275768</v>
      </c>
      <c r="P3">
        <f t="shared" ref="P3:P29" si="1">(E3/F3)*100</f>
        <v>19.397993311036789</v>
      </c>
      <c r="Q3">
        <f t="shared" ref="Q3:Q29" si="2">(E3/D3)*100</f>
        <v>13.08235294117647</v>
      </c>
      <c r="R3">
        <f t="shared" ref="R3:R29" si="3">I3/G3</f>
        <v>0.82768318532577823</v>
      </c>
      <c r="S3">
        <f t="shared" ref="S3:S29" si="4">H3/F3</f>
        <v>4.7670171555063634</v>
      </c>
      <c r="T3">
        <f t="shared" ref="T3:T29" si="5">H3/J3</f>
        <v>0.82660013434411284</v>
      </c>
      <c r="U3">
        <f>L3/G3</f>
        <v>3.3000374059655585E-2</v>
      </c>
      <c r="V3">
        <f>M3/(M3+F3)</f>
        <v>0.74432024410800302</v>
      </c>
      <c r="X3" s="5">
        <v>380.14</v>
      </c>
      <c r="Z3">
        <f t="shared" ref="Z3:Z29" si="6">((K3-K4)/K4)*100</f>
        <v>-9.1428571428571388</v>
      </c>
      <c r="AA3">
        <f t="shared" ref="AA3:AA29" si="7">X3*C3/D3</f>
        <v>15.538704421906694</v>
      </c>
      <c r="AB3">
        <f t="shared" ref="AB3:AB29" si="8">X3/K3</f>
        <v>119.54088050314465</v>
      </c>
      <c r="AC3">
        <f t="shared" ref="AC3:AC29" si="9">X3*C3/F3</f>
        <v>23.040173720555327</v>
      </c>
      <c r="AD3">
        <f t="shared" ref="AD3:AD29" si="10">0.5*(J3+J4)/F3</f>
        <v>5.7388296720483138</v>
      </c>
    </row>
    <row r="4" spans="1:30">
      <c r="A4">
        <v>2</v>
      </c>
      <c r="B4">
        <v>2024</v>
      </c>
      <c r="C4">
        <v>252300</v>
      </c>
      <c r="D4">
        <v>6271500</v>
      </c>
      <c r="E4">
        <v>889900</v>
      </c>
      <c r="F4">
        <v>3751800</v>
      </c>
      <c r="G4">
        <v>7466600</v>
      </c>
      <c r="H4">
        <v>19982200</v>
      </c>
      <c r="I4">
        <v>6050600</v>
      </c>
      <c r="J4">
        <v>23734000</v>
      </c>
      <c r="K4">
        <v>3.5</v>
      </c>
      <c r="L4">
        <v>200000</v>
      </c>
      <c r="M4">
        <v>12299500</v>
      </c>
      <c r="O4">
        <f t="shared" si="0"/>
        <v>3.7494733294008595</v>
      </c>
      <c r="P4">
        <f t="shared" si="1"/>
        <v>23.719281411589105</v>
      </c>
      <c r="Q4">
        <f t="shared" si="2"/>
        <v>14.189587817906402</v>
      </c>
      <c r="R4">
        <f t="shared" si="3"/>
        <v>0.81035544960222861</v>
      </c>
      <c r="S4">
        <f t="shared" si="4"/>
        <v>5.3260301721840184</v>
      </c>
      <c r="T4">
        <f t="shared" si="5"/>
        <v>0.8419229796915817</v>
      </c>
      <c r="U4">
        <f>L4/G4</f>
        <v>2.6785953446012912E-2</v>
      </c>
      <c r="V4">
        <f>M4/(M4+F4)</f>
        <v>0.76626192271031002</v>
      </c>
      <c r="X4" s="5">
        <v>296.63</v>
      </c>
      <c r="Z4">
        <f t="shared" si="6"/>
        <v>77.664974619289339</v>
      </c>
      <c r="AA4">
        <f t="shared" si="7"/>
        <v>11.933309256158815</v>
      </c>
      <c r="AB4">
        <f t="shared" si="8"/>
        <v>84.751428571428576</v>
      </c>
      <c r="AC4">
        <f t="shared" si="9"/>
        <v>19.947691508076122</v>
      </c>
      <c r="AD4">
        <f t="shared" si="10"/>
        <v>6.2852630737246118</v>
      </c>
    </row>
    <row r="5" spans="1:30">
      <c r="A5">
        <v>1</v>
      </c>
      <c r="B5">
        <v>2024</v>
      </c>
      <c r="C5">
        <v>253500</v>
      </c>
      <c r="D5">
        <v>5367300</v>
      </c>
      <c r="E5">
        <v>505200</v>
      </c>
      <c r="F5">
        <v>3503700</v>
      </c>
      <c r="G5">
        <v>7483500</v>
      </c>
      <c r="H5">
        <v>19924400</v>
      </c>
      <c r="I5">
        <v>5842400</v>
      </c>
      <c r="J5">
        <v>23428100</v>
      </c>
      <c r="K5">
        <v>1.97</v>
      </c>
      <c r="L5">
        <v>179900</v>
      </c>
      <c r="M5">
        <v>12684000</v>
      </c>
      <c r="O5">
        <f t="shared" si="0"/>
        <v>2.1563848540854784</v>
      </c>
      <c r="P5">
        <f t="shared" si="1"/>
        <v>14.419042726260811</v>
      </c>
      <c r="Q5">
        <f t="shared" si="2"/>
        <v>9.4125537979989939</v>
      </c>
      <c r="R5">
        <f t="shared" si="3"/>
        <v>0.78070421594173844</v>
      </c>
      <c r="S5">
        <f t="shared" si="4"/>
        <v>5.6866740873933272</v>
      </c>
      <c r="T5">
        <f t="shared" si="5"/>
        <v>0.85044882000674404</v>
      </c>
      <c r="U5">
        <f>L5/G5</f>
        <v>2.4039553684773167E-2</v>
      </c>
      <c r="V5">
        <f>M5/(M5+F5)</f>
        <v>0.78355788654348668</v>
      </c>
      <c r="X5" s="5">
        <v>344.46</v>
      </c>
      <c r="Z5">
        <f t="shared" si="6"/>
        <v>42.753623188405804</v>
      </c>
      <c r="AA5">
        <f t="shared" si="7"/>
        <v>16.269001173774523</v>
      </c>
      <c r="AB5">
        <f t="shared" si="8"/>
        <v>174.85279187817258</v>
      </c>
      <c r="AC5">
        <f t="shared" si="9"/>
        <v>24.922399178011815</v>
      </c>
      <c r="AD5">
        <f t="shared" si="10"/>
        <v>6.6190741216428348</v>
      </c>
    </row>
    <row r="6" spans="1:30">
      <c r="A6">
        <v>4</v>
      </c>
      <c r="B6">
        <v>2023</v>
      </c>
      <c r="C6">
        <v>254500</v>
      </c>
      <c r="D6">
        <v>5252200</v>
      </c>
      <c r="E6">
        <v>356200</v>
      </c>
      <c r="F6">
        <v>3715800</v>
      </c>
      <c r="G6">
        <v>6626900</v>
      </c>
      <c r="H6">
        <v>19238600</v>
      </c>
      <c r="I6">
        <v>5512900</v>
      </c>
      <c r="J6">
        <v>22954400</v>
      </c>
      <c r="K6">
        <v>1.38</v>
      </c>
      <c r="L6">
        <v>276800</v>
      </c>
      <c r="M6">
        <v>11809700</v>
      </c>
      <c r="O6">
        <f t="shared" si="0"/>
        <v>1.5517722092496429</v>
      </c>
      <c r="P6">
        <f t="shared" si="1"/>
        <v>9.586091824102482</v>
      </c>
      <c r="Q6">
        <f t="shared" si="2"/>
        <v>6.7819199573512057</v>
      </c>
      <c r="R6">
        <f t="shared" si="3"/>
        <v>0.83189726719884105</v>
      </c>
      <c r="S6">
        <f t="shared" si="4"/>
        <v>5.1775122450078044</v>
      </c>
      <c r="T6">
        <f t="shared" si="5"/>
        <v>0.83812253859826435</v>
      </c>
      <c r="U6">
        <f>L6/G6</f>
        <v>4.1769152997630871E-2</v>
      </c>
      <c r="V6">
        <f>M6/(M6+F6)</f>
        <v>0.76066471289169435</v>
      </c>
      <c r="X6" s="5">
        <v>308.63</v>
      </c>
      <c r="Z6">
        <f t="shared" si="6"/>
        <v>-53.220338983050851</v>
      </c>
      <c r="AA6">
        <f t="shared" si="7"/>
        <v>14.954939834735921</v>
      </c>
      <c r="AB6">
        <f t="shared" si="8"/>
        <v>223.6449275362319</v>
      </c>
      <c r="AC6">
        <f t="shared" si="9"/>
        <v>21.138472199795469</v>
      </c>
      <c r="AD6">
        <f t="shared" si="10"/>
        <v>6.1842537273265519</v>
      </c>
    </row>
    <row r="7" spans="1:30">
      <c r="A7">
        <v>3</v>
      </c>
      <c r="B7">
        <v>2023</v>
      </c>
      <c r="C7">
        <v>256000</v>
      </c>
      <c r="D7">
        <v>6116700</v>
      </c>
      <c r="E7">
        <v>761500</v>
      </c>
      <c r="F7">
        <v>3780000</v>
      </c>
      <c r="G7">
        <v>6623200</v>
      </c>
      <c r="H7">
        <v>19224500</v>
      </c>
      <c r="I7">
        <v>6198800</v>
      </c>
      <c r="J7">
        <v>23004500</v>
      </c>
      <c r="K7">
        <v>2.95</v>
      </c>
      <c r="L7">
        <v>503400</v>
      </c>
      <c r="M7">
        <v>11880000</v>
      </c>
      <c r="O7">
        <f t="shared" si="0"/>
        <v>3.3102219131039576</v>
      </c>
      <c r="P7">
        <f t="shared" si="1"/>
        <v>20.145502645502646</v>
      </c>
      <c r="Q7">
        <f t="shared" si="2"/>
        <v>12.449523435839586</v>
      </c>
      <c r="R7">
        <f t="shared" si="3"/>
        <v>0.93592221282763621</v>
      </c>
      <c r="S7">
        <f t="shared" si="4"/>
        <v>5.0858465608465613</v>
      </c>
      <c r="T7">
        <f t="shared" si="5"/>
        <v>0.83568432263252845</v>
      </c>
      <c r="U7">
        <f>L7/G7</f>
        <v>7.6005556226597409E-2</v>
      </c>
      <c r="V7">
        <f>M7/(M7+F7)</f>
        <v>0.75862068965517238</v>
      </c>
      <c r="X7" s="5">
        <v>251.8</v>
      </c>
      <c r="Z7">
        <f t="shared" si="6"/>
        <v>-3.9087947882736049</v>
      </c>
      <c r="AA7">
        <f t="shared" si="7"/>
        <v>10.538492978239901</v>
      </c>
      <c r="AB7">
        <f t="shared" si="8"/>
        <v>85.355932203389827</v>
      </c>
      <c r="AC7">
        <f t="shared" si="9"/>
        <v>17.053121693121692</v>
      </c>
      <c r="AD7">
        <f t="shared" si="10"/>
        <v>6.1072222222222221</v>
      </c>
    </row>
    <row r="8" spans="1:30">
      <c r="A8">
        <v>2</v>
      </c>
      <c r="B8">
        <v>2023</v>
      </c>
      <c r="C8">
        <v>257100</v>
      </c>
      <c r="D8">
        <v>6240600</v>
      </c>
      <c r="E8">
        <v>793700</v>
      </c>
      <c r="F8">
        <v>3631100</v>
      </c>
      <c r="G8">
        <v>6339100</v>
      </c>
      <c r="H8">
        <v>19535000</v>
      </c>
      <c r="I8">
        <v>6350600</v>
      </c>
      <c r="J8">
        <v>23166100</v>
      </c>
      <c r="K8">
        <v>3.07</v>
      </c>
      <c r="L8">
        <v>209400</v>
      </c>
      <c r="M8">
        <v>12340700</v>
      </c>
      <c r="O8">
        <f t="shared" si="0"/>
        <v>3.4261269700122159</v>
      </c>
      <c r="P8">
        <f t="shared" si="1"/>
        <v>21.858390019553305</v>
      </c>
      <c r="Q8">
        <f t="shared" si="2"/>
        <v>12.718328365862257</v>
      </c>
      <c r="R8">
        <f t="shared" si="3"/>
        <v>1.00181413765361</v>
      </c>
      <c r="S8">
        <f t="shared" si="4"/>
        <v>5.3799124232326294</v>
      </c>
      <c r="T8">
        <f t="shared" si="5"/>
        <v>0.84325803652751219</v>
      </c>
      <c r="U8">
        <f>L8/G8</f>
        <v>3.3033080405735833E-2</v>
      </c>
      <c r="V8">
        <f>M8/(M8+F8)</f>
        <v>0.77265555541642139</v>
      </c>
      <c r="X8" s="5">
        <v>261.56</v>
      </c>
      <c r="Z8">
        <f t="shared" si="6"/>
        <v>66.847826086956502</v>
      </c>
      <c r="AA8">
        <f t="shared" si="7"/>
        <v>10.775738871262378</v>
      </c>
      <c r="AB8">
        <f t="shared" si="8"/>
        <v>85.198697068403916</v>
      </c>
      <c r="AC8">
        <f t="shared" si="9"/>
        <v>18.519753242818979</v>
      </c>
      <c r="AD8">
        <f t="shared" si="10"/>
        <v>6.3749277078571236</v>
      </c>
    </row>
    <row r="9" spans="1:30">
      <c r="A9">
        <v>1</v>
      </c>
      <c r="B9">
        <v>2023</v>
      </c>
      <c r="C9">
        <v>257900</v>
      </c>
      <c r="D9">
        <v>5442400</v>
      </c>
      <c r="E9">
        <v>477400</v>
      </c>
      <c r="F9">
        <v>3166800</v>
      </c>
      <c r="G9">
        <v>6306000</v>
      </c>
      <c r="H9">
        <v>19963100</v>
      </c>
      <c r="I9">
        <v>6292800</v>
      </c>
      <c r="J9">
        <v>23129900</v>
      </c>
      <c r="K9">
        <v>1.84</v>
      </c>
      <c r="L9">
        <v>151400</v>
      </c>
      <c r="M9">
        <v>13000100</v>
      </c>
      <c r="O9">
        <f t="shared" si="0"/>
        <v>2.0639950886082516</v>
      </c>
      <c r="P9">
        <f t="shared" si="1"/>
        <v>15.075154730327146</v>
      </c>
      <c r="Q9">
        <f t="shared" si="2"/>
        <v>8.7718653535205053</v>
      </c>
      <c r="R9">
        <f t="shared" si="3"/>
        <v>0.99790675547098007</v>
      </c>
      <c r="S9">
        <f t="shared" si="4"/>
        <v>6.3038714159403817</v>
      </c>
      <c r="T9">
        <f t="shared" si="5"/>
        <v>0.86308630819847898</v>
      </c>
      <c r="U9">
        <f>L9/G9</f>
        <v>2.4008880431335235E-2</v>
      </c>
      <c r="V9">
        <f>M9/(M9+F9)</f>
        <v>0.80411829107621124</v>
      </c>
      <c r="X9" s="5">
        <v>220.83</v>
      </c>
      <c r="Z9">
        <f t="shared" si="6"/>
        <v>24.32432432432433</v>
      </c>
      <c r="AA9">
        <f t="shared" si="7"/>
        <v>10.464511428781419</v>
      </c>
      <c r="AB9">
        <f t="shared" si="8"/>
        <v>120.01630434782609</v>
      </c>
      <c r="AC9">
        <f t="shared" si="9"/>
        <v>17.984102879878741</v>
      </c>
      <c r="AD9">
        <f t="shared" si="10"/>
        <v>7.2192591890867757</v>
      </c>
    </row>
    <row r="10" spans="1:30">
      <c r="A10">
        <v>4</v>
      </c>
      <c r="B10">
        <v>2022</v>
      </c>
      <c r="C10">
        <v>258900</v>
      </c>
      <c r="D10">
        <v>5230500</v>
      </c>
      <c r="E10">
        <v>386300</v>
      </c>
      <c r="F10">
        <v>3102100</v>
      </c>
      <c r="G10">
        <v>5960700</v>
      </c>
      <c r="H10">
        <v>19491900</v>
      </c>
      <c r="I10">
        <v>5907700</v>
      </c>
      <c r="J10">
        <v>22594000</v>
      </c>
      <c r="K10">
        <v>1.48</v>
      </c>
      <c r="L10">
        <v>198800</v>
      </c>
      <c r="M10">
        <v>12507900</v>
      </c>
      <c r="O10">
        <f t="shared" si="0"/>
        <v>1.7097459502522794</v>
      </c>
      <c r="P10">
        <f t="shared" si="1"/>
        <v>12.452854517907225</v>
      </c>
      <c r="Q10">
        <f t="shared" si="2"/>
        <v>7.3855271962527489</v>
      </c>
      <c r="R10">
        <f t="shared" si="3"/>
        <v>0.9911084268626168</v>
      </c>
      <c r="S10">
        <f t="shared" si="4"/>
        <v>6.2834531446439508</v>
      </c>
      <c r="T10">
        <f t="shared" si="5"/>
        <v>0.86270248738603172</v>
      </c>
      <c r="U10">
        <f>L10/G10</f>
        <v>3.3351787541731674E-2</v>
      </c>
      <c r="V10">
        <f>M10/(M10+F10)</f>
        <v>0.80127482383087767</v>
      </c>
      <c r="X10" s="5">
        <v>232.53</v>
      </c>
      <c r="Z10">
        <f t="shared" si="6"/>
        <v>-43.511450381679388</v>
      </c>
      <c r="AA10">
        <f t="shared" si="7"/>
        <v>11.50980154860912</v>
      </c>
      <c r="AB10">
        <f t="shared" si="8"/>
        <v>157.11486486486487</v>
      </c>
      <c r="AC10">
        <f t="shared" si="9"/>
        <v>19.406858902034106</v>
      </c>
      <c r="AD10">
        <f t="shared" si="10"/>
        <v>7.2273298733116276</v>
      </c>
    </row>
    <row r="11" spans="1:30">
      <c r="A11">
        <v>3</v>
      </c>
      <c r="B11">
        <v>2022</v>
      </c>
      <c r="C11">
        <v>259100</v>
      </c>
      <c r="D11">
        <v>6047400</v>
      </c>
      <c r="E11">
        <v>685100</v>
      </c>
      <c r="F11">
        <v>2597800</v>
      </c>
      <c r="G11">
        <v>1067800</v>
      </c>
      <c r="H11">
        <v>19648000</v>
      </c>
      <c r="I11">
        <v>6117200</v>
      </c>
      <c r="J11">
        <v>22245800</v>
      </c>
      <c r="K11">
        <v>2.62</v>
      </c>
      <c r="L11">
        <v>130500</v>
      </c>
      <c r="M11">
        <v>12445200</v>
      </c>
      <c r="O11">
        <f t="shared" si="0"/>
        <v>3.0796824569132153</v>
      </c>
      <c r="P11">
        <f t="shared" si="1"/>
        <v>26.37231503579952</v>
      </c>
      <c r="Q11">
        <f t="shared" si="2"/>
        <v>11.328835532625591</v>
      </c>
      <c r="R11">
        <f t="shared" si="3"/>
        <v>5.7287881625772616</v>
      </c>
      <c r="S11">
        <f t="shared" si="4"/>
        <v>7.5633228116098241</v>
      </c>
      <c r="T11">
        <f t="shared" si="5"/>
        <v>0.8832229005025668</v>
      </c>
      <c r="U11">
        <f>L11/G11</f>
        <v>0.12221389773365798</v>
      </c>
      <c r="V11">
        <f>M11/(M11+F11)</f>
        <v>0.82730838263644224</v>
      </c>
      <c r="X11" s="5">
        <v>200.11</v>
      </c>
      <c r="Z11">
        <f t="shared" si="6"/>
        <v>18.552036199095028</v>
      </c>
      <c r="AA11">
        <f t="shared" si="7"/>
        <v>8.573684724013626</v>
      </c>
      <c r="AB11">
        <f t="shared" si="8"/>
        <v>76.377862595419856</v>
      </c>
      <c r="AC11">
        <f t="shared" si="9"/>
        <v>19.958619216259912</v>
      </c>
      <c r="AD11">
        <f t="shared" si="10"/>
        <v>8.5261759950727534</v>
      </c>
    </row>
    <row r="12" spans="1:30">
      <c r="A12">
        <v>2</v>
      </c>
      <c r="B12">
        <v>2022</v>
      </c>
      <c r="C12">
        <v>259200</v>
      </c>
      <c r="D12">
        <v>5872300</v>
      </c>
      <c r="E12">
        <v>577900</v>
      </c>
      <c r="F12">
        <v>2224600</v>
      </c>
      <c r="G12">
        <v>7198200</v>
      </c>
      <c r="H12">
        <v>19828200</v>
      </c>
      <c r="I12">
        <v>6259500</v>
      </c>
      <c r="J12">
        <v>22052800</v>
      </c>
      <c r="K12">
        <v>2.21</v>
      </c>
      <c r="L12">
        <v>312600</v>
      </c>
      <c r="M12">
        <v>12507400</v>
      </c>
      <c r="O12">
        <f t="shared" si="0"/>
        <v>2.620528912428354</v>
      </c>
      <c r="P12">
        <f t="shared" si="1"/>
        <v>25.977703856873148</v>
      </c>
      <c r="Q12">
        <f t="shared" si="2"/>
        <v>9.8411184714677393</v>
      </c>
      <c r="R12">
        <f t="shared" si="3"/>
        <v>0.86959239809952493</v>
      </c>
      <c r="S12">
        <f t="shared" si="4"/>
        <v>8.9131529263687845</v>
      </c>
      <c r="T12">
        <f t="shared" si="5"/>
        <v>0.89912392077196546</v>
      </c>
      <c r="U12">
        <f>L12/G12</f>
        <v>4.3427523547553554E-2</v>
      </c>
      <c r="V12">
        <f>M12/(M12+F12)</f>
        <v>0.84899538419766496</v>
      </c>
      <c r="X12" s="5">
        <v>218.32</v>
      </c>
      <c r="Z12">
        <f t="shared" si="6"/>
        <v>56.737588652482273</v>
      </c>
      <c r="AA12">
        <f t="shared" si="7"/>
        <v>9.6365212948929724</v>
      </c>
      <c r="AB12">
        <f t="shared" si="8"/>
        <v>98.787330316742086</v>
      </c>
      <c r="AC12">
        <f t="shared" si="9"/>
        <v>25.437626539602626</v>
      </c>
      <c r="AD12">
        <f t="shared" si="10"/>
        <v>9.8406904612065098</v>
      </c>
    </row>
    <row r="13" spans="1:30">
      <c r="A13">
        <v>1</v>
      </c>
      <c r="B13">
        <v>2022</v>
      </c>
      <c r="C13">
        <v>260100</v>
      </c>
      <c r="D13">
        <v>4998700</v>
      </c>
      <c r="E13">
        <v>370800</v>
      </c>
      <c r="F13">
        <v>2234300</v>
      </c>
      <c r="G13">
        <v>6953100</v>
      </c>
      <c r="H13">
        <v>19496100</v>
      </c>
      <c r="I13">
        <v>6086400</v>
      </c>
      <c r="J13">
        <v>21730400</v>
      </c>
      <c r="K13">
        <v>1.41</v>
      </c>
      <c r="L13">
        <v>401100</v>
      </c>
      <c r="M13">
        <v>12489900</v>
      </c>
      <c r="O13">
        <f t="shared" si="0"/>
        <v>1.7063652762949602</v>
      </c>
      <c r="P13">
        <f t="shared" si="1"/>
        <v>16.595801817123931</v>
      </c>
      <c r="Q13">
        <f t="shared" si="2"/>
        <v>7.4179286614519775</v>
      </c>
      <c r="R13">
        <f t="shared" si="3"/>
        <v>0.87535056305820425</v>
      </c>
      <c r="S13">
        <f t="shared" si="4"/>
        <v>8.7258201673902338</v>
      </c>
      <c r="T13">
        <f t="shared" si="5"/>
        <v>0.89718090785259363</v>
      </c>
      <c r="U13">
        <f>L13/G13</f>
        <v>5.7686499546964663E-2</v>
      </c>
      <c r="V13">
        <f>M13/(M13+F13)</f>
        <v>0.84825661156463505</v>
      </c>
      <c r="X13" s="5">
        <v>242.82</v>
      </c>
      <c r="Z13">
        <f t="shared" si="6"/>
        <v>22.608695652173914</v>
      </c>
      <c r="AA13">
        <f t="shared" si="7"/>
        <v>12.634781443175225</v>
      </c>
      <c r="AB13">
        <f t="shared" si="8"/>
        <v>172.21276595744681</v>
      </c>
      <c r="AC13">
        <f t="shared" si="9"/>
        <v>28.267234480597949</v>
      </c>
      <c r="AD13">
        <f t="shared" si="10"/>
        <v>9.4877814080472636</v>
      </c>
    </row>
    <row r="14" spans="1:30">
      <c r="A14">
        <v>4</v>
      </c>
      <c r="B14">
        <v>2021</v>
      </c>
      <c r="C14">
        <v>261100</v>
      </c>
      <c r="D14">
        <v>4762100</v>
      </c>
      <c r="E14">
        <v>304000</v>
      </c>
      <c r="F14">
        <v>2437200</v>
      </c>
      <c r="G14">
        <v>5719500</v>
      </c>
      <c r="H14">
        <v>18229500</v>
      </c>
      <c r="I14">
        <v>5053700</v>
      </c>
      <c r="J14">
        <v>20666700</v>
      </c>
      <c r="K14">
        <v>1.1499999999999999</v>
      </c>
      <c r="L14">
        <v>165700</v>
      </c>
      <c r="M14">
        <v>11495400</v>
      </c>
      <c r="O14">
        <f t="shared" si="0"/>
        <v>1.4709653694106946</v>
      </c>
      <c r="P14">
        <f t="shared" si="1"/>
        <v>12.473330050878056</v>
      </c>
      <c r="Q14">
        <f t="shared" si="2"/>
        <v>6.3837382667310631</v>
      </c>
      <c r="R14">
        <f t="shared" si="3"/>
        <v>0.88359122300900428</v>
      </c>
      <c r="S14">
        <f t="shared" si="4"/>
        <v>7.4796898079763663</v>
      </c>
      <c r="T14">
        <f t="shared" si="5"/>
        <v>0.88207115794974522</v>
      </c>
      <c r="U14">
        <f>L14/G14</f>
        <v>2.8971063904187428E-2</v>
      </c>
      <c r="V14">
        <f>M14/(M14+F14)</f>
        <v>0.82507213298307569</v>
      </c>
      <c r="X14" s="5">
        <v>341.78</v>
      </c>
      <c r="Z14">
        <f t="shared" si="6"/>
        <v>-38.829787234042556</v>
      </c>
      <c r="AA14">
        <f t="shared" si="7"/>
        <v>18.739370865794502</v>
      </c>
      <c r="AB14">
        <f t="shared" si="8"/>
        <v>297.2</v>
      </c>
      <c r="AC14">
        <f t="shared" si="9"/>
        <v>36.615279008698508</v>
      </c>
      <c r="AD14">
        <f t="shared" si="10"/>
        <v>8.49403003446578</v>
      </c>
    </row>
    <row r="15" spans="1:30">
      <c r="A15">
        <v>3</v>
      </c>
      <c r="B15">
        <v>2021</v>
      </c>
      <c r="C15">
        <v>262200</v>
      </c>
      <c r="D15">
        <v>5146700</v>
      </c>
      <c r="E15">
        <v>502200</v>
      </c>
      <c r="F15">
        <v>2690300</v>
      </c>
      <c r="G15">
        <v>6478500</v>
      </c>
      <c r="H15">
        <v>18046300</v>
      </c>
      <c r="I15">
        <v>5378400</v>
      </c>
      <c r="J15">
        <v>20736600</v>
      </c>
      <c r="K15">
        <v>1.88</v>
      </c>
      <c r="L15">
        <v>313300</v>
      </c>
      <c r="M15">
        <v>10809100</v>
      </c>
      <c r="O15">
        <f t="shared" si="0"/>
        <v>2.4218049246260236</v>
      </c>
      <c r="P15">
        <f t="shared" si="1"/>
        <v>18.667063152808236</v>
      </c>
      <c r="Q15">
        <f t="shared" si="2"/>
        <v>9.7577088231293843</v>
      </c>
      <c r="R15">
        <f t="shared" si="3"/>
        <v>0.83019217411437829</v>
      </c>
      <c r="S15">
        <f t="shared" si="4"/>
        <v>6.707913615581905</v>
      </c>
      <c r="T15">
        <f t="shared" si="5"/>
        <v>0.87026320611865016</v>
      </c>
      <c r="U15">
        <f>L15/G15</f>
        <v>4.8359959867253222E-2</v>
      </c>
      <c r="V15">
        <f>M15/(M15+F15)</f>
        <v>0.8007096611701261</v>
      </c>
      <c r="X15" s="5">
        <v>271.02999999999997</v>
      </c>
      <c r="Z15">
        <f t="shared" si="6"/>
        <v>-22.314049586776864</v>
      </c>
      <c r="AA15">
        <f t="shared" si="7"/>
        <v>13.807695416480463</v>
      </c>
      <c r="AB15">
        <f t="shared" si="8"/>
        <v>144.16489361702128</v>
      </c>
      <c r="AC15">
        <f t="shared" si="9"/>
        <v>26.414922499349515</v>
      </c>
      <c r="AD15">
        <f t="shared" si="10"/>
        <v>7.6675835408690478</v>
      </c>
    </row>
    <row r="16" spans="1:30">
      <c r="A16">
        <v>2</v>
      </c>
      <c r="B16">
        <v>2021</v>
      </c>
      <c r="C16">
        <v>263300</v>
      </c>
      <c r="D16">
        <v>5379800</v>
      </c>
      <c r="E16">
        <v>648600</v>
      </c>
      <c r="F16">
        <v>2840400</v>
      </c>
      <c r="G16">
        <v>6190400</v>
      </c>
      <c r="H16">
        <v>17679200</v>
      </c>
      <c r="I16">
        <v>5185700</v>
      </c>
      <c r="J16">
        <v>20519600</v>
      </c>
      <c r="K16">
        <v>2.42</v>
      </c>
      <c r="L16">
        <v>219600</v>
      </c>
      <c r="M16">
        <v>10875500</v>
      </c>
      <c r="O16">
        <f t="shared" si="0"/>
        <v>3.1608803290512486</v>
      </c>
      <c r="P16">
        <f t="shared" si="1"/>
        <v>22.834811998310098</v>
      </c>
      <c r="Q16">
        <f t="shared" si="2"/>
        <v>12.056210268039704</v>
      </c>
      <c r="R16">
        <f t="shared" si="3"/>
        <v>0.83770031015766344</v>
      </c>
      <c r="S16">
        <f t="shared" si="4"/>
        <v>6.224193775524574</v>
      </c>
      <c r="T16">
        <f t="shared" si="5"/>
        <v>0.8615762490496891</v>
      </c>
      <c r="U16">
        <f>L16/G16</f>
        <v>3.5474282760403202E-2</v>
      </c>
      <c r="V16">
        <f>M16/(M16+F16)</f>
        <v>0.79291187599792945</v>
      </c>
      <c r="X16" s="5">
        <v>263.5</v>
      </c>
      <c r="Z16">
        <f t="shared" si="6"/>
        <v>60.264900662251655</v>
      </c>
      <c r="AA16">
        <f t="shared" si="7"/>
        <v>12.896306554146994</v>
      </c>
      <c r="AB16">
        <f t="shared" si="8"/>
        <v>108.88429752066116</v>
      </c>
      <c r="AC16">
        <f t="shared" si="9"/>
        <v>24.425978735389382</v>
      </c>
      <c r="AD16">
        <f t="shared" si="10"/>
        <v>7.2093015068300241</v>
      </c>
    </row>
    <row r="17" spans="1:30">
      <c r="A17">
        <v>1</v>
      </c>
      <c r="B17">
        <v>2021</v>
      </c>
      <c r="C17">
        <v>265900</v>
      </c>
      <c r="D17">
        <v>4656000</v>
      </c>
      <c r="E17">
        <v>409600</v>
      </c>
      <c r="F17">
        <v>3078700</v>
      </c>
      <c r="G17">
        <v>5651600</v>
      </c>
      <c r="H17">
        <v>17356300</v>
      </c>
      <c r="I17">
        <v>5109600</v>
      </c>
      <c r="J17">
        <v>20435000</v>
      </c>
      <c r="K17">
        <v>1.51</v>
      </c>
      <c r="L17">
        <v>314700</v>
      </c>
      <c r="M17">
        <v>10897700</v>
      </c>
      <c r="O17">
        <f t="shared" si="0"/>
        <v>2.0044042084658673</v>
      </c>
      <c r="P17">
        <f t="shared" si="1"/>
        <v>13.30431675707279</v>
      </c>
      <c r="Q17">
        <f t="shared" si="2"/>
        <v>8.7972508591065299</v>
      </c>
      <c r="R17">
        <f t="shared" si="3"/>
        <v>0.90409795456154007</v>
      </c>
      <c r="S17">
        <f t="shared" si="4"/>
        <v>5.6375418195991811</v>
      </c>
      <c r="T17">
        <f t="shared" si="5"/>
        <v>0.84934181551260091</v>
      </c>
      <c r="U17">
        <f>L17/G17</f>
        <v>5.568334630900984E-2</v>
      </c>
      <c r="V17">
        <f>M17/(M17+F17)</f>
        <v>0.77972153058012073</v>
      </c>
      <c r="X17" s="5">
        <v>237.46</v>
      </c>
      <c r="Z17">
        <f t="shared" si="6"/>
        <v>2.027027027027029</v>
      </c>
      <c r="AA17">
        <f t="shared" si="7"/>
        <v>13.561128436426117</v>
      </c>
      <c r="AB17">
        <f t="shared" si="8"/>
        <v>157.25827814569536</v>
      </c>
      <c r="AC17">
        <f t="shared" si="9"/>
        <v>20.508855685841425</v>
      </c>
      <c r="AD17">
        <f t="shared" si="10"/>
        <v>6.6321174521713706</v>
      </c>
    </row>
    <row r="18" spans="1:30" s="6" customFormat="1">
      <c r="A18" s="6">
        <v>4</v>
      </c>
      <c r="B18" s="6">
        <v>2020</v>
      </c>
      <c r="C18" s="6">
        <v>268800</v>
      </c>
      <c r="D18" s="6">
        <v>4488800</v>
      </c>
      <c r="E18" s="6">
        <v>407000</v>
      </c>
      <c r="F18" s="6">
        <v>3610800</v>
      </c>
      <c r="G18" s="6">
        <v>4594400</v>
      </c>
      <c r="H18" s="6">
        <v>16790800</v>
      </c>
      <c r="I18" s="6">
        <v>4591400</v>
      </c>
      <c r="J18" s="6">
        <v>20401600</v>
      </c>
      <c r="K18" s="6">
        <v>1.48</v>
      </c>
      <c r="L18" s="6">
        <v>226600</v>
      </c>
      <c r="M18" s="6">
        <v>10113500</v>
      </c>
      <c r="N18"/>
      <c r="O18" s="6">
        <f t="shared" si="0"/>
        <v>1.9949415732099443</v>
      </c>
      <c r="P18" s="6">
        <f t="shared" si="1"/>
        <v>11.2717403345519</v>
      </c>
      <c r="Q18" s="6">
        <f t="shared" si="2"/>
        <v>9.0670112279451089</v>
      </c>
      <c r="R18" s="6">
        <f t="shared" si="3"/>
        <v>0.99934703116837886</v>
      </c>
      <c r="S18" s="6">
        <f t="shared" si="4"/>
        <v>4.650160629223441</v>
      </c>
      <c r="T18" s="6">
        <f t="shared" si="5"/>
        <v>0.8230138812642146</v>
      </c>
      <c r="U18" s="6">
        <f>L18/G18</f>
        <v>4.9320912415114049E-2</v>
      </c>
      <c r="V18" s="6">
        <f>M18/(M18+F18)</f>
        <v>0.73690461444299526</v>
      </c>
      <c r="X18" s="8">
        <v>235.88</v>
      </c>
      <c r="Z18" s="6">
        <f t="shared" si="6"/>
        <v>-41.960784313725483</v>
      </c>
      <c r="AA18" s="6">
        <f t="shared" si="7"/>
        <v>14.125054357512029</v>
      </c>
      <c r="AB18" s="6">
        <f t="shared" si="8"/>
        <v>159.37837837837839</v>
      </c>
      <c r="AC18" s="6">
        <f t="shared" si="9"/>
        <v>17.55969425058159</v>
      </c>
      <c r="AD18" s="6">
        <f t="shared" si="10"/>
        <v>5.7066716517115319</v>
      </c>
    </row>
    <row r="19" spans="1:30">
      <c r="A19">
        <v>3</v>
      </c>
      <c r="B19">
        <v>2020</v>
      </c>
      <c r="C19">
        <v>272400</v>
      </c>
      <c r="D19">
        <v>5122200</v>
      </c>
      <c r="E19">
        <v>705800</v>
      </c>
      <c r="F19">
        <v>4207300</v>
      </c>
      <c r="G19">
        <v>4358300</v>
      </c>
      <c r="H19">
        <v>16602400.000000002</v>
      </c>
      <c r="I19">
        <v>5175600</v>
      </c>
      <c r="J19">
        <v>20809700</v>
      </c>
      <c r="K19">
        <v>2.5499999999999998</v>
      </c>
      <c r="L19">
        <v>619900</v>
      </c>
      <c r="M19">
        <v>10092000</v>
      </c>
      <c r="O19">
        <f t="shared" si="0"/>
        <v>3.3916875303344112</v>
      </c>
      <c r="P19">
        <f t="shared" si="1"/>
        <v>16.775604306800084</v>
      </c>
      <c r="Q19">
        <f t="shared" si="2"/>
        <v>13.779235484752645</v>
      </c>
      <c r="R19">
        <f t="shared" si="3"/>
        <v>1.1875272468623086</v>
      </c>
      <c r="S19">
        <f t="shared" si="4"/>
        <v>3.9460936942932525</v>
      </c>
      <c r="T19">
        <f t="shared" si="5"/>
        <v>0.79782024728852419</v>
      </c>
      <c r="U19">
        <f>L19/G19</f>
        <v>0.14223435743294405</v>
      </c>
      <c r="V19">
        <f>M19/(M19+F19)</f>
        <v>0.70576881385802104</v>
      </c>
      <c r="X19" s="5">
        <v>223.22</v>
      </c>
      <c r="Z19">
        <f t="shared" si="6"/>
        <v>18.055555555555539</v>
      </c>
      <c r="AA19">
        <f t="shared" si="7"/>
        <v>11.870900784819023</v>
      </c>
      <c r="AB19">
        <f t="shared" si="8"/>
        <v>87.537254901960793</v>
      </c>
      <c r="AC19">
        <f t="shared" si="9"/>
        <v>14.452291968721033</v>
      </c>
      <c r="AD19">
        <f t="shared" si="10"/>
        <v>4.9086349915622849</v>
      </c>
    </row>
    <row r="20" spans="1:30">
      <c r="A20">
        <v>2</v>
      </c>
      <c r="B20">
        <v>2020</v>
      </c>
      <c r="C20">
        <v>273000</v>
      </c>
      <c r="D20">
        <v>4604000</v>
      </c>
      <c r="E20">
        <v>595900</v>
      </c>
      <c r="F20">
        <v>3869900</v>
      </c>
      <c r="G20">
        <v>4459600</v>
      </c>
      <c r="H20">
        <v>16624599.999999998</v>
      </c>
      <c r="I20">
        <v>4883200</v>
      </c>
      <c r="J20">
        <v>20494500</v>
      </c>
      <c r="K20">
        <v>2.16</v>
      </c>
      <c r="L20">
        <v>188100</v>
      </c>
      <c r="M20">
        <v>10609700</v>
      </c>
      <c r="O20">
        <f t="shared" si="0"/>
        <v>2.9076093586084073</v>
      </c>
      <c r="P20">
        <f t="shared" si="1"/>
        <v>15.398330706219799</v>
      </c>
      <c r="Q20">
        <f t="shared" si="2"/>
        <v>12.943092962641181</v>
      </c>
      <c r="R20">
        <f t="shared" si="3"/>
        <v>1.0949860974078394</v>
      </c>
      <c r="S20">
        <f t="shared" si="4"/>
        <v>4.2958732783792861</v>
      </c>
      <c r="T20">
        <f t="shared" si="5"/>
        <v>0.8111737295371928</v>
      </c>
      <c r="U20">
        <f>L20/G20</f>
        <v>4.2178670732801148E-2</v>
      </c>
      <c r="V20">
        <f>M20/(M20+F20)</f>
        <v>0.73273432967761543</v>
      </c>
      <c r="X20" s="5">
        <v>184.75</v>
      </c>
      <c r="Z20">
        <f t="shared" si="6"/>
        <v>87.826086956521763</v>
      </c>
      <c r="AA20">
        <f t="shared" si="7"/>
        <v>10.954984795829713</v>
      </c>
      <c r="AB20">
        <f t="shared" si="8"/>
        <v>85.532407407407405</v>
      </c>
      <c r="AC20">
        <f t="shared" si="9"/>
        <v>13.033088710302591</v>
      </c>
      <c r="AD20">
        <f t="shared" si="10"/>
        <v>5.3056668130959457</v>
      </c>
    </row>
    <row r="21" spans="1:30">
      <c r="A21">
        <v>1</v>
      </c>
      <c r="B21">
        <v>2020</v>
      </c>
      <c r="C21">
        <v>272400</v>
      </c>
      <c r="D21">
        <v>4146700</v>
      </c>
      <c r="E21">
        <v>321700</v>
      </c>
      <c r="F21">
        <v>3289100</v>
      </c>
      <c r="G21">
        <v>5220200</v>
      </c>
      <c r="H21">
        <v>17281200</v>
      </c>
      <c r="I21">
        <v>4928000</v>
      </c>
      <c r="J21">
        <v>20570300</v>
      </c>
      <c r="K21">
        <v>1.1499999999999999</v>
      </c>
      <c r="L21">
        <v>238500</v>
      </c>
      <c r="M21">
        <v>11515000</v>
      </c>
      <c r="O21">
        <f t="shared" si="0"/>
        <v>1.5639052420236943</v>
      </c>
      <c r="P21">
        <f t="shared" si="1"/>
        <v>9.7807910978687183</v>
      </c>
      <c r="Q21">
        <f t="shared" si="2"/>
        <v>7.7579762220560928</v>
      </c>
      <c r="R21">
        <f t="shared" si="3"/>
        <v>0.94402513313666148</v>
      </c>
      <c r="S21">
        <f t="shared" si="4"/>
        <v>5.2540816636769936</v>
      </c>
      <c r="T21">
        <f t="shared" si="5"/>
        <v>0.84010442239539529</v>
      </c>
      <c r="U21">
        <f>L21/G21</f>
        <v>4.5687904677981686E-2</v>
      </c>
      <c r="V21">
        <f>M21/(M21+F21)</f>
        <v>0.77782506197607415</v>
      </c>
      <c r="X21" s="5">
        <v>146.57</v>
      </c>
      <c r="Z21">
        <f t="shared" si="6"/>
        <v>30.681818181818173</v>
      </c>
      <c r="AA21">
        <f t="shared" si="7"/>
        <v>9.6282991294282194</v>
      </c>
      <c r="AB21">
        <f t="shared" si="8"/>
        <v>127.45217391304348</v>
      </c>
      <c r="AC21">
        <f t="shared" si="9"/>
        <v>12.138782037639476</v>
      </c>
      <c r="AD21">
        <f t="shared" si="10"/>
        <v>6.2428171840321056</v>
      </c>
    </row>
    <row r="22" spans="1:30">
      <c r="A22">
        <v>4</v>
      </c>
      <c r="B22">
        <v>2019</v>
      </c>
      <c r="C22">
        <v>276434.51699999999</v>
      </c>
      <c r="D22">
        <v>4430500</v>
      </c>
      <c r="E22">
        <v>248600</v>
      </c>
      <c r="F22">
        <v>4123300</v>
      </c>
      <c r="G22">
        <v>4521900</v>
      </c>
      <c r="H22">
        <v>16372900</v>
      </c>
      <c r="I22">
        <v>4631700</v>
      </c>
      <c r="J22">
        <v>20496200</v>
      </c>
      <c r="K22">
        <v>0.88</v>
      </c>
      <c r="L22">
        <v>161800</v>
      </c>
      <c r="M22">
        <v>10427500</v>
      </c>
      <c r="O22">
        <f t="shared" si="0"/>
        <v>1.2129077585113339</v>
      </c>
      <c r="P22">
        <f t="shared" si="1"/>
        <v>6.0291514078529334</v>
      </c>
      <c r="Q22">
        <f t="shared" si="2"/>
        <v>5.6111048414400173</v>
      </c>
      <c r="R22">
        <f t="shared" si="3"/>
        <v>1.02428182843495</v>
      </c>
      <c r="S22">
        <f t="shared" si="4"/>
        <v>3.970824339727888</v>
      </c>
      <c r="T22">
        <f t="shared" si="5"/>
        <v>0.79882612386686314</v>
      </c>
      <c r="U22">
        <f>L22/G22</f>
        <v>3.5781419314889762E-2</v>
      </c>
      <c r="V22">
        <f>M22/(M22+F22)</f>
        <v>0.71662726448030345</v>
      </c>
      <c r="X22" s="5">
        <v>185.66</v>
      </c>
      <c r="Z22">
        <f t="shared" si="6"/>
        <v>-57.073170731707322</v>
      </c>
      <c r="AA22">
        <f t="shared" si="7"/>
        <v>11.583982039548584</v>
      </c>
      <c r="AB22">
        <f t="shared" si="8"/>
        <v>210.97727272727272</v>
      </c>
      <c r="AC22">
        <f t="shared" si="9"/>
        <v>12.447028454446681</v>
      </c>
      <c r="AD22">
        <f t="shared" si="10"/>
        <v>5.0154656464482334</v>
      </c>
    </row>
    <row r="23" spans="1:30">
      <c r="A23">
        <v>3</v>
      </c>
      <c r="B23">
        <v>2019</v>
      </c>
      <c r="C23">
        <v>276927.71999999997</v>
      </c>
      <c r="D23">
        <v>4867650</v>
      </c>
      <c r="E23">
        <v>576438</v>
      </c>
      <c r="F23">
        <v>4022860</v>
      </c>
      <c r="G23">
        <v>4865790</v>
      </c>
      <c r="H23">
        <v>16841479</v>
      </c>
      <c r="I23">
        <v>4907739</v>
      </c>
      <c r="J23">
        <v>20864339</v>
      </c>
      <c r="K23">
        <v>2.0499999999999998</v>
      </c>
      <c r="L23">
        <v>189645</v>
      </c>
      <c r="M23">
        <v>10624923</v>
      </c>
      <c r="O23">
        <f t="shared" si="0"/>
        <v>2.7627906160842191</v>
      </c>
      <c r="P23">
        <f t="shared" si="1"/>
        <v>14.32905942538393</v>
      </c>
      <c r="Q23">
        <f t="shared" si="2"/>
        <v>11.84222366028782</v>
      </c>
      <c r="R23">
        <f t="shared" si="3"/>
        <v>1.0086212105331303</v>
      </c>
      <c r="S23">
        <f t="shared" si="4"/>
        <v>4.1864442212754112</v>
      </c>
      <c r="T23">
        <f t="shared" si="5"/>
        <v>0.8071896742091853</v>
      </c>
      <c r="U23">
        <f>L23/G23</f>
        <v>3.8975171554875981E-2</v>
      </c>
      <c r="V23">
        <f>M23/(M23+F23)</f>
        <v>0.72536048629338656</v>
      </c>
      <c r="X23" s="5">
        <v>174.61</v>
      </c>
      <c r="Z23">
        <f t="shared" si="6"/>
        <v>22.023809523809518</v>
      </c>
      <c r="AA23">
        <f t="shared" si="7"/>
        <v>9.9338180003081575</v>
      </c>
      <c r="AB23">
        <f t="shared" si="8"/>
        <v>85.175609756097572</v>
      </c>
      <c r="AC23">
        <f t="shared" si="9"/>
        <v>12.01989360534545</v>
      </c>
      <c r="AD23">
        <f t="shared" si="10"/>
        <v>5.2264402688634455</v>
      </c>
    </row>
    <row r="24" spans="1:30">
      <c r="A24">
        <v>2</v>
      </c>
      <c r="B24">
        <v>2019</v>
      </c>
      <c r="C24">
        <v>276769.04399999999</v>
      </c>
      <c r="D24">
        <v>4877860</v>
      </c>
      <c r="E24">
        <v>471003</v>
      </c>
      <c r="F24">
        <v>3747482</v>
      </c>
      <c r="G24">
        <v>957274</v>
      </c>
      <c r="H24">
        <v>17438654</v>
      </c>
      <c r="I24">
        <v>5089964</v>
      </c>
      <c r="J24">
        <v>21186136</v>
      </c>
      <c r="K24">
        <v>1.68</v>
      </c>
      <c r="L24">
        <v>145577</v>
      </c>
      <c r="M24">
        <v>11179987</v>
      </c>
      <c r="O24">
        <f t="shared" si="0"/>
        <v>2.2231661309074955</v>
      </c>
      <c r="P24">
        <f t="shared" si="1"/>
        <v>12.568519341787365</v>
      </c>
      <c r="Q24">
        <f t="shared" si="2"/>
        <v>9.6559351846916464</v>
      </c>
      <c r="R24">
        <f t="shared" si="3"/>
        <v>5.3171443076903788</v>
      </c>
      <c r="S24">
        <f t="shared" si="4"/>
        <v>4.6534323580473504</v>
      </c>
      <c r="T24">
        <f t="shared" si="5"/>
        <v>0.82311630587097151</v>
      </c>
      <c r="U24">
        <f>L24/G24</f>
        <v>0.15207453665303769</v>
      </c>
      <c r="V24">
        <f>M24/(M24+F24)</f>
        <v>0.74895395863826619</v>
      </c>
      <c r="X24" s="5">
        <v>145.21</v>
      </c>
      <c r="Z24">
        <f t="shared" si="6"/>
        <v>93.103448275862064</v>
      </c>
      <c r="AA24">
        <f t="shared" si="7"/>
        <v>8.2391935970364045</v>
      </c>
      <c r="AB24">
        <f t="shared" si="8"/>
        <v>86.434523809523824</v>
      </c>
      <c r="AC24">
        <f t="shared" si="9"/>
        <v>10.724436536116784</v>
      </c>
      <c r="AD24">
        <f t="shared" si="10"/>
        <v>5.6234795790880385</v>
      </c>
    </row>
    <row r="25" spans="1:30">
      <c r="A25">
        <v>1</v>
      </c>
      <c r="B25">
        <v>2019</v>
      </c>
      <c r="C25">
        <v>276948.60600000003</v>
      </c>
      <c r="D25">
        <v>4040861</v>
      </c>
      <c r="E25">
        <v>245237</v>
      </c>
      <c r="F25">
        <v>3460061</v>
      </c>
      <c r="G25">
        <v>5000556</v>
      </c>
      <c r="H25">
        <v>17501580</v>
      </c>
      <c r="I25">
        <v>4815144</v>
      </c>
      <c r="J25">
        <v>20961641</v>
      </c>
      <c r="K25">
        <v>0.87</v>
      </c>
      <c r="L25">
        <v>94393</v>
      </c>
      <c r="M25">
        <v>11559253</v>
      </c>
      <c r="O25">
        <f t="shared" si="0"/>
        <v>1.1699322586432999</v>
      </c>
      <c r="P25">
        <f t="shared" si="1"/>
        <v>7.0876496108016589</v>
      </c>
      <c r="Q25">
        <f t="shared" si="2"/>
        <v>6.0689293692606601</v>
      </c>
      <c r="R25">
        <f t="shared" si="3"/>
        <v>0.96292172310439084</v>
      </c>
      <c r="S25">
        <f t="shared" si="4"/>
        <v>5.0581709397608883</v>
      </c>
      <c r="T25">
        <f t="shared" si="5"/>
        <v>0.83493367718681943</v>
      </c>
      <c r="U25">
        <f>L25/G25</f>
        <v>1.887650093309624E-2</v>
      </c>
      <c r="V25">
        <f>M25/(M25+F25)</f>
        <v>0.76962589636251033</v>
      </c>
      <c r="X25" s="5">
        <v>136.11000000000001</v>
      </c>
      <c r="Z25">
        <f t="shared" si="6"/>
        <v>148.57142857142858</v>
      </c>
      <c r="AA25">
        <f t="shared" si="7"/>
        <v>9.3285749652512191</v>
      </c>
      <c r="AB25">
        <f t="shared" si="8"/>
        <v>156.44827586206898</v>
      </c>
      <c r="AC25">
        <f t="shared" si="9"/>
        <v>10.894453815311349</v>
      </c>
      <c r="AD25">
        <f t="shared" si="10"/>
        <v>5.7941059420628713</v>
      </c>
    </row>
    <row r="26" spans="1:30">
      <c r="A26">
        <v>4</v>
      </c>
      <c r="B26">
        <v>2018</v>
      </c>
      <c r="C26">
        <v>278154.81</v>
      </c>
      <c r="D26">
        <v>4064221</v>
      </c>
      <c r="E26">
        <v>100942</v>
      </c>
      <c r="F26" s="7">
        <v>3730745</v>
      </c>
      <c r="G26" s="7">
        <v>4297747</v>
      </c>
      <c r="H26">
        <v>15403534</v>
      </c>
      <c r="I26" s="7">
        <v>4344487</v>
      </c>
      <c r="J26" s="7">
        <v>19134279</v>
      </c>
      <c r="K26">
        <v>0.35</v>
      </c>
      <c r="L26" s="7">
        <v>155505</v>
      </c>
      <c r="M26">
        <v>9343651</v>
      </c>
      <c r="O26">
        <f t="shared" si="0"/>
        <v>0.52754535459632423</v>
      </c>
      <c r="P26">
        <f t="shared" si="1"/>
        <v>2.7056794286395882</v>
      </c>
      <c r="Q26">
        <f t="shared" si="2"/>
        <v>2.4836739931219292</v>
      </c>
      <c r="R26">
        <f t="shared" si="3"/>
        <v>1.0108754656800412</v>
      </c>
      <c r="S26">
        <f t="shared" si="4"/>
        <v>4.1288091252551435</v>
      </c>
      <c r="T26">
        <f t="shared" si="5"/>
        <v>0.80502296428310682</v>
      </c>
      <c r="U26">
        <f>L26/G26</f>
        <v>3.6182911651151173E-2</v>
      </c>
      <c r="V26">
        <f>M26/(M26+F26)</f>
        <v>0.71465259274692305</v>
      </c>
      <c r="X26" s="5">
        <v>124.02</v>
      </c>
      <c r="Z26">
        <f t="shared" si="6"/>
        <v>-71.774193548387103</v>
      </c>
      <c r="AA26">
        <f t="shared" si="7"/>
        <v>8.4879142980167668</v>
      </c>
      <c r="AB26">
        <f t="shared" si="8"/>
        <v>354.34285714285716</v>
      </c>
      <c r="AC26">
        <f t="shared" si="9"/>
        <v>9.2466141578156655</v>
      </c>
      <c r="AD26">
        <f t="shared" si="10"/>
        <v>5.2422471919147515</v>
      </c>
    </row>
    <row r="27" spans="1:30">
      <c r="A27">
        <v>3</v>
      </c>
      <c r="B27">
        <v>2018</v>
      </c>
      <c r="C27">
        <v>280878.951</v>
      </c>
      <c r="D27">
        <v>4731470</v>
      </c>
      <c r="E27">
        <v>354027</v>
      </c>
      <c r="F27">
        <v>3974839</v>
      </c>
      <c r="G27">
        <v>4842065</v>
      </c>
      <c r="H27">
        <v>16005857</v>
      </c>
      <c r="I27">
        <v>5038032</v>
      </c>
      <c r="J27">
        <v>19980696</v>
      </c>
      <c r="K27">
        <v>1.24</v>
      </c>
      <c r="L27">
        <v>181511</v>
      </c>
      <c r="M27">
        <v>9671526</v>
      </c>
      <c r="O27">
        <f t="shared" si="0"/>
        <v>1.7718451849725356</v>
      </c>
      <c r="P27">
        <f t="shared" si="1"/>
        <v>8.9067003720150684</v>
      </c>
      <c r="Q27">
        <f t="shared" si="2"/>
        <v>7.4823891940559699</v>
      </c>
      <c r="R27">
        <f t="shared" si="3"/>
        <v>1.040471782183841</v>
      </c>
      <c r="S27">
        <f t="shared" si="4"/>
        <v>4.0267937896352528</v>
      </c>
      <c r="T27">
        <f t="shared" si="5"/>
        <v>0.80106603894078565</v>
      </c>
      <c r="U27">
        <f>L27/G27</f>
        <v>3.7486279097864235E-2</v>
      </c>
      <c r="V27">
        <f>M27/(M27+F27)</f>
        <v>0.70872543714022007</v>
      </c>
      <c r="X27" s="5">
        <v>143.19</v>
      </c>
      <c r="Z27">
        <f t="shared" si="6"/>
        <v>-12.676056338028166</v>
      </c>
      <c r="AA27">
        <f t="shared" si="7"/>
        <v>8.5003301286259862</v>
      </c>
      <c r="AB27">
        <f t="shared" si="8"/>
        <v>115.4758064516129</v>
      </c>
      <c r="AC27">
        <f t="shared" si="9"/>
        <v>10.118411586907042</v>
      </c>
      <c r="AD27">
        <f t="shared" si="10"/>
        <v>5.0486859970932159</v>
      </c>
    </row>
    <row r="28" spans="1:30">
      <c r="A28">
        <v>2</v>
      </c>
      <c r="B28">
        <v>2018</v>
      </c>
      <c r="C28">
        <v>280143.06599999999</v>
      </c>
      <c r="D28">
        <v>4773796</v>
      </c>
      <c r="E28">
        <v>403604</v>
      </c>
      <c r="F28">
        <v>3747089</v>
      </c>
      <c r="G28">
        <v>4190087.0000000005</v>
      </c>
      <c r="H28">
        <v>16407643</v>
      </c>
      <c r="I28">
        <v>5037205</v>
      </c>
      <c r="J28">
        <v>20154732</v>
      </c>
      <c r="K28">
        <v>1.42</v>
      </c>
      <c r="L28">
        <v>154973</v>
      </c>
      <c r="M28">
        <v>10374815</v>
      </c>
      <c r="O28">
        <f t="shared" si="0"/>
        <v>2.002527247695479</v>
      </c>
      <c r="P28">
        <f t="shared" si="1"/>
        <v>10.771134606090222</v>
      </c>
      <c r="Q28">
        <f t="shared" si="2"/>
        <v>8.4545715820282226</v>
      </c>
      <c r="R28">
        <f t="shared" si="3"/>
        <v>1.2021719358094474</v>
      </c>
      <c r="S28">
        <f t="shared" si="4"/>
        <v>4.3787705602936038</v>
      </c>
      <c r="T28">
        <f t="shared" si="5"/>
        <v>0.81408390843400946</v>
      </c>
      <c r="U28">
        <f>L28/G28</f>
        <v>3.6985628222039296E-2</v>
      </c>
      <c r="V28">
        <f>M28/(M28+F28)</f>
        <v>0.73466120432485593</v>
      </c>
      <c r="X28" s="5">
        <v>127.95</v>
      </c>
      <c r="Z28">
        <f t="shared" si="6"/>
        <v>63.218390804597689</v>
      </c>
      <c r="AA28">
        <f t="shared" si="7"/>
        <v>7.5085540510528723</v>
      </c>
      <c r="AB28">
        <f t="shared" si="8"/>
        <v>90.105633802816911</v>
      </c>
      <c r="AC28">
        <f t="shared" si="9"/>
        <v>9.5659071067433938</v>
      </c>
      <c r="AD28">
        <f t="shared" si="10"/>
        <v>5.4071864852956519</v>
      </c>
    </row>
    <row r="29" spans="1:30">
      <c r="A29">
        <v>1</v>
      </c>
      <c r="B29">
        <v>2018</v>
      </c>
      <c r="C29">
        <v>280636.967</v>
      </c>
      <c r="D29">
        <v>3965006</v>
      </c>
      <c r="E29">
        <v>250127</v>
      </c>
      <c r="F29">
        <v>3690046</v>
      </c>
      <c r="G29">
        <v>4327152</v>
      </c>
      <c r="H29">
        <v>16677640</v>
      </c>
      <c r="I29">
        <v>4886903</v>
      </c>
      <c r="J29">
        <v>20367686</v>
      </c>
      <c r="K29">
        <v>0.87</v>
      </c>
      <c r="L29">
        <v>158613</v>
      </c>
      <c r="M29">
        <v>10812206</v>
      </c>
      <c r="O29">
        <f t="shared" si="0"/>
        <v>1.2280580130703114</v>
      </c>
      <c r="P29">
        <f t="shared" si="1"/>
        <v>6.7784249844039888</v>
      </c>
      <c r="Q29">
        <f t="shared" si="2"/>
        <v>6.3083637200044587</v>
      </c>
      <c r="R29">
        <f t="shared" si="3"/>
        <v>1.129357831663875</v>
      </c>
      <c r="S29">
        <f t="shared" si="4"/>
        <v>4.5196292945941599</v>
      </c>
      <c r="T29">
        <f t="shared" si="5"/>
        <v>0.81882841281037033</v>
      </c>
      <c r="U29">
        <f>L29/G29</f>
        <v>3.665528735759687E-2</v>
      </c>
      <c r="V29">
        <f>M29/(M29+F29)</f>
        <v>0.7455535871256409</v>
      </c>
      <c r="X29" s="5">
        <v>122.82</v>
      </c>
      <c r="Z29">
        <f t="shared" si="6"/>
        <v>-21.621621621621628</v>
      </c>
      <c r="AA29">
        <f t="shared" si="7"/>
        <v>8.6930088597444755</v>
      </c>
      <c r="AB29">
        <f t="shared" si="8"/>
        <v>141.17241379310343</v>
      </c>
      <c r="AC29">
        <f t="shared" si="9"/>
        <v>9.3407595154477754</v>
      </c>
      <c r="AD29">
        <f t="shared" si="10"/>
        <v>5.4641748368448519</v>
      </c>
    </row>
    <row r="30" spans="1:30">
      <c r="J30" s="7">
        <v>19958427</v>
      </c>
      <c r="K30">
        <f>3.33/3</f>
        <v>1.1100000000000001</v>
      </c>
    </row>
    <row r="31" spans="1:30">
      <c r="B31" s="4"/>
      <c r="C31">
        <f>AVERAGE(C2:C29)</f>
        <v>265635.48860714282</v>
      </c>
      <c r="O31">
        <f t="shared" ref="O31:AD31" si="11">AVERAGE(O2:O29)</f>
        <v>2.2351569029357834</v>
      </c>
      <c r="P31">
        <f t="shared" si="11"/>
        <v>14.540473182650404</v>
      </c>
      <c r="Q31">
        <f t="shared" si="11"/>
        <v>9.3175798537153014</v>
      </c>
      <c r="R31">
        <f t="shared" si="11"/>
        <v>1.279344873881886</v>
      </c>
      <c r="S31">
        <f t="shared" si="11"/>
        <v>5.4701613378774043</v>
      </c>
      <c r="T31">
        <f t="shared" si="11"/>
        <v>0.83958431971940395</v>
      </c>
      <c r="U31">
        <f t="shared" si="11"/>
        <v>4.9541147609072043E-2</v>
      </c>
      <c r="V31">
        <f t="shared" si="11"/>
        <v>0.76707428270325795</v>
      </c>
      <c r="Z31">
        <f t="shared" si="11"/>
        <v>14.952228281271429</v>
      </c>
      <c r="AA31">
        <f t="shared" si="11"/>
        <v>11.670708218933838</v>
      </c>
      <c r="AB31">
        <f t="shared" si="11"/>
        <v>142.31640969779286</v>
      </c>
      <c r="AC31">
        <f t="shared" si="11"/>
        <v>18.079383828467886</v>
      </c>
      <c r="AD31">
        <f t="shared" si="11"/>
        <v>6.4455117921336056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AF98-3E2A-4DC0-8740-15FC04AF915F}">
  <dimension ref="A1:AD31"/>
  <sheetViews>
    <sheetView topLeftCell="L18" workbookViewId="0">
      <selection activeCell="C2" sqref="C2:C29"/>
    </sheetView>
  </sheetViews>
  <sheetFormatPr defaultRowHeight="15"/>
  <cols>
    <col min="3" max="3" width="9.140625" style="10"/>
  </cols>
  <sheetData>
    <row r="1" spans="1:30" ht="57.75">
      <c r="A1" t="s">
        <v>1</v>
      </c>
      <c r="B1" t="s">
        <v>2</v>
      </c>
      <c r="C1" s="9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0">
        <v>796182.90500000003</v>
      </c>
      <c r="D2">
        <v>2784400</v>
      </c>
      <c r="E2">
        <v>820900</v>
      </c>
      <c r="F2">
        <v>9171600</v>
      </c>
      <c r="G2">
        <v>2248100</v>
      </c>
      <c r="H2">
        <v>9475400</v>
      </c>
      <c r="I2">
        <v>6174300</v>
      </c>
      <c r="J2">
        <v>18713500</v>
      </c>
      <c r="K2">
        <v>1.05</v>
      </c>
      <c r="L2">
        <v>3258100</v>
      </c>
      <c r="M2">
        <v>6258300</v>
      </c>
      <c r="O2">
        <f>(E2/J2)*100</f>
        <v>4.3866727229005793</v>
      </c>
      <c r="P2">
        <f>(E2/F2)*100</f>
        <v>8.9504557547210961</v>
      </c>
      <c r="Q2">
        <f>(E2/D2)*100</f>
        <v>29.482114638701333</v>
      </c>
      <c r="R2">
        <f>I2/G2</f>
        <v>2.7464525599395047</v>
      </c>
      <c r="S2">
        <f>H2/F2</f>
        <v>1.0331239914518733</v>
      </c>
      <c r="T2">
        <f>H2/J2</f>
        <v>0.50634034253346516</v>
      </c>
      <c r="U2">
        <f>L2/G2</f>
        <v>1.4492682709843867</v>
      </c>
      <c r="V2">
        <f>M2/(M2+F2)</f>
        <v>0.40559562926525772</v>
      </c>
      <c r="X2" s="5">
        <v>90.48</v>
      </c>
      <c r="Z2">
        <f>((K2-K3)/K3)*100</f>
        <v>-8.6956521739130324</v>
      </c>
      <c r="AA2">
        <f>X2*C2/D2</f>
        <v>25.872227138485854</v>
      </c>
      <c r="AB2">
        <f>X2/K2</f>
        <v>86.171428571428578</v>
      </c>
      <c r="AC2">
        <f>X2*C2/F2</f>
        <v>7.8545323874133208</v>
      </c>
      <c r="AD2">
        <f>0.5*(J2+J3)/F2</f>
        <v>2.0241288324828819</v>
      </c>
    </row>
    <row r="3" spans="1:30">
      <c r="A3">
        <v>3</v>
      </c>
      <c r="B3">
        <v>2024</v>
      </c>
      <c r="C3" s="10">
        <v>785540.179</v>
      </c>
      <c r="D3">
        <v>2930900</v>
      </c>
      <c r="E3">
        <v>869700</v>
      </c>
      <c r="F3">
        <v>8921000</v>
      </c>
      <c r="G3">
        <v>2139400</v>
      </c>
      <c r="H3">
        <v>9426100</v>
      </c>
      <c r="I3">
        <v>5926400</v>
      </c>
      <c r="J3">
        <v>18415500</v>
      </c>
      <c r="K3">
        <v>1.1499999999999999</v>
      </c>
      <c r="L3">
        <v>2654800</v>
      </c>
      <c r="M3">
        <v>6257400</v>
      </c>
      <c r="O3">
        <f t="shared" ref="O3:O29" si="0">(E3/J3)*100</f>
        <v>4.7226521137085609</v>
      </c>
      <c r="P3">
        <f t="shared" ref="P3:P29" si="1">(E3/F3)*100</f>
        <v>9.7489070731980725</v>
      </c>
      <c r="Q3">
        <f t="shared" ref="Q3:Q29" si="2">(E3/D3)*100</f>
        <v>29.673479136101538</v>
      </c>
      <c r="R3">
        <f t="shared" ref="R3:R29" si="3">I3/G3</f>
        <v>2.770122464242311</v>
      </c>
      <c r="S3">
        <f t="shared" ref="S3:S29" si="4">H3/F3</f>
        <v>1.0566192130927026</v>
      </c>
      <c r="T3">
        <f t="shared" ref="T3:T29" si="5">H3/J3</f>
        <v>0.51185685971056993</v>
      </c>
      <c r="U3">
        <f t="shared" ref="U3:U29" si="6">L3/G3</f>
        <v>1.2409086659811162</v>
      </c>
      <c r="V3">
        <f t="shared" ref="V3:V29" si="7">M3/(M3+F3)</f>
        <v>0.4122568913719496</v>
      </c>
      <c r="X3" s="5">
        <v>113.46</v>
      </c>
      <c r="Z3">
        <f t="shared" ref="Z3:Z29" si="8">((K3-K4)/K4)*100</f>
        <v>-5.7377049180327919</v>
      </c>
      <c r="AA3">
        <f t="shared" ref="AA3:AA29" si="9">X3*C3/D3</f>
        <v>30.40956317490873</v>
      </c>
      <c r="AB3">
        <f t="shared" ref="AB3:AB29" si="10">X3/K3</f>
        <v>98.660869565217396</v>
      </c>
      <c r="AC3">
        <f t="shared" ref="AC3:AC29" si="11">X3*C3/F3</f>
        <v>9.9907396826970061</v>
      </c>
      <c r="AD3">
        <f t="shared" ref="AD3:AD29" si="12">0.5*(J3+J4)/F3</f>
        <v>2.0285394014123979</v>
      </c>
    </row>
    <row r="4" spans="1:30">
      <c r="A4">
        <v>2</v>
      </c>
      <c r="B4">
        <v>2024</v>
      </c>
      <c r="C4" s="10">
        <v>781159.26100000006</v>
      </c>
      <c r="D4">
        <v>3118300</v>
      </c>
      <c r="E4">
        <v>950200</v>
      </c>
      <c r="F4">
        <v>8492500</v>
      </c>
      <c r="G4">
        <v>1898200</v>
      </c>
      <c r="H4">
        <v>9217500</v>
      </c>
      <c r="I4">
        <v>5333700</v>
      </c>
      <c r="J4">
        <v>17777700</v>
      </c>
      <c r="K4">
        <v>1.22</v>
      </c>
      <c r="L4">
        <v>1875300</v>
      </c>
      <c r="M4">
        <v>6256500</v>
      </c>
      <c r="O4">
        <f t="shared" si="0"/>
        <v>5.3448983839304294</v>
      </c>
      <c r="P4">
        <f t="shared" si="1"/>
        <v>11.188695908154253</v>
      </c>
      <c r="Q4">
        <f t="shared" si="2"/>
        <v>30.471731392104672</v>
      </c>
      <c r="R4">
        <f t="shared" si="3"/>
        <v>2.8098725107997051</v>
      </c>
      <c r="S4">
        <f t="shared" si="4"/>
        <v>1.0853694436267294</v>
      </c>
      <c r="T4">
        <f t="shared" si="5"/>
        <v>0.5184866433790648</v>
      </c>
      <c r="U4">
        <f t="shared" si="6"/>
        <v>0.98793593931092616</v>
      </c>
      <c r="V4">
        <f t="shared" si="7"/>
        <v>0.42419825072886297</v>
      </c>
      <c r="X4" s="5">
        <v>104.52</v>
      </c>
      <c r="Z4">
        <f t="shared" si="8"/>
        <v>28.421052631578952</v>
      </c>
      <c r="AA4">
        <f t="shared" si="9"/>
        <v>26.183101677106116</v>
      </c>
      <c r="AB4">
        <f t="shared" si="10"/>
        <v>85.672131147540981</v>
      </c>
      <c r="AC4">
        <f t="shared" si="11"/>
        <v>9.6139848053835735</v>
      </c>
      <c r="AD4">
        <f t="shared" si="12"/>
        <v>2.035148660582867</v>
      </c>
    </row>
    <row r="5" spans="1:30">
      <c r="A5">
        <v>1</v>
      </c>
      <c r="B5">
        <v>2024</v>
      </c>
      <c r="C5" s="10">
        <v>773116.06900000002</v>
      </c>
      <c r="D5">
        <v>2599800</v>
      </c>
      <c r="E5">
        <v>736000</v>
      </c>
      <c r="F5">
        <v>7541700</v>
      </c>
      <c r="G5">
        <v>1340000</v>
      </c>
      <c r="H5">
        <v>9183400</v>
      </c>
      <c r="I5">
        <v>4440000</v>
      </c>
      <c r="J5">
        <v>16789300</v>
      </c>
      <c r="K5">
        <v>0.95</v>
      </c>
      <c r="L5">
        <v>1252200</v>
      </c>
      <c r="M5">
        <v>6255500</v>
      </c>
      <c r="O5">
        <f t="shared" si="0"/>
        <v>4.3837444086412178</v>
      </c>
      <c r="P5">
        <f t="shared" si="1"/>
        <v>9.7590728880756323</v>
      </c>
      <c r="Q5">
        <f t="shared" si="2"/>
        <v>28.309869989999232</v>
      </c>
      <c r="R5">
        <f t="shared" si="3"/>
        <v>3.3134328358208953</v>
      </c>
      <c r="S5">
        <f t="shared" si="4"/>
        <v>1.2176830157656762</v>
      </c>
      <c r="T5">
        <f t="shared" si="5"/>
        <v>0.54697932611842071</v>
      </c>
      <c r="U5">
        <f t="shared" si="6"/>
        <v>0.93447761194029855</v>
      </c>
      <c r="V5">
        <f t="shared" si="7"/>
        <v>0.45338909343924855</v>
      </c>
      <c r="X5" s="5">
        <v>103.34</v>
      </c>
      <c r="Z5">
        <f t="shared" si="8"/>
        <v>66.666666666666671</v>
      </c>
      <c r="AA5">
        <f t="shared" si="9"/>
        <v>30.730754123571046</v>
      </c>
      <c r="AB5">
        <f t="shared" si="10"/>
        <v>108.77894736842106</v>
      </c>
      <c r="AC5">
        <f t="shared" si="11"/>
        <v>10.593608148091279</v>
      </c>
      <c r="AD5">
        <f t="shared" si="12"/>
        <v>2.2219526101542093</v>
      </c>
    </row>
    <row r="6" spans="1:30">
      <c r="A6">
        <v>4</v>
      </c>
      <c r="B6">
        <v>2023</v>
      </c>
      <c r="C6" s="10">
        <v>773113.26899999997</v>
      </c>
      <c r="D6">
        <v>2295600</v>
      </c>
      <c r="E6">
        <v>445000</v>
      </c>
      <c r="F6">
        <v>7418100</v>
      </c>
      <c r="G6">
        <v>1388500</v>
      </c>
      <c r="H6">
        <v>9244100</v>
      </c>
      <c r="I6">
        <v>1151500</v>
      </c>
      <c r="J6">
        <v>16725300</v>
      </c>
      <c r="K6">
        <v>0.56999999999999995</v>
      </c>
      <c r="L6">
        <v>1151500</v>
      </c>
      <c r="M6">
        <v>6254600</v>
      </c>
      <c r="O6">
        <f t="shared" si="0"/>
        <v>2.6606398689410655</v>
      </c>
      <c r="P6">
        <f t="shared" si="1"/>
        <v>5.9988406734878197</v>
      </c>
      <c r="Q6">
        <f t="shared" si="2"/>
        <v>19.38491026311204</v>
      </c>
      <c r="R6">
        <f t="shared" si="3"/>
        <v>0.8293122074180771</v>
      </c>
      <c r="S6">
        <f t="shared" si="4"/>
        <v>1.2461546757255901</v>
      </c>
      <c r="T6">
        <f t="shared" si="5"/>
        <v>0.55270159578602474</v>
      </c>
      <c r="U6">
        <f t="shared" si="6"/>
        <v>0.8293122074180771</v>
      </c>
      <c r="V6">
        <f t="shared" si="7"/>
        <v>0.45745171034250731</v>
      </c>
      <c r="X6" s="5">
        <v>82.66</v>
      </c>
      <c r="Z6">
        <f t="shared" si="8"/>
        <v>-28.750000000000007</v>
      </c>
      <c r="AA6">
        <f t="shared" si="9"/>
        <v>27.838274444824879</v>
      </c>
      <c r="AB6">
        <f t="shared" si="10"/>
        <v>145.01754385964912</v>
      </c>
      <c r="AC6">
        <f t="shared" si="11"/>
        <v>8.6148127978242393</v>
      </c>
      <c r="AD6">
        <f t="shared" si="12"/>
        <v>2.2708173251910866</v>
      </c>
    </row>
    <row r="7" spans="1:30">
      <c r="A7">
        <v>3</v>
      </c>
      <c r="B7">
        <v>2023</v>
      </c>
      <c r="C7" s="10">
        <v>773110.46900000004</v>
      </c>
      <c r="D7">
        <v>2505600</v>
      </c>
      <c r="E7">
        <v>619500</v>
      </c>
      <c r="F7">
        <v>7744800</v>
      </c>
      <c r="G7">
        <v>1284100</v>
      </c>
      <c r="H7">
        <v>9156800</v>
      </c>
      <c r="I7">
        <v>4748000</v>
      </c>
      <c r="J7">
        <v>16965000</v>
      </c>
      <c r="K7">
        <v>0.8</v>
      </c>
      <c r="L7">
        <v>1967100</v>
      </c>
      <c r="M7">
        <v>6253800</v>
      </c>
      <c r="O7">
        <f t="shared" si="0"/>
        <v>3.651635720601238</v>
      </c>
      <c r="P7">
        <f t="shared" si="1"/>
        <v>7.9989154013015176</v>
      </c>
      <c r="Q7">
        <f t="shared" si="2"/>
        <v>24.724616858237546</v>
      </c>
      <c r="R7">
        <f t="shared" si="3"/>
        <v>3.6975313449108325</v>
      </c>
      <c r="S7">
        <f t="shared" si="4"/>
        <v>1.1823158764590436</v>
      </c>
      <c r="T7">
        <f t="shared" si="5"/>
        <v>0.5397465369879163</v>
      </c>
      <c r="U7">
        <f t="shared" si="6"/>
        <v>1.5318900397165329</v>
      </c>
      <c r="V7">
        <f t="shared" si="7"/>
        <v>0.44674467446744676</v>
      </c>
      <c r="X7" s="5">
        <v>71.34</v>
      </c>
      <c r="Z7">
        <f t="shared" si="8"/>
        <v>12.676056338028181</v>
      </c>
      <c r="AA7">
        <f t="shared" si="9"/>
        <v>22.012173075694449</v>
      </c>
      <c r="AB7">
        <f t="shared" si="10"/>
        <v>89.174999999999997</v>
      </c>
      <c r="AC7">
        <f t="shared" si="11"/>
        <v>7.1213847818484677</v>
      </c>
      <c r="AD7">
        <f t="shared" si="12"/>
        <v>2.1888557483731019</v>
      </c>
    </row>
    <row r="8" spans="1:30">
      <c r="A8">
        <v>2</v>
      </c>
      <c r="B8">
        <v>2023</v>
      </c>
      <c r="C8" s="10">
        <v>773108.06900000002</v>
      </c>
      <c r="D8">
        <v>2300700</v>
      </c>
      <c r="E8">
        <v>547500</v>
      </c>
      <c r="F8">
        <v>7899600</v>
      </c>
      <c r="G8">
        <v>1060600</v>
      </c>
      <c r="H8">
        <v>8976900</v>
      </c>
      <c r="I8">
        <v>4769600</v>
      </c>
      <c r="J8">
        <v>16939500</v>
      </c>
      <c r="K8">
        <v>0.71</v>
      </c>
      <c r="L8">
        <v>2199000</v>
      </c>
      <c r="M8">
        <v>6252900</v>
      </c>
      <c r="O8">
        <f t="shared" si="0"/>
        <v>3.2320906756397769</v>
      </c>
      <c r="P8">
        <f t="shared" si="1"/>
        <v>6.9307306699073372</v>
      </c>
      <c r="Q8">
        <f t="shared" si="2"/>
        <v>23.797105228843396</v>
      </c>
      <c r="R8">
        <f t="shared" si="3"/>
        <v>4.4970771261550064</v>
      </c>
      <c r="S8">
        <f t="shared" si="4"/>
        <v>1.1363739936199302</v>
      </c>
      <c r="T8">
        <f t="shared" si="5"/>
        <v>0.52993890020366596</v>
      </c>
      <c r="U8">
        <f t="shared" si="6"/>
        <v>2.0733547048840277</v>
      </c>
      <c r="V8">
        <f t="shared" si="7"/>
        <v>0.44182299947005832</v>
      </c>
      <c r="X8" s="5">
        <v>67.16</v>
      </c>
      <c r="Z8">
        <f t="shared" si="8"/>
        <v>-32.380952380952387</v>
      </c>
      <c r="AA8">
        <f t="shared" si="9"/>
        <v>22.567887127413396</v>
      </c>
      <c r="AB8">
        <f t="shared" si="10"/>
        <v>94.591549295774641</v>
      </c>
      <c r="AC8">
        <f t="shared" si="11"/>
        <v>6.5727300007645955</v>
      </c>
      <c r="AD8">
        <f t="shared" si="12"/>
        <v>2.1686414502000102</v>
      </c>
    </row>
    <row r="9" spans="1:30">
      <c r="A9">
        <v>1</v>
      </c>
      <c r="B9">
        <v>2023</v>
      </c>
      <c r="C9" s="10">
        <v>773101.66899999999</v>
      </c>
      <c r="D9">
        <v>2793900</v>
      </c>
      <c r="E9">
        <v>813200</v>
      </c>
      <c r="F9">
        <v>8124800</v>
      </c>
      <c r="G9">
        <v>1247300</v>
      </c>
      <c r="H9">
        <v>9134900</v>
      </c>
      <c r="I9">
        <v>5197700</v>
      </c>
      <c r="J9">
        <v>17323300</v>
      </c>
      <c r="K9">
        <v>1.05</v>
      </c>
      <c r="L9">
        <v>2299800</v>
      </c>
      <c r="M9">
        <v>6252000</v>
      </c>
      <c r="O9">
        <f t="shared" si="0"/>
        <v>4.6942557134033356</v>
      </c>
      <c r="P9">
        <f t="shared" si="1"/>
        <v>10.008861756597085</v>
      </c>
      <c r="Q9">
        <f t="shared" si="2"/>
        <v>29.106267225025949</v>
      </c>
      <c r="R9">
        <f t="shared" si="3"/>
        <v>4.1671610679066786</v>
      </c>
      <c r="S9">
        <f t="shared" si="4"/>
        <v>1.1243230602599448</v>
      </c>
      <c r="T9">
        <f t="shared" si="5"/>
        <v>0.52731869793861452</v>
      </c>
      <c r="U9">
        <f t="shared" si="6"/>
        <v>1.8438226569389882</v>
      </c>
      <c r="V9">
        <f t="shared" si="7"/>
        <v>0.43486728618329529</v>
      </c>
      <c r="X9" s="5">
        <v>70.48</v>
      </c>
      <c r="Z9">
        <f t="shared" si="8"/>
        <v>-69.208211143695024</v>
      </c>
      <c r="AA9">
        <f t="shared" si="9"/>
        <v>19.502561162217688</v>
      </c>
      <c r="AB9">
        <f t="shared" si="10"/>
        <v>67.123809523809527</v>
      </c>
      <c r="AC9">
        <f t="shared" si="11"/>
        <v>6.7064057738184326</v>
      </c>
      <c r="AD9">
        <f t="shared" si="12"/>
        <v>2.1293262603387162</v>
      </c>
    </row>
    <row r="10" spans="1:30">
      <c r="A10">
        <v>4</v>
      </c>
      <c r="B10">
        <v>2022</v>
      </c>
      <c r="C10" s="10">
        <v>773101.66899999999</v>
      </c>
      <c r="D10">
        <v>2820300</v>
      </c>
      <c r="E10">
        <v>902500</v>
      </c>
      <c r="F10">
        <v>8084200</v>
      </c>
      <c r="G10">
        <v>1235700</v>
      </c>
      <c r="H10">
        <v>9130500</v>
      </c>
      <c r="I10">
        <v>5187700</v>
      </c>
      <c r="J10">
        <v>17277400</v>
      </c>
      <c r="K10">
        <v>3.41</v>
      </c>
      <c r="L10">
        <v>2069699.9999999998</v>
      </c>
      <c r="M10">
        <v>6908800</v>
      </c>
      <c r="O10">
        <f t="shared" si="0"/>
        <v>5.2235868822855291</v>
      </c>
      <c r="P10">
        <f t="shared" si="1"/>
        <v>11.163751515301453</v>
      </c>
      <c r="Q10">
        <f t="shared" si="2"/>
        <v>32.00014182888345</v>
      </c>
      <c r="R10">
        <f t="shared" si="3"/>
        <v>4.1981872622804888</v>
      </c>
      <c r="S10">
        <f t="shared" si="4"/>
        <v>1.1294252987308577</v>
      </c>
      <c r="T10">
        <f t="shared" si="5"/>
        <v>0.52846493106601689</v>
      </c>
      <c r="U10">
        <f t="shared" si="6"/>
        <v>1.6749210973537265</v>
      </c>
      <c r="V10">
        <f t="shared" si="7"/>
        <v>0.46080170746348298</v>
      </c>
      <c r="X10" s="5">
        <v>55.06</v>
      </c>
      <c r="Z10">
        <f t="shared" si="8"/>
        <v>408.95522388059698</v>
      </c>
      <c r="AA10">
        <f t="shared" si="9"/>
        <v>15.093067366996419</v>
      </c>
      <c r="AB10">
        <f t="shared" si="10"/>
        <v>16.146627565982406</v>
      </c>
      <c r="AC10">
        <f t="shared" si="11"/>
        <v>5.2654533404839068</v>
      </c>
      <c r="AD10">
        <f t="shared" si="12"/>
        <v>1.1604240370104648</v>
      </c>
    </row>
    <row r="11" spans="1:30">
      <c r="A11">
        <v>3</v>
      </c>
      <c r="B11">
        <v>2022</v>
      </c>
      <c r="C11" s="10">
        <v>773098.46900000004</v>
      </c>
      <c r="D11">
        <v>2156900</v>
      </c>
      <c r="E11">
        <v>519000</v>
      </c>
      <c r="F11">
        <v>7566800</v>
      </c>
      <c r="G11">
        <v>1484800</v>
      </c>
      <c r="H11">
        <v>9455200</v>
      </c>
      <c r="I11">
        <v>4959300</v>
      </c>
      <c r="J11">
        <v>1484800</v>
      </c>
      <c r="K11">
        <v>0.67</v>
      </c>
      <c r="L11">
        <v>2184500</v>
      </c>
      <c r="M11">
        <v>6550300</v>
      </c>
      <c r="O11">
        <f t="shared" si="0"/>
        <v>34.954202586206897</v>
      </c>
      <c r="P11">
        <f t="shared" si="1"/>
        <v>6.8589099751546225</v>
      </c>
      <c r="Q11">
        <f t="shared" si="2"/>
        <v>24.062311650980575</v>
      </c>
      <c r="R11">
        <f t="shared" si="3"/>
        <v>3.3400457974137931</v>
      </c>
      <c r="S11">
        <f t="shared" si="4"/>
        <v>1.24956388433684</v>
      </c>
      <c r="T11">
        <f t="shared" si="5"/>
        <v>6.3679956896551726</v>
      </c>
      <c r="U11">
        <f t="shared" si="6"/>
        <v>1.4712419181034482</v>
      </c>
      <c r="V11">
        <f t="shared" si="7"/>
        <v>0.46399756323890884</v>
      </c>
      <c r="X11" s="5">
        <v>40.49</v>
      </c>
      <c r="Z11">
        <f t="shared" si="8"/>
        <v>19.642857142857139</v>
      </c>
      <c r="AA11">
        <f t="shared" si="9"/>
        <v>14.512845755394318</v>
      </c>
      <c r="AB11">
        <f t="shared" si="10"/>
        <v>60.432835820895519</v>
      </c>
      <c r="AC11">
        <f t="shared" si="11"/>
        <v>4.1368553430525461</v>
      </c>
      <c r="AD11">
        <f t="shared" si="12"/>
        <v>1.2314518686895386</v>
      </c>
    </row>
    <row r="12" spans="1:30">
      <c r="A12">
        <v>2</v>
      </c>
      <c r="B12">
        <v>2022</v>
      </c>
      <c r="C12" s="10">
        <v>773092.46900000004</v>
      </c>
      <c r="D12">
        <v>2306900</v>
      </c>
      <c r="E12">
        <v>432300</v>
      </c>
      <c r="F12">
        <v>7627200</v>
      </c>
      <c r="G12">
        <v>1508400</v>
      </c>
      <c r="H12">
        <v>9434500</v>
      </c>
      <c r="I12">
        <v>4968800</v>
      </c>
      <c r="J12">
        <v>17151500</v>
      </c>
      <c r="K12">
        <v>0.56000000000000005</v>
      </c>
      <c r="L12">
        <v>2113100</v>
      </c>
      <c r="M12">
        <v>6549400</v>
      </c>
      <c r="O12">
        <f t="shared" si="0"/>
        <v>2.5204792583739035</v>
      </c>
      <c r="P12">
        <f t="shared" si="1"/>
        <v>5.6678728760226562</v>
      </c>
      <c r="Q12">
        <f t="shared" si="2"/>
        <v>18.739433872296154</v>
      </c>
      <c r="R12">
        <f t="shared" si="3"/>
        <v>3.2940864492177142</v>
      </c>
      <c r="S12">
        <f t="shared" si="4"/>
        <v>1.2369545835955527</v>
      </c>
      <c r="T12">
        <f t="shared" si="5"/>
        <v>0.55006850712765643</v>
      </c>
      <c r="U12">
        <f t="shared" si="6"/>
        <v>1.40088835852559</v>
      </c>
      <c r="V12">
        <f t="shared" si="7"/>
        <v>0.46198665406373884</v>
      </c>
      <c r="X12" s="5">
        <v>44.27</v>
      </c>
      <c r="Z12">
        <f t="shared" si="8"/>
        <v>-45.098039215686271</v>
      </c>
      <c r="AA12">
        <f t="shared" si="9"/>
        <v>14.835841866847286</v>
      </c>
      <c r="AB12">
        <f t="shared" si="10"/>
        <v>79.053571428571431</v>
      </c>
      <c r="AC12">
        <f t="shared" si="11"/>
        <v>4.4872041643892917</v>
      </c>
      <c r="AD12">
        <f t="shared" si="12"/>
        <v>2.2977239353891337</v>
      </c>
    </row>
    <row r="13" spans="1:30">
      <c r="A13">
        <v>1</v>
      </c>
      <c r="B13">
        <v>2022</v>
      </c>
      <c r="C13" s="10">
        <v>773090.06900000002</v>
      </c>
      <c r="D13">
        <v>2763800</v>
      </c>
      <c r="E13">
        <v>784700</v>
      </c>
      <c r="F13">
        <v>8220600</v>
      </c>
      <c r="G13">
        <v>1725800</v>
      </c>
      <c r="H13">
        <v>9678300</v>
      </c>
      <c r="I13">
        <v>5768500</v>
      </c>
      <c r="J13">
        <v>17898900</v>
      </c>
      <c r="K13">
        <v>1.02</v>
      </c>
      <c r="L13">
        <v>2847200</v>
      </c>
      <c r="M13">
        <v>6548500</v>
      </c>
      <c r="O13">
        <f t="shared" si="0"/>
        <v>4.3840682946996745</v>
      </c>
      <c r="P13">
        <f t="shared" si="1"/>
        <v>9.5455319563048917</v>
      </c>
      <c r="Q13">
        <f t="shared" si="2"/>
        <v>28.392068890657789</v>
      </c>
      <c r="R13">
        <f t="shared" si="3"/>
        <v>3.3425078224591496</v>
      </c>
      <c r="S13">
        <f t="shared" si="4"/>
        <v>1.1773228231515949</v>
      </c>
      <c r="T13">
        <f t="shared" si="5"/>
        <v>0.54072037946465989</v>
      </c>
      <c r="U13">
        <f t="shared" si="6"/>
        <v>1.6497856066751651</v>
      </c>
      <c r="V13">
        <f t="shared" si="7"/>
        <v>0.44339194669952808</v>
      </c>
      <c r="X13" s="5">
        <v>65.92</v>
      </c>
      <c r="Z13">
        <f t="shared" si="8"/>
        <v>-25.000000000000007</v>
      </c>
      <c r="AA13">
        <f t="shared" si="9"/>
        <v>18.439140801968303</v>
      </c>
      <c r="AB13">
        <f t="shared" si="10"/>
        <v>64.627450980392155</v>
      </c>
      <c r="AC13">
        <f t="shared" si="11"/>
        <v>6.1993160290587062</v>
      </c>
      <c r="AD13">
        <f t="shared" si="12"/>
        <v>2.2015728778921249</v>
      </c>
    </row>
    <row r="14" spans="1:30">
      <c r="A14">
        <v>4</v>
      </c>
      <c r="B14">
        <v>2021</v>
      </c>
      <c r="C14" s="10">
        <v>773086.86899999995</v>
      </c>
      <c r="D14">
        <v>2823700</v>
      </c>
      <c r="E14">
        <v>833000</v>
      </c>
      <c r="F14">
        <v>8149200</v>
      </c>
      <c r="G14">
        <v>2250000</v>
      </c>
      <c r="H14">
        <v>10089800</v>
      </c>
      <c r="I14">
        <v>6139600</v>
      </c>
      <c r="J14">
        <v>18297600</v>
      </c>
      <c r="K14">
        <v>1.36</v>
      </c>
      <c r="L14">
        <v>3002000</v>
      </c>
      <c r="M14">
        <v>6547600</v>
      </c>
      <c r="O14">
        <f t="shared" si="0"/>
        <v>4.5525096187478136</v>
      </c>
      <c r="P14">
        <f t="shared" si="1"/>
        <v>10.221862268688952</v>
      </c>
      <c r="Q14">
        <f t="shared" si="2"/>
        <v>29.500301023479832</v>
      </c>
      <c r="R14">
        <f t="shared" si="3"/>
        <v>2.7287111111111111</v>
      </c>
      <c r="S14">
        <f t="shared" si="4"/>
        <v>1.2381338045452315</v>
      </c>
      <c r="T14">
        <f t="shared" si="5"/>
        <v>0.55142750961874787</v>
      </c>
      <c r="U14">
        <f t="shared" si="6"/>
        <v>1.3342222222222222</v>
      </c>
      <c r="V14">
        <f t="shared" si="7"/>
        <v>0.44551194817919548</v>
      </c>
      <c r="X14" s="5">
        <v>52.79</v>
      </c>
      <c r="Z14">
        <f t="shared" si="8"/>
        <v>21.428571428571423</v>
      </c>
      <c r="AA14">
        <f t="shared" si="9"/>
        <v>14.453113225381589</v>
      </c>
      <c r="AB14">
        <f t="shared" si="10"/>
        <v>38.816176470588232</v>
      </c>
      <c r="AC14">
        <f t="shared" si="11"/>
        <v>5.0080076344315998</v>
      </c>
      <c r="AD14">
        <f t="shared" si="12"/>
        <v>2.2338327688607471</v>
      </c>
    </row>
    <row r="15" spans="1:30">
      <c r="A15">
        <v>3</v>
      </c>
      <c r="B15">
        <v>2021</v>
      </c>
      <c r="C15" s="10">
        <v>773081.26899999997</v>
      </c>
      <c r="D15">
        <v>2680900</v>
      </c>
      <c r="E15">
        <v>867600</v>
      </c>
      <c r="F15">
        <v>8153400</v>
      </c>
      <c r="G15">
        <v>1789100</v>
      </c>
      <c r="H15">
        <v>9956900</v>
      </c>
      <c r="I15">
        <v>5890800</v>
      </c>
      <c r="J15">
        <v>18110300</v>
      </c>
      <c r="K15">
        <v>1.1200000000000001</v>
      </c>
      <c r="L15">
        <v>2583700</v>
      </c>
      <c r="M15">
        <v>6546700</v>
      </c>
      <c r="O15">
        <f t="shared" si="0"/>
        <v>4.7906439981667885</v>
      </c>
      <c r="P15">
        <f t="shared" si="1"/>
        <v>10.640959599676208</v>
      </c>
      <c r="Q15">
        <f t="shared" si="2"/>
        <v>32.362266403073598</v>
      </c>
      <c r="R15">
        <f t="shared" si="3"/>
        <v>3.2926052205019283</v>
      </c>
      <c r="S15">
        <f t="shared" si="4"/>
        <v>1.2211960654450904</v>
      </c>
      <c r="T15">
        <f t="shared" si="5"/>
        <v>0.54979210725388317</v>
      </c>
      <c r="U15">
        <f t="shared" si="6"/>
        <v>1.4441339220837293</v>
      </c>
      <c r="V15">
        <f t="shared" si="7"/>
        <v>0.44535071189991904</v>
      </c>
      <c r="X15" s="5">
        <v>47.25</v>
      </c>
      <c r="Z15">
        <f t="shared" si="8"/>
        <v>-7.4380165289256093</v>
      </c>
      <c r="AA15">
        <f t="shared" si="9"/>
        <v>13.625308650173448</v>
      </c>
      <c r="AB15">
        <f t="shared" si="10"/>
        <v>42.187499999999993</v>
      </c>
      <c r="AC15">
        <f t="shared" si="11"/>
        <v>4.4801052272978144</v>
      </c>
      <c r="AD15">
        <f t="shared" si="12"/>
        <v>2.1957526921284374</v>
      </c>
    </row>
    <row r="16" spans="1:30">
      <c r="A16">
        <v>2</v>
      </c>
      <c r="B16">
        <v>2021</v>
      </c>
      <c r="C16" s="10">
        <v>773081.26899999997</v>
      </c>
      <c r="D16">
        <v>2897000</v>
      </c>
      <c r="E16">
        <v>932700</v>
      </c>
      <c r="F16">
        <v>7972800</v>
      </c>
      <c r="G16">
        <v>1452100</v>
      </c>
      <c r="H16">
        <v>9722600</v>
      </c>
      <c r="I16">
        <v>5511500</v>
      </c>
      <c r="J16">
        <v>17695400</v>
      </c>
      <c r="K16">
        <v>1.21</v>
      </c>
      <c r="L16">
        <v>2394300</v>
      </c>
      <c r="M16">
        <v>6545900</v>
      </c>
      <c r="O16">
        <f t="shared" si="0"/>
        <v>5.2708613537981623</v>
      </c>
      <c r="P16">
        <f t="shared" si="1"/>
        <v>11.698524984948826</v>
      </c>
      <c r="Q16">
        <f t="shared" si="2"/>
        <v>32.195374525371072</v>
      </c>
      <c r="R16">
        <f t="shared" si="3"/>
        <v>3.7955374974175333</v>
      </c>
      <c r="S16">
        <f t="shared" si="4"/>
        <v>1.2194712020870961</v>
      </c>
      <c r="T16">
        <f t="shared" si="5"/>
        <v>0.54944222792364117</v>
      </c>
      <c r="U16">
        <f t="shared" si="6"/>
        <v>1.6488533847531162</v>
      </c>
      <c r="V16">
        <f t="shared" si="7"/>
        <v>0.45085992547542136</v>
      </c>
      <c r="X16" s="5">
        <v>53.4</v>
      </c>
      <c r="Z16">
        <f t="shared" si="8"/>
        <v>22.222222222222221</v>
      </c>
      <c r="AA16">
        <f t="shared" si="9"/>
        <v>14.250100022298927</v>
      </c>
      <c r="AB16">
        <f t="shared" si="10"/>
        <v>44.132231404958681</v>
      </c>
      <c r="AC16">
        <f t="shared" si="11"/>
        <v>5.1779224067579763</v>
      </c>
      <c r="AD16">
        <f t="shared" si="12"/>
        <v>2.1895193658438692</v>
      </c>
    </row>
    <row r="17" spans="1:30">
      <c r="A17">
        <v>1</v>
      </c>
      <c r="B17">
        <v>2021</v>
      </c>
      <c r="C17" s="10">
        <v>773073.26899999997</v>
      </c>
      <c r="D17">
        <v>2532500</v>
      </c>
      <c r="E17">
        <v>763800</v>
      </c>
      <c r="F17">
        <v>7578300</v>
      </c>
      <c r="G17">
        <v>1374900</v>
      </c>
      <c r="H17">
        <v>9639500</v>
      </c>
      <c r="I17">
        <v>5036300</v>
      </c>
      <c r="J17">
        <v>17217800</v>
      </c>
      <c r="K17">
        <v>0.99</v>
      </c>
      <c r="L17">
        <v>2267300</v>
      </c>
      <c r="M17">
        <v>6545000</v>
      </c>
      <c r="O17">
        <f t="shared" si="0"/>
        <v>4.4361068196866036</v>
      </c>
      <c r="P17">
        <f t="shared" si="1"/>
        <v>10.078777562250108</v>
      </c>
      <c r="Q17">
        <f t="shared" si="2"/>
        <v>30.159921026653503</v>
      </c>
      <c r="R17">
        <f t="shared" si="3"/>
        <v>3.6630300385482579</v>
      </c>
      <c r="S17">
        <f t="shared" si="4"/>
        <v>1.2719871211221514</v>
      </c>
      <c r="T17">
        <f t="shared" si="5"/>
        <v>0.55985665996817247</v>
      </c>
      <c r="U17">
        <f t="shared" si="6"/>
        <v>1.6490653865735689</v>
      </c>
      <c r="V17">
        <f t="shared" si="7"/>
        <v>0.46341860613312752</v>
      </c>
      <c r="X17" s="5">
        <v>55.84</v>
      </c>
      <c r="Z17">
        <f t="shared" si="8"/>
        <v>30.263157894736842</v>
      </c>
      <c r="AA17">
        <f t="shared" si="9"/>
        <v>17.045769532461996</v>
      </c>
      <c r="AB17">
        <f t="shared" si="10"/>
        <v>56.404040404040408</v>
      </c>
      <c r="AC17">
        <f t="shared" si="11"/>
        <v>5.696318612480372</v>
      </c>
      <c r="AD17">
        <f t="shared" si="12"/>
        <v>2.2540873282926248</v>
      </c>
    </row>
    <row r="18" spans="1:30">
      <c r="A18">
        <v>4</v>
      </c>
      <c r="B18">
        <v>2020</v>
      </c>
      <c r="C18" s="10">
        <v>773073.26899999997</v>
      </c>
      <c r="D18">
        <v>2350700</v>
      </c>
      <c r="E18">
        <v>590100</v>
      </c>
      <c r="F18">
        <v>7224800</v>
      </c>
      <c r="G18">
        <v>1384800</v>
      </c>
      <c r="H18">
        <v>9670500</v>
      </c>
      <c r="I18">
        <v>2183600</v>
      </c>
      <c r="J18">
        <v>16946500</v>
      </c>
      <c r="K18">
        <v>0.76</v>
      </c>
      <c r="L18">
        <v>2183600</v>
      </c>
      <c r="M18">
        <v>6544200</v>
      </c>
      <c r="O18">
        <f t="shared" si="0"/>
        <v>3.4821349541203204</v>
      </c>
      <c r="P18">
        <f t="shared" si="1"/>
        <v>8.1677001439486219</v>
      </c>
      <c r="Q18">
        <f t="shared" si="2"/>
        <v>25.103160760624494</v>
      </c>
      <c r="R18">
        <f t="shared" si="3"/>
        <v>1.5768341998844599</v>
      </c>
      <c r="S18">
        <f t="shared" si="4"/>
        <v>1.3385145609567046</v>
      </c>
      <c r="T18">
        <f t="shared" si="5"/>
        <v>0.57064880653822325</v>
      </c>
      <c r="U18">
        <f t="shared" si="6"/>
        <v>1.5768341998844599</v>
      </c>
      <c r="V18">
        <f t="shared" si="7"/>
        <v>0.47528506064347448</v>
      </c>
      <c r="X18">
        <v>53.12</v>
      </c>
      <c r="Z18">
        <f t="shared" si="8"/>
        <v>16.92307692307692</v>
      </c>
      <c r="AA18">
        <f t="shared" si="9"/>
        <v>17.469541859565233</v>
      </c>
      <c r="AB18">
        <f t="shared" si="10"/>
        <v>69.89473684210526</v>
      </c>
      <c r="AC18">
        <f t="shared" si="11"/>
        <v>5.6839846153914291</v>
      </c>
      <c r="AD18">
        <f t="shared" si="12"/>
        <v>2.2972885062562285</v>
      </c>
    </row>
    <row r="19" spans="1:30">
      <c r="A19">
        <v>3</v>
      </c>
      <c r="B19">
        <v>2020</v>
      </c>
      <c r="C19" s="10">
        <v>773073.26899999997</v>
      </c>
      <c r="D19">
        <v>2129100</v>
      </c>
      <c r="E19">
        <v>506000</v>
      </c>
      <c r="F19">
        <v>7069200</v>
      </c>
      <c r="G19">
        <v>1161700</v>
      </c>
      <c r="H19">
        <v>9179200</v>
      </c>
      <c r="I19">
        <v>4337800</v>
      </c>
      <c r="J19">
        <v>16248400</v>
      </c>
      <c r="K19">
        <v>0.65</v>
      </c>
      <c r="L19">
        <v>2145400</v>
      </c>
      <c r="M19">
        <v>7110200</v>
      </c>
      <c r="O19">
        <f t="shared" si="0"/>
        <v>3.114152778119692</v>
      </c>
      <c r="P19">
        <f t="shared" si="1"/>
        <v>7.157811350647882</v>
      </c>
      <c r="Q19">
        <f t="shared" si="2"/>
        <v>23.765910478605985</v>
      </c>
      <c r="R19">
        <f t="shared" si="3"/>
        <v>3.7340105018507361</v>
      </c>
      <c r="S19">
        <f t="shared" si="4"/>
        <v>1.2984779041475698</v>
      </c>
      <c r="T19">
        <f t="shared" si="5"/>
        <v>0.56492946997858251</v>
      </c>
      <c r="U19">
        <f t="shared" si="6"/>
        <v>1.8467762761470259</v>
      </c>
      <c r="V19">
        <f t="shared" si="7"/>
        <v>0.50144575934101587</v>
      </c>
      <c r="X19" s="5">
        <v>36.6</v>
      </c>
      <c r="Z19">
        <f t="shared" si="8"/>
        <v>91.17647058823529</v>
      </c>
      <c r="AA19">
        <f t="shared" si="9"/>
        <v>13.28940944314499</v>
      </c>
      <c r="AB19">
        <f t="shared" si="10"/>
        <v>56.307692307692307</v>
      </c>
      <c r="AC19">
        <f t="shared" si="11"/>
        <v>4.0025012229672381</v>
      </c>
      <c r="AD19">
        <f t="shared" si="12"/>
        <v>2.267116505403723</v>
      </c>
    </row>
    <row r="20" spans="1:30">
      <c r="A20">
        <v>2</v>
      </c>
      <c r="B20">
        <v>2020</v>
      </c>
      <c r="C20" s="10">
        <v>773073.26899999997</v>
      </c>
      <c r="D20">
        <v>1785400</v>
      </c>
      <c r="E20">
        <v>259500</v>
      </c>
      <c r="F20">
        <v>6869600</v>
      </c>
      <c r="G20">
        <v>891800</v>
      </c>
      <c r="H20">
        <v>8935400</v>
      </c>
      <c r="I20">
        <v>3859700</v>
      </c>
      <c r="J20">
        <v>15805000</v>
      </c>
      <c r="K20">
        <v>0.34</v>
      </c>
      <c r="L20">
        <v>1808800</v>
      </c>
      <c r="M20">
        <v>7097400</v>
      </c>
      <c r="O20">
        <f t="shared" si="0"/>
        <v>1.6418854792787092</v>
      </c>
      <c r="P20">
        <f t="shared" si="1"/>
        <v>3.7775125189239547</v>
      </c>
      <c r="Q20">
        <f t="shared" si="2"/>
        <v>14.534558082222471</v>
      </c>
      <c r="R20">
        <f t="shared" si="3"/>
        <v>4.3279883381924202</v>
      </c>
      <c r="S20">
        <f t="shared" si="4"/>
        <v>1.300716198905322</v>
      </c>
      <c r="T20">
        <f t="shared" si="5"/>
        <v>0.56535273647579876</v>
      </c>
      <c r="U20">
        <f t="shared" si="6"/>
        <v>2.0282574568288854</v>
      </c>
      <c r="V20">
        <f t="shared" si="7"/>
        <v>0.50815493663635714</v>
      </c>
      <c r="X20" s="5">
        <v>31.87</v>
      </c>
      <c r="Z20">
        <f t="shared" si="8"/>
        <v>21.428571428571423</v>
      </c>
      <c r="AA20">
        <f t="shared" si="9"/>
        <v>13.799621979965274</v>
      </c>
      <c r="AB20">
        <f t="shared" si="10"/>
        <v>93.735294117647058</v>
      </c>
      <c r="AC20">
        <f t="shared" si="11"/>
        <v>3.5865035930811109</v>
      </c>
      <c r="AD20">
        <f t="shared" si="12"/>
        <v>2.3303467450797717</v>
      </c>
    </row>
    <row r="21" spans="1:30">
      <c r="A21">
        <v>1</v>
      </c>
      <c r="B21">
        <v>2020</v>
      </c>
      <c r="C21" s="10">
        <v>773058.86899999995</v>
      </c>
      <c r="D21">
        <v>1719700</v>
      </c>
      <c r="E21">
        <v>214800</v>
      </c>
      <c r="F21">
        <v>6763200</v>
      </c>
      <c r="G21">
        <v>1387200</v>
      </c>
      <c r="H21">
        <v>9448900</v>
      </c>
      <c r="I21">
        <v>4139700</v>
      </c>
      <c r="J21">
        <v>16212100</v>
      </c>
      <c r="K21">
        <v>0.28000000000000003</v>
      </c>
      <c r="L21">
        <v>2051600</v>
      </c>
      <c r="M21">
        <v>6941800</v>
      </c>
      <c r="O21">
        <f t="shared" si="0"/>
        <v>1.3249363130007834</v>
      </c>
      <c r="P21">
        <f t="shared" si="1"/>
        <v>3.1760113555713274</v>
      </c>
      <c r="Q21">
        <f t="shared" si="2"/>
        <v>12.490550677443741</v>
      </c>
      <c r="R21">
        <f t="shared" si="3"/>
        <v>2.984212802768166</v>
      </c>
      <c r="S21">
        <f t="shared" si="4"/>
        <v>1.3971049207475752</v>
      </c>
      <c r="T21">
        <f t="shared" si="5"/>
        <v>0.5828301083758427</v>
      </c>
      <c r="U21">
        <f t="shared" si="6"/>
        <v>1.478950403690888</v>
      </c>
      <c r="V21">
        <f t="shared" si="7"/>
        <v>0.50651587012039401</v>
      </c>
      <c r="X21" s="5">
        <v>22.43</v>
      </c>
      <c r="Z21">
        <f t="shared" si="8"/>
        <v>-30</v>
      </c>
      <c r="AA21">
        <f t="shared" si="9"/>
        <v>10.082985655445716</v>
      </c>
      <c r="AB21">
        <f t="shared" si="10"/>
        <v>80.107142857142847</v>
      </c>
      <c r="AC21">
        <f t="shared" si="11"/>
        <v>2.563832273431216</v>
      </c>
      <c r="AD21">
        <f t="shared" si="12"/>
        <v>2.4115433522592857</v>
      </c>
    </row>
    <row r="22" spans="1:30">
      <c r="A22">
        <v>4</v>
      </c>
      <c r="B22">
        <v>2019</v>
      </c>
      <c r="C22" s="10">
        <v>773058.86899999995</v>
      </c>
      <c r="D22">
        <v>1854700</v>
      </c>
      <c r="E22">
        <v>304600</v>
      </c>
      <c r="F22">
        <v>6810300</v>
      </c>
      <c r="G22">
        <v>1476500</v>
      </c>
      <c r="H22">
        <v>9549200</v>
      </c>
      <c r="I22">
        <v>4184700</v>
      </c>
      <c r="J22">
        <v>16407400.000000002</v>
      </c>
      <c r="K22">
        <v>0.4</v>
      </c>
      <c r="L22">
        <v>1925100</v>
      </c>
      <c r="M22">
        <v>6940800</v>
      </c>
      <c r="O22">
        <f t="shared" si="0"/>
        <v>1.8564793934444213</v>
      </c>
      <c r="P22">
        <f t="shared" si="1"/>
        <v>4.4726370350792184</v>
      </c>
      <c r="Q22">
        <f t="shared" si="2"/>
        <v>16.423141208820834</v>
      </c>
      <c r="R22">
        <f t="shared" si="3"/>
        <v>2.8342025059261768</v>
      </c>
      <c r="S22">
        <f t="shared" si="4"/>
        <v>1.4021702421332394</v>
      </c>
      <c r="T22">
        <f t="shared" si="5"/>
        <v>0.58200568036373823</v>
      </c>
      <c r="U22">
        <f t="shared" si="6"/>
        <v>1.3038266169996613</v>
      </c>
      <c r="V22">
        <f t="shared" si="7"/>
        <v>0.50474507493945941</v>
      </c>
      <c r="X22" s="5">
        <v>33.450000000000003</v>
      </c>
      <c r="Z22">
        <f t="shared" si="8"/>
        <v>-19.999999999999996</v>
      </c>
      <c r="AA22">
        <f t="shared" si="9"/>
        <v>13.942319064026529</v>
      </c>
      <c r="AB22">
        <f t="shared" si="10"/>
        <v>83.625</v>
      </c>
      <c r="AC22">
        <f t="shared" si="11"/>
        <v>3.7970161619972691</v>
      </c>
      <c r="AD22">
        <f t="shared" si="12"/>
        <v>2.4155910899666684</v>
      </c>
    </row>
    <row r="23" spans="1:30">
      <c r="A23">
        <v>3</v>
      </c>
      <c r="B23">
        <v>2019</v>
      </c>
      <c r="C23" s="10">
        <v>773058.86899999995</v>
      </c>
      <c r="D23">
        <v>1859500</v>
      </c>
      <c r="E23">
        <v>389600</v>
      </c>
      <c r="F23">
        <v>6870300</v>
      </c>
      <c r="G23">
        <v>1432200</v>
      </c>
      <c r="H23">
        <v>9624100</v>
      </c>
      <c r="I23">
        <v>4177600.0000000005</v>
      </c>
      <c r="J23">
        <v>16494400.000000002</v>
      </c>
      <c r="K23">
        <v>0.5</v>
      </c>
      <c r="L23">
        <v>1935200</v>
      </c>
      <c r="M23">
        <v>6940100</v>
      </c>
      <c r="O23">
        <f t="shared" si="0"/>
        <v>2.3620137743719081</v>
      </c>
      <c r="P23">
        <f t="shared" si="1"/>
        <v>5.6707858463240317</v>
      </c>
      <c r="Q23">
        <f t="shared" si="2"/>
        <v>20.951868781930628</v>
      </c>
      <c r="R23">
        <f t="shared" si="3"/>
        <v>2.9169110459433045</v>
      </c>
      <c r="S23">
        <f t="shared" si="4"/>
        <v>1.4008267470125031</v>
      </c>
      <c r="T23">
        <f t="shared" si="5"/>
        <v>0.58347681637404203</v>
      </c>
      <c r="U23">
        <f t="shared" si="6"/>
        <v>1.3512079318530932</v>
      </c>
      <c r="V23">
        <f t="shared" si="7"/>
        <v>0.50252708104037536</v>
      </c>
      <c r="X23" s="5">
        <v>26.59</v>
      </c>
      <c r="Z23">
        <f t="shared" si="8"/>
        <v>-3.8461538461538494</v>
      </c>
      <c r="AA23">
        <f t="shared" si="9"/>
        <v>11.054388452116159</v>
      </c>
      <c r="AB23">
        <f t="shared" si="10"/>
        <v>53.18</v>
      </c>
      <c r="AC23">
        <f t="shared" si="11"/>
        <v>2.9919560028979806</v>
      </c>
      <c r="AD23">
        <f t="shared" si="12"/>
        <v>2.3171477228068644</v>
      </c>
    </row>
    <row r="24" spans="1:30">
      <c r="A24">
        <v>2</v>
      </c>
      <c r="B24">
        <v>2019</v>
      </c>
      <c r="C24" s="10">
        <v>773058.86899999995</v>
      </c>
      <c r="D24">
        <v>1818000</v>
      </c>
      <c r="E24">
        <v>402400</v>
      </c>
      <c r="F24">
        <v>6788600</v>
      </c>
      <c r="G24">
        <v>1385400</v>
      </c>
      <c r="H24">
        <v>8556000</v>
      </c>
      <c r="I24">
        <v>3098100</v>
      </c>
      <c r="J24">
        <v>15344600</v>
      </c>
      <c r="K24">
        <v>0.52</v>
      </c>
      <c r="L24">
        <v>752200</v>
      </c>
      <c r="M24">
        <v>5961700</v>
      </c>
      <c r="O24">
        <f t="shared" si="0"/>
        <v>2.6224209168046091</v>
      </c>
      <c r="P24">
        <f t="shared" si="1"/>
        <v>5.9275844798632997</v>
      </c>
      <c r="Q24">
        <f t="shared" si="2"/>
        <v>22.134213421342132</v>
      </c>
      <c r="R24">
        <f t="shared" si="3"/>
        <v>2.236249458640104</v>
      </c>
      <c r="S24">
        <f t="shared" si="4"/>
        <v>1.2603482308576142</v>
      </c>
      <c r="T24">
        <f t="shared" si="5"/>
        <v>0.55759029235040336</v>
      </c>
      <c r="U24">
        <f t="shared" si="6"/>
        <v>0.54294788508733938</v>
      </c>
      <c r="V24">
        <f t="shared" si="7"/>
        <v>0.46757331200050195</v>
      </c>
      <c r="X24" s="5">
        <v>29.9</v>
      </c>
      <c r="Z24">
        <f t="shared" si="8"/>
        <v>30</v>
      </c>
      <c r="AA24">
        <f t="shared" si="9"/>
        <v>12.714224523157315</v>
      </c>
      <c r="AB24">
        <f t="shared" si="10"/>
        <v>57.499999999999993</v>
      </c>
      <c r="AC24">
        <f t="shared" si="11"/>
        <v>3.4048935248946757</v>
      </c>
      <c r="AD24">
        <f t="shared" si="12"/>
        <v>2.2749315028135402</v>
      </c>
    </row>
    <row r="25" spans="1:30">
      <c r="A25">
        <v>1</v>
      </c>
      <c r="B25">
        <v>2019</v>
      </c>
      <c r="C25" s="10">
        <v>773044.46900000004</v>
      </c>
      <c r="D25">
        <v>1753400</v>
      </c>
      <c r="E25">
        <v>389200</v>
      </c>
      <c r="F25">
        <v>6692800</v>
      </c>
      <c r="G25">
        <v>1123400</v>
      </c>
      <c r="H25">
        <v>8849800</v>
      </c>
      <c r="I25">
        <v>3182400</v>
      </c>
      <c r="J25">
        <v>15542600</v>
      </c>
      <c r="K25">
        <v>0.4</v>
      </c>
      <c r="L25">
        <v>737000</v>
      </c>
      <c r="M25">
        <v>5960900</v>
      </c>
      <c r="O25">
        <f t="shared" si="0"/>
        <v>2.5040855455329223</v>
      </c>
      <c r="P25">
        <f t="shared" si="1"/>
        <v>5.8152043987568725</v>
      </c>
      <c r="Q25">
        <f t="shared" si="2"/>
        <v>22.196874643549673</v>
      </c>
      <c r="R25">
        <f t="shared" si="3"/>
        <v>2.832828912230728</v>
      </c>
      <c r="S25">
        <f t="shared" si="4"/>
        <v>1.3222866363853694</v>
      </c>
      <c r="T25">
        <f t="shared" si="5"/>
        <v>0.56938993475995003</v>
      </c>
      <c r="U25">
        <f t="shared" si="6"/>
        <v>0.65604415168239272</v>
      </c>
      <c r="V25">
        <f t="shared" si="7"/>
        <v>0.47107960517477099</v>
      </c>
      <c r="X25" s="5">
        <v>30.2</v>
      </c>
      <c r="Z25">
        <f t="shared" si="8"/>
        <v>8.1081081081081159</v>
      </c>
      <c r="AA25">
        <f>X25*C25/D25</f>
        <v>13.314670334093762</v>
      </c>
      <c r="AB25">
        <f>X25/K25</f>
        <v>75.5</v>
      </c>
      <c r="AC25">
        <f>X25*C25/F25</f>
        <v>3.488217631454698</v>
      </c>
      <c r="AD25">
        <f t="shared" si="12"/>
        <v>2.2432614152522112</v>
      </c>
    </row>
    <row r="26" spans="1:30">
      <c r="A26">
        <v>4</v>
      </c>
      <c r="B26">
        <v>2018</v>
      </c>
      <c r="C26" s="10">
        <v>773044.46900000004</v>
      </c>
      <c r="D26">
        <v>1694700</v>
      </c>
      <c r="E26">
        <v>289300</v>
      </c>
      <c r="F26">
        <v>6567400</v>
      </c>
      <c r="G26">
        <v>1216300</v>
      </c>
      <c r="H26">
        <v>7872000</v>
      </c>
      <c r="I26">
        <v>3180000</v>
      </c>
      <c r="J26">
        <v>14484800</v>
      </c>
      <c r="K26">
        <v>0.37</v>
      </c>
      <c r="L26">
        <v>844600</v>
      </c>
      <c r="M26">
        <v>5960100</v>
      </c>
      <c r="O26">
        <f t="shared" si="0"/>
        <v>1.9972660996354801</v>
      </c>
      <c r="P26">
        <f t="shared" si="1"/>
        <v>4.4050918171574747</v>
      </c>
      <c r="Q26">
        <f t="shared" si="2"/>
        <v>17.070868000236032</v>
      </c>
      <c r="R26">
        <f t="shared" si="3"/>
        <v>2.614486557592699</v>
      </c>
      <c r="S26">
        <f t="shared" si="4"/>
        <v>1.1986478667356946</v>
      </c>
      <c r="T26">
        <f t="shared" si="5"/>
        <v>0.543466254280349</v>
      </c>
      <c r="U26">
        <f t="shared" si="6"/>
        <v>0.69440105237194771</v>
      </c>
      <c r="V26">
        <f t="shared" si="7"/>
        <v>0.47576132508481339</v>
      </c>
      <c r="X26" s="5">
        <v>22.82</v>
      </c>
      <c r="Z26">
        <f t="shared" si="8"/>
        <v>-22.916666666666664</v>
      </c>
      <c r="AA26">
        <f>X26*C26/D26</f>
        <v>10.409438120363486</v>
      </c>
      <c r="AB26">
        <f>X26/K26</f>
        <v>61.675675675675677</v>
      </c>
      <c r="AC26">
        <f>X26*C26/F26</f>
        <v>2.6861276582178637</v>
      </c>
      <c r="AD26">
        <f t="shared" si="12"/>
        <v>2.1927627371562566</v>
      </c>
    </row>
    <row r="27" spans="1:30">
      <c r="A27">
        <v>3</v>
      </c>
      <c r="B27">
        <v>2018</v>
      </c>
      <c r="C27" s="10">
        <v>773044.46900000004</v>
      </c>
      <c r="D27">
        <v>1723700</v>
      </c>
      <c r="E27">
        <v>370700</v>
      </c>
      <c r="F27">
        <v>6630500</v>
      </c>
      <c r="G27">
        <v>1207900</v>
      </c>
      <c r="H27">
        <v>7686200</v>
      </c>
      <c r="I27">
        <v>3273200</v>
      </c>
      <c r="J27">
        <v>14316700</v>
      </c>
      <c r="K27">
        <v>0.48</v>
      </c>
      <c r="L27">
        <v>967300</v>
      </c>
      <c r="M27">
        <v>5959300</v>
      </c>
      <c r="O27">
        <f t="shared" si="0"/>
        <v>2.5892838433437873</v>
      </c>
      <c r="P27">
        <f t="shared" si="1"/>
        <v>5.5908302541286483</v>
      </c>
      <c r="Q27">
        <f t="shared" si="2"/>
        <v>21.506062539885132</v>
      </c>
      <c r="R27">
        <f t="shared" si="3"/>
        <v>2.7098269724314927</v>
      </c>
      <c r="S27">
        <f t="shared" si="4"/>
        <v>1.159218761782671</v>
      </c>
      <c r="T27">
        <f t="shared" si="5"/>
        <v>0.53686952998945292</v>
      </c>
      <c r="U27">
        <f t="shared" si="6"/>
        <v>0.80081132544084777</v>
      </c>
      <c r="V27">
        <f t="shared" si="7"/>
        <v>0.47334350029388872</v>
      </c>
      <c r="X27" s="5">
        <v>31.67</v>
      </c>
      <c r="Z27">
        <f t="shared" si="8"/>
        <v>-9.4339622641509511</v>
      </c>
      <c r="AA27">
        <f t="shared" si="9"/>
        <v>14.203352284753729</v>
      </c>
      <c r="AB27">
        <f t="shared" si="10"/>
        <v>65.979166666666671</v>
      </c>
      <c r="AC27">
        <f t="shared" si="11"/>
        <v>3.6923789055470935</v>
      </c>
      <c r="AD27">
        <f t="shared" si="12"/>
        <v>2.1387979790362719</v>
      </c>
    </row>
    <row r="28" spans="1:30">
      <c r="A28">
        <v>2</v>
      </c>
      <c r="B28">
        <v>2018</v>
      </c>
      <c r="C28" s="10">
        <v>773044.46900000004</v>
      </c>
      <c r="D28">
        <v>1837200</v>
      </c>
      <c r="E28">
        <v>411100</v>
      </c>
      <c r="F28">
        <v>6569100</v>
      </c>
      <c r="G28">
        <v>1006200</v>
      </c>
      <c r="H28">
        <v>7476800</v>
      </c>
      <c r="I28">
        <v>3169500</v>
      </c>
      <c r="J28">
        <v>14045900</v>
      </c>
      <c r="K28">
        <v>0.53</v>
      </c>
      <c r="L28">
        <v>1032500</v>
      </c>
      <c r="M28">
        <v>5958500</v>
      </c>
      <c r="O28">
        <f t="shared" si="0"/>
        <v>2.9268327412269772</v>
      </c>
      <c r="P28">
        <f t="shared" si="1"/>
        <v>6.2580871047784328</v>
      </c>
      <c r="Q28">
        <f t="shared" si="2"/>
        <v>22.376442412366647</v>
      </c>
      <c r="R28">
        <f t="shared" si="3"/>
        <v>3.1499701848539057</v>
      </c>
      <c r="S28">
        <f t="shared" si="4"/>
        <v>1.1381772236683869</v>
      </c>
      <c r="T28">
        <f t="shared" si="5"/>
        <v>0.53231192020447249</v>
      </c>
      <c r="U28">
        <f t="shared" si="6"/>
        <v>1.026137944742596</v>
      </c>
      <c r="V28">
        <f t="shared" si="7"/>
        <v>0.475629809380887</v>
      </c>
      <c r="X28" s="5">
        <v>34.11</v>
      </c>
      <c r="Z28">
        <f t="shared" si="8"/>
        <v>-13.114754098360649</v>
      </c>
      <c r="AA28">
        <f t="shared" si="9"/>
        <v>14.352572848677337</v>
      </c>
      <c r="AB28">
        <f t="shared" si="10"/>
        <v>64.35849056603773</v>
      </c>
      <c r="AC28">
        <f t="shared" si="11"/>
        <v>4.0140273153993702</v>
      </c>
      <c r="AD28">
        <f t="shared" si="12"/>
        <v>2.1375835350352408</v>
      </c>
    </row>
    <row r="29" spans="1:30">
      <c r="A29">
        <v>1</v>
      </c>
      <c r="B29">
        <v>2018</v>
      </c>
      <c r="C29" s="10">
        <v>773028.46900000004</v>
      </c>
      <c r="D29">
        <v>1841100</v>
      </c>
      <c r="E29">
        <v>471900</v>
      </c>
      <c r="F29">
        <v>6389400</v>
      </c>
      <c r="G29">
        <v>1179800</v>
      </c>
      <c r="H29">
        <v>7648700</v>
      </c>
      <c r="I29">
        <v>3317200</v>
      </c>
      <c r="J29">
        <v>14038100</v>
      </c>
      <c r="K29">
        <v>0.61</v>
      </c>
      <c r="L29">
        <v>1068200</v>
      </c>
      <c r="M29">
        <v>5957800</v>
      </c>
      <c r="O29">
        <f t="shared" si="0"/>
        <v>3.3615660238921223</v>
      </c>
      <c r="P29">
        <f t="shared" si="1"/>
        <v>7.3856700159639397</v>
      </c>
      <c r="Q29">
        <f t="shared" si="2"/>
        <v>25.63141600130357</v>
      </c>
      <c r="R29">
        <f t="shared" si="3"/>
        <v>2.8116629937277504</v>
      </c>
      <c r="S29">
        <f t="shared" si="4"/>
        <v>1.1970920587222587</v>
      </c>
      <c r="T29">
        <f t="shared" si="5"/>
        <v>0.54485293593862416</v>
      </c>
      <c r="U29">
        <f t="shared" si="6"/>
        <v>0.9054076962196983</v>
      </c>
      <c r="V29">
        <f t="shared" si="7"/>
        <v>0.48252235324608006</v>
      </c>
      <c r="X29" s="5">
        <v>39.200000000000003</v>
      </c>
      <c r="Z29">
        <f t="shared" si="8"/>
        <v>17.307692307692303</v>
      </c>
      <c r="AA29">
        <f t="shared" si="9"/>
        <v>16.459027746890449</v>
      </c>
      <c r="AB29">
        <f t="shared" si="10"/>
        <v>64.262295081967224</v>
      </c>
      <c r="AC29">
        <f t="shared" si="11"/>
        <v>4.7426543939650054</v>
      </c>
      <c r="AD29">
        <f t="shared" si="12"/>
        <v>1.0985460293611293</v>
      </c>
    </row>
    <row r="30" spans="1:30">
      <c r="K30">
        <v>0.52</v>
      </c>
    </row>
    <row r="31" spans="1:30">
      <c r="B31" s="4"/>
      <c r="C31" s="10">
        <f>AVERAGE(C2:C29)</f>
        <v>774635.67392857128</v>
      </c>
      <c r="O31">
        <f>AVERAGE(O2:O29)</f>
        <v>4.6068609386608319</v>
      </c>
      <c r="P31">
        <f t="shared" ref="P31:V31" si="13">AVERAGE(P2:P29)</f>
        <v>7.6523427566047939</v>
      </c>
      <c r="Q31">
        <f t="shared" si="13"/>
        <v>24.519535034351893</v>
      </c>
      <c r="R31">
        <f t="shared" si="13"/>
        <v>3.1148163496494603</v>
      </c>
      <c r="S31">
        <f t="shared" si="13"/>
        <v>1.2228428358953864</v>
      </c>
      <c r="T31">
        <f t="shared" si="13"/>
        <v>0.75588790715589904</v>
      </c>
      <c r="U31">
        <f t="shared" si="13"/>
        <v>1.3348458905147766</v>
      </c>
      <c r="V31">
        <f t="shared" si="13"/>
        <v>0.46272247451157017</v>
      </c>
      <c r="Z31">
        <f t="shared" ref="Z31:AD31" si="14">AVERAGE(Z2:Z29)</f>
        <v>16.914271940157327</v>
      </c>
      <c r="AA31">
        <f t="shared" si="14"/>
        <v>17.445117194926585</v>
      </c>
      <c r="AB31">
        <f t="shared" si="14"/>
        <v>71.539900268650186</v>
      </c>
      <c r="AC31">
        <f t="shared" si="14"/>
        <v>5.4347669441085014</v>
      </c>
      <c r="AD31">
        <f t="shared" si="14"/>
        <v>2.1055961529739071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131E-9176-4C8D-A4FB-FC0A656D97A5}">
  <dimension ref="A1:AD31"/>
  <sheetViews>
    <sheetView topLeftCell="L1" workbookViewId="0">
      <selection activeCell="C2" sqref="C2:C29"/>
    </sheetView>
  </sheetViews>
  <sheetFormatPr defaultRowHeight="15"/>
  <cols>
    <col min="3" max="3" width="13.140625" customWidth="1"/>
  </cols>
  <sheetData>
    <row r="1" spans="1:30" ht="57.75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493948.90500000003</v>
      </c>
      <c r="D2">
        <v>4325000</v>
      </c>
      <c r="E2">
        <v>-447000</v>
      </c>
      <c r="F2">
        <v>6897000</v>
      </c>
      <c r="G2">
        <v>3322000</v>
      </c>
      <c r="H2">
        <v>14050000</v>
      </c>
      <c r="I2">
        <v>6907000</v>
      </c>
      <c r="J2">
        <v>20947000</v>
      </c>
      <c r="K2">
        <v>-0.93</v>
      </c>
      <c r="L2">
        <v>54000</v>
      </c>
      <c r="M2">
        <v>7065000</v>
      </c>
      <c r="O2">
        <f>(E2/J2)*100</f>
        <v>-2.1339571298992697</v>
      </c>
      <c r="P2">
        <f>(E2/F2)*100</f>
        <v>-6.4810787298825572</v>
      </c>
      <c r="Q2">
        <f>(E2/D2)*100</f>
        <v>-10.335260115606937</v>
      </c>
      <c r="R2">
        <f>I2/G2</f>
        <v>2.0791691751956654</v>
      </c>
      <c r="S2">
        <f>H2/F2</f>
        <v>2.0371175873568217</v>
      </c>
      <c r="T2">
        <f>H2/J2</f>
        <v>0.67074044015849521</v>
      </c>
      <c r="U2">
        <f>L2/G2</f>
        <v>1.6255267910897049E-2</v>
      </c>
      <c r="V2">
        <f>M2/(M2+F2)</f>
        <v>0.50601633003867641</v>
      </c>
      <c r="X2" s="5">
        <v>9.4</v>
      </c>
      <c r="Z2">
        <f>((K2-K3)/K3)*100</f>
        <v>78.846153846153854</v>
      </c>
      <c r="AA2">
        <f>X2*C2/D2</f>
        <v>1.0735536894797688</v>
      </c>
      <c r="AB2">
        <f>X2/K2</f>
        <v>-10.10752688172043</v>
      </c>
      <c r="AC2">
        <f>X2*C2/F2</f>
        <v>0.67320859895606788</v>
      </c>
      <c r="AD2">
        <f>0.5*(J2+J3)/F2</f>
        <v>2.7361896476729011</v>
      </c>
    </row>
    <row r="3" spans="1:30">
      <c r="A3">
        <v>3</v>
      </c>
      <c r="B3">
        <v>2024</v>
      </c>
      <c r="C3">
        <v>468067.48200000002</v>
      </c>
      <c r="D3">
        <v>4569000</v>
      </c>
      <c r="E3">
        <v>-242000</v>
      </c>
      <c r="F3">
        <v>7095000</v>
      </c>
      <c r="G3">
        <v>3255000</v>
      </c>
      <c r="H3">
        <v>9701000</v>
      </c>
      <c r="I3">
        <v>6027000</v>
      </c>
      <c r="J3">
        <v>16796000</v>
      </c>
      <c r="K3">
        <v>-0.52</v>
      </c>
      <c r="L3">
        <v>39000</v>
      </c>
      <c r="M3">
        <v>3774000</v>
      </c>
      <c r="O3">
        <f t="shared" ref="O3:O29" si="0">(E3/J3)*100</f>
        <v>-1.4408192426768278</v>
      </c>
      <c r="P3">
        <f t="shared" ref="P3:P29" si="1">(E3/F3)*100</f>
        <v>-3.4108527131782944</v>
      </c>
      <c r="Q3">
        <f t="shared" ref="Q3:Q29" si="2">(E3/D3)*100</f>
        <v>-5.2965637995184949</v>
      </c>
      <c r="R3">
        <f t="shared" ref="R3:R29" si="3">I3/G3</f>
        <v>1.8516129032258064</v>
      </c>
      <c r="S3">
        <f t="shared" ref="S3:S29" si="4">H3/F3</f>
        <v>1.3673009161381255</v>
      </c>
      <c r="T3">
        <f t="shared" ref="T3:T29" si="5">H3/J3</f>
        <v>0.5775779947606573</v>
      </c>
      <c r="U3">
        <f t="shared" ref="U3:U29" si="6">L3/G3</f>
        <v>1.1981566820276499E-2</v>
      </c>
      <c r="V3">
        <f t="shared" ref="V3:V29" si="7">M3/(M3+F3)</f>
        <v>0.34722605575489923</v>
      </c>
      <c r="X3" s="5">
        <v>12.77</v>
      </c>
      <c r="Z3" s="10">
        <f t="shared" ref="Z3:Z29" si="8">((K3-K4)/K4)*100</f>
        <v>-13100</v>
      </c>
      <c r="AA3">
        <f t="shared" ref="AA3:AA29" si="9">X3*C3/D3</f>
        <v>1.3082122445042679</v>
      </c>
      <c r="AB3">
        <f t="shared" ref="AB3:AB29" si="10">X3/K3</f>
        <v>-24.557692307692307</v>
      </c>
      <c r="AC3">
        <f t="shared" ref="AC3:AC29" si="11">X3*C3/F3</f>
        <v>0.84245549614376325</v>
      </c>
      <c r="AD3">
        <f t="shared" ref="AD3:AD29" si="12">0.5*(J3+J4)/F3</f>
        <v>2.3766032417195206</v>
      </c>
    </row>
    <row r="4" spans="1:30">
      <c r="A4">
        <v>2</v>
      </c>
      <c r="B4">
        <v>2024</v>
      </c>
      <c r="C4">
        <v>468038.83899999998</v>
      </c>
      <c r="D4">
        <v>5092000</v>
      </c>
      <c r="E4">
        <v>2000</v>
      </c>
      <c r="F4">
        <v>7372000</v>
      </c>
      <c r="G4">
        <v>3318000</v>
      </c>
      <c r="H4">
        <v>9556000</v>
      </c>
      <c r="I4">
        <v>6192000</v>
      </c>
      <c r="J4">
        <v>16928000</v>
      </c>
      <c r="K4">
        <v>4.0000000000000001E-3</v>
      </c>
      <c r="L4">
        <v>110000</v>
      </c>
      <c r="M4">
        <v>3507000</v>
      </c>
      <c r="O4">
        <f t="shared" si="0"/>
        <v>1.1814744801512287E-2</v>
      </c>
      <c r="P4">
        <f t="shared" si="1"/>
        <v>2.7129679869777538E-2</v>
      </c>
      <c r="Q4">
        <f t="shared" si="2"/>
        <v>3.9277297721916737E-2</v>
      </c>
      <c r="R4">
        <f t="shared" si="3"/>
        <v>1.8661844484629295</v>
      </c>
      <c r="S4">
        <f t="shared" si="4"/>
        <v>1.2962561041779708</v>
      </c>
      <c r="T4">
        <f t="shared" si="5"/>
        <v>0.56450850661625707</v>
      </c>
      <c r="U4">
        <f t="shared" si="6"/>
        <v>3.3152501506931886E-2</v>
      </c>
      <c r="V4">
        <f t="shared" si="7"/>
        <v>0.32236418788491589</v>
      </c>
      <c r="X4" s="5">
        <v>15.39</v>
      </c>
      <c r="Z4">
        <f t="shared" si="8"/>
        <v>-102.85714285714288</v>
      </c>
      <c r="AA4">
        <f t="shared" si="9"/>
        <v>1.4145949984701494</v>
      </c>
      <c r="AB4" s="10">
        <f t="shared" si="10"/>
        <v>3847.5</v>
      </c>
      <c r="AC4">
        <f t="shared" si="11"/>
        <v>0.97709139069587625</v>
      </c>
      <c r="AD4">
        <f t="shared" si="12"/>
        <v>2.3171459576776994</v>
      </c>
    </row>
    <row r="5" spans="1:30">
      <c r="A5">
        <v>1</v>
      </c>
      <c r="B5">
        <v>2024</v>
      </c>
      <c r="C5">
        <v>475472.48599999998</v>
      </c>
      <c r="D5">
        <v>5199000</v>
      </c>
      <c r="E5">
        <v>-67000</v>
      </c>
      <c r="F5">
        <v>7442000</v>
      </c>
      <c r="G5">
        <v>3396000</v>
      </c>
      <c r="H5">
        <v>9794000</v>
      </c>
      <c r="I5">
        <v>6469000</v>
      </c>
      <c r="J5">
        <v>17236000</v>
      </c>
      <c r="K5">
        <v>-0.14000000000000001</v>
      </c>
      <c r="L5">
        <v>30000</v>
      </c>
      <c r="M5">
        <v>3664000</v>
      </c>
      <c r="O5">
        <f t="shared" si="0"/>
        <v>-0.3887212810396844</v>
      </c>
      <c r="P5">
        <f t="shared" si="1"/>
        <v>-0.90029561945713521</v>
      </c>
      <c r="Q5">
        <f t="shared" si="2"/>
        <v>-1.2887093671859973</v>
      </c>
      <c r="R5">
        <f t="shared" si="3"/>
        <v>1.9048881036513545</v>
      </c>
      <c r="S5">
        <f t="shared" si="4"/>
        <v>1.3160440741736092</v>
      </c>
      <c r="T5">
        <f t="shared" si="5"/>
        <v>0.56822928753771174</v>
      </c>
      <c r="U5">
        <f t="shared" si="6"/>
        <v>8.8339222614840993E-3</v>
      </c>
      <c r="V5">
        <f t="shared" si="7"/>
        <v>0.32991175940932826</v>
      </c>
      <c r="X5" s="5">
        <v>22.74</v>
      </c>
      <c r="Z5">
        <f t="shared" si="8"/>
        <v>-50</v>
      </c>
      <c r="AA5">
        <f t="shared" si="9"/>
        <v>2.079677694102712</v>
      </c>
      <c r="AB5">
        <f t="shared" si="10"/>
        <v>-162.42857142857139</v>
      </c>
      <c r="AC5">
        <f t="shared" si="11"/>
        <v>1.4528680907874227</v>
      </c>
      <c r="AD5">
        <f t="shared" si="12"/>
        <v>2.3362671324912658</v>
      </c>
    </row>
    <row r="6" spans="1:30">
      <c r="A6">
        <v>4</v>
      </c>
      <c r="B6">
        <v>2023</v>
      </c>
      <c r="C6">
        <v>504886.77299999999</v>
      </c>
      <c r="D6">
        <v>5112000</v>
      </c>
      <c r="E6">
        <v>-145000</v>
      </c>
      <c r="F6">
        <v>8122000</v>
      </c>
      <c r="G6">
        <v>3508000</v>
      </c>
      <c r="H6">
        <v>9415000</v>
      </c>
      <c r="I6">
        <v>6636000</v>
      </c>
      <c r="J6">
        <v>17537000</v>
      </c>
      <c r="K6">
        <v>-0.28000000000000003</v>
      </c>
      <c r="L6">
        <v>198000</v>
      </c>
      <c r="M6">
        <v>3137000</v>
      </c>
      <c r="O6">
        <f t="shared" si="0"/>
        <v>-0.82682328790557102</v>
      </c>
      <c r="P6">
        <f t="shared" si="1"/>
        <v>-1.785274562915538</v>
      </c>
      <c r="Q6">
        <f t="shared" si="2"/>
        <v>-2.8364632237871676</v>
      </c>
      <c r="R6">
        <f t="shared" si="3"/>
        <v>1.8916761687571266</v>
      </c>
      <c r="S6">
        <f t="shared" si="4"/>
        <v>1.1591972420586063</v>
      </c>
      <c r="T6">
        <f t="shared" si="5"/>
        <v>0.536864914181445</v>
      </c>
      <c r="U6">
        <f t="shared" si="6"/>
        <v>5.6442417331812995E-2</v>
      </c>
      <c r="V6">
        <f t="shared" si="7"/>
        <v>0.27862154720667909</v>
      </c>
      <c r="X6" s="5">
        <v>20.420000000000002</v>
      </c>
      <c r="Z6">
        <f t="shared" si="8"/>
        <v>-153.84615384615387</v>
      </c>
      <c r="AA6">
        <f t="shared" si="9"/>
        <v>2.0167816714906106</v>
      </c>
      <c r="AB6">
        <f t="shared" si="10"/>
        <v>-72.928571428571431</v>
      </c>
      <c r="AC6">
        <f t="shared" si="11"/>
        <v>1.2693656617409508</v>
      </c>
      <c r="AD6">
        <f t="shared" si="12"/>
        <v>2.191332184191086</v>
      </c>
    </row>
    <row r="7" spans="1:30">
      <c r="A7">
        <v>3</v>
      </c>
      <c r="B7">
        <v>2023</v>
      </c>
      <c r="C7">
        <v>504849.71899999998</v>
      </c>
      <c r="D7">
        <v>5605000</v>
      </c>
      <c r="E7">
        <v>264000</v>
      </c>
      <c r="F7">
        <v>8264000</v>
      </c>
      <c r="G7">
        <v>3294000</v>
      </c>
      <c r="H7">
        <v>9795000</v>
      </c>
      <c r="I7">
        <v>6941000</v>
      </c>
      <c r="J7">
        <v>18059000</v>
      </c>
      <c r="K7">
        <v>0.52</v>
      </c>
      <c r="L7">
        <v>31000</v>
      </c>
      <c r="M7">
        <v>3458000</v>
      </c>
      <c r="O7">
        <f t="shared" si="0"/>
        <v>1.4618749653912178</v>
      </c>
      <c r="P7">
        <f t="shared" si="1"/>
        <v>3.1945788964181996</v>
      </c>
      <c r="Q7">
        <f t="shared" si="2"/>
        <v>4.7100802854594113</v>
      </c>
      <c r="R7">
        <f t="shared" si="3"/>
        <v>2.1071645415907709</v>
      </c>
      <c r="S7">
        <f t="shared" si="4"/>
        <v>1.1852613746369798</v>
      </c>
      <c r="T7">
        <f t="shared" si="5"/>
        <v>0.54238883659117343</v>
      </c>
      <c r="U7">
        <f t="shared" si="6"/>
        <v>9.4110503946569519E-3</v>
      </c>
      <c r="V7">
        <f t="shared" si="7"/>
        <v>0.29500085309674118</v>
      </c>
      <c r="X7" s="5">
        <v>15.63</v>
      </c>
      <c r="Z7">
        <f t="shared" si="8"/>
        <v>-22.388059701492537</v>
      </c>
      <c r="AA7">
        <f t="shared" si="9"/>
        <v>1.4078146490579839</v>
      </c>
      <c r="AB7">
        <f t="shared" si="10"/>
        <v>30.057692307692307</v>
      </c>
      <c r="AC7">
        <f t="shared" si="11"/>
        <v>0.95484040512705715</v>
      </c>
      <c r="AD7">
        <f t="shared" si="12"/>
        <v>2.200024201355276</v>
      </c>
    </row>
    <row r="8" spans="1:30">
      <c r="A8">
        <v>2</v>
      </c>
      <c r="B8">
        <v>2023</v>
      </c>
      <c r="C8">
        <v>508679.179</v>
      </c>
      <c r="D8">
        <v>5984000</v>
      </c>
      <c r="E8">
        <v>347000</v>
      </c>
      <c r="F8">
        <v>8044000</v>
      </c>
      <c r="G8">
        <v>3408000</v>
      </c>
      <c r="H8">
        <v>10259000</v>
      </c>
      <c r="I8">
        <v>7165000</v>
      </c>
      <c r="J8">
        <v>18303000</v>
      </c>
      <c r="K8">
        <v>0.67</v>
      </c>
      <c r="L8">
        <v>34000</v>
      </c>
      <c r="M8">
        <v>3963000</v>
      </c>
      <c r="O8">
        <f t="shared" si="0"/>
        <v>1.8958640660001094</v>
      </c>
      <c r="P8">
        <f t="shared" si="1"/>
        <v>4.3137742416708109</v>
      </c>
      <c r="Q8">
        <f t="shared" si="2"/>
        <v>5.7987967914438503</v>
      </c>
      <c r="R8">
        <f t="shared" si="3"/>
        <v>2.102406103286385</v>
      </c>
      <c r="S8">
        <f t="shared" si="4"/>
        <v>1.2753605171556439</v>
      </c>
      <c r="T8">
        <f t="shared" si="5"/>
        <v>0.5605092061410698</v>
      </c>
      <c r="U8">
        <f t="shared" si="6"/>
        <v>9.9765258215962441E-3</v>
      </c>
      <c r="V8">
        <f t="shared" si="7"/>
        <v>0.33005746647788792</v>
      </c>
      <c r="X8" s="5">
        <v>16.760000000000002</v>
      </c>
      <c r="Z8">
        <f t="shared" si="8"/>
        <v>-709.09090909090912</v>
      </c>
      <c r="AA8">
        <f t="shared" si="9"/>
        <v>1.4247097326270055</v>
      </c>
      <c r="AB8">
        <f t="shared" si="10"/>
        <v>25.014925373134329</v>
      </c>
      <c r="AC8">
        <f t="shared" si="11"/>
        <v>1.0598536847389359</v>
      </c>
      <c r="AD8">
        <f t="shared" si="12"/>
        <v>2.2970537046245649</v>
      </c>
    </row>
    <row r="9" spans="1:30">
      <c r="A9">
        <v>1</v>
      </c>
      <c r="B9">
        <v>2023</v>
      </c>
      <c r="C9">
        <v>515052.745</v>
      </c>
      <c r="D9">
        <v>5295000</v>
      </c>
      <c r="E9">
        <v>-57000</v>
      </c>
      <c r="F9">
        <v>7793000</v>
      </c>
      <c r="G9">
        <v>3460000</v>
      </c>
      <c r="H9">
        <v>10859000</v>
      </c>
      <c r="I9">
        <v>7444000</v>
      </c>
      <c r="J9">
        <v>18652000</v>
      </c>
      <c r="K9">
        <v>-0.11</v>
      </c>
      <c r="L9">
        <v>59000</v>
      </c>
      <c r="M9">
        <v>4559000</v>
      </c>
      <c r="O9">
        <f t="shared" si="0"/>
        <v>-0.30559725498606044</v>
      </c>
      <c r="P9">
        <f t="shared" si="1"/>
        <v>-0.73142563839343</v>
      </c>
      <c r="Q9">
        <f t="shared" si="2"/>
        <v>-1.076487252124646</v>
      </c>
      <c r="R9">
        <f t="shared" si="3"/>
        <v>2.1514450867052024</v>
      </c>
      <c r="S9">
        <f t="shared" si="4"/>
        <v>1.3934300012832028</v>
      </c>
      <c r="T9">
        <f t="shared" si="5"/>
        <v>0.5821895775251984</v>
      </c>
      <c r="U9">
        <f t="shared" si="6"/>
        <v>1.7052023121387282E-2</v>
      </c>
      <c r="V9">
        <f t="shared" si="7"/>
        <v>0.36909002590673573</v>
      </c>
      <c r="X9" s="5">
        <v>18.329999999999998</v>
      </c>
      <c r="Z9">
        <f t="shared" si="8"/>
        <v>-74.418604651162795</v>
      </c>
      <c r="AA9">
        <f t="shared" si="9"/>
        <v>1.7829871229178469</v>
      </c>
      <c r="AB9">
        <f t="shared" si="10"/>
        <v>-166.63636363636363</v>
      </c>
      <c r="AC9">
        <f t="shared" si="11"/>
        <v>1.211461159482869</v>
      </c>
      <c r="AD9">
        <f t="shared" si="12"/>
        <v>2.4000384960862311</v>
      </c>
    </row>
    <row r="10" spans="1:30">
      <c r="A10">
        <v>4</v>
      </c>
      <c r="B10">
        <v>2022</v>
      </c>
      <c r="C10">
        <v>513340.77899999998</v>
      </c>
      <c r="D10">
        <v>5044000</v>
      </c>
      <c r="E10">
        <v>-227000</v>
      </c>
      <c r="F10">
        <v>8042000</v>
      </c>
      <c r="G10">
        <v>3549000</v>
      </c>
      <c r="H10">
        <v>10713000</v>
      </c>
      <c r="I10">
        <v>7422000</v>
      </c>
      <c r="J10">
        <v>18755000</v>
      </c>
      <c r="K10">
        <v>-0.43</v>
      </c>
      <c r="L10">
        <v>26000</v>
      </c>
      <c r="M10">
        <v>4249000</v>
      </c>
      <c r="O10">
        <f t="shared" si="0"/>
        <v>-1.2103439082911223</v>
      </c>
      <c r="P10">
        <f t="shared" si="1"/>
        <v>-2.8226809251429992</v>
      </c>
      <c r="Q10">
        <f t="shared" si="2"/>
        <v>-4.5003965107057891</v>
      </c>
      <c r="R10">
        <f t="shared" si="3"/>
        <v>2.0912933220625529</v>
      </c>
      <c r="S10">
        <f t="shared" si="4"/>
        <v>1.3321313106192489</v>
      </c>
      <c r="T10">
        <f t="shared" si="5"/>
        <v>0.57120767795254601</v>
      </c>
      <c r="U10">
        <f t="shared" si="6"/>
        <v>7.326007326007326E-3</v>
      </c>
      <c r="V10">
        <f t="shared" si="7"/>
        <v>0.34570010576844845</v>
      </c>
      <c r="X10" s="5">
        <v>16.11</v>
      </c>
      <c r="Z10">
        <f t="shared" si="8"/>
        <v>-248.27586206896552</v>
      </c>
      <c r="AA10">
        <f t="shared" si="9"/>
        <v>1.6395558980352893</v>
      </c>
      <c r="AB10">
        <f t="shared" si="10"/>
        <v>-37.465116279069768</v>
      </c>
      <c r="AC10">
        <f t="shared" si="11"/>
        <v>1.0283412023986569</v>
      </c>
      <c r="AD10">
        <f t="shared" si="12"/>
        <v>2.3901392688385972</v>
      </c>
    </row>
    <row r="11" spans="1:30">
      <c r="A11">
        <v>3</v>
      </c>
      <c r="B11">
        <v>2022</v>
      </c>
      <c r="C11">
        <v>515297.72</v>
      </c>
      <c r="D11">
        <v>5653000</v>
      </c>
      <c r="E11">
        <v>165000</v>
      </c>
      <c r="F11">
        <v>7268000</v>
      </c>
      <c r="G11">
        <v>3580000</v>
      </c>
      <c r="H11">
        <v>12420000</v>
      </c>
      <c r="I11">
        <v>8325000</v>
      </c>
      <c r="J11">
        <v>19688000</v>
      </c>
      <c r="K11">
        <v>0.28999999999999998</v>
      </c>
      <c r="L11">
        <v>56000</v>
      </c>
      <c r="M11">
        <v>4475000</v>
      </c>
      <c r="O11">
        <f t="shared" si="0"/>
        <v>0.83807395367736692</v>
      </c>
      <c r="P11">
        <f t="shared" si="1"/>
        <v>2.2702256466703359</v>
      </c>
      <c r="Q11">
        <f t="shared" si="2"/>
        <v>2.9188041747744564</v>
      </c>
      <c r="R11">
        <f t="shared" si="3"/>
        <v>2.3254189944134076</v>
      </c>
      <c r="S11">
        <f t="shared" si="4"/>
        <v>1.7088607594936709</v>
      </c>
      <c r="T11">
        <f t="shared" si="5"/>
        <v>0.63084112149532712</v>
      </c>
      <c r="U11">
        <f t="shared" si="6"/>
        <v>1.564245810055866E-2</v>
      </c>
      <c r="V11">
        <f t="shared" si="7"/>
        <v>0.38107808907434215</v>
      </c>
      <c r="X11" s="5">
        <v>13.47</v>
      </c>
      <c r="Z11">
        <f t="shared" si="8"/>
        <v>-74.336283185840699</v>
      </c>
      <c r="AA11">
        <f t="shared" si="9"/>
        <v>1.2278542877056431</v>
      </c>
      <c r="AB11">
        <f t="shared" si="10"/>
        <v>46.448275862068968</v>
      </c>
      <c r="AC11">
        <f t="shared" si="11"/>
        <v>0.95501655041276834</v>
      </c>
      <c r="AD11">
        <f t="shared" si="12"/>
        <v>2.7330077050082555</v>
      </c>
    </row>
    <row r="12" spans="1:30">
      <c r="A12">
        <v>2</v>
      </c>
      <c r="B12">
        <v>2022</v>
      </c>
      <c r="C12">
        <v>517293.15100000001</v>
      </c>
      <c r="D12">
        <v>6337000</v>
      </c>
      <c r="E12">
        <v>596000</v>
      </c>
      <c r="F12">
        <v>6994000</v>
      </c>
      <c r="G12">
        <v>3987000</v>
      </c>
      <c r="H12">
        <v>13045000</v>
      </c>
      <c r="I12">
        <v>8768000</v>
      </c>
      <c r="J12">
        <v>20039000</v>
      </c>
      <c r="K12">
        <v>1.1299999999999999</v>
      </c>
      <c r="L12">
        <v>47000</v>
      </c>
      <c r="M12">
        <v>4668000</v>
      </c>
      <c r="O12">
        <f t="shared" si="0"/>
        <v>2.9742003093966765</v>
      </c>
      <c r="P12">
        <f t="shared" si="1"/>
        <v>8.5215899342293397</v>
      </c>
      <c r="Q12">
        <f t="shared" si="2"/>
        <v>9.405081268739151</v>
      </c>
      <c r="R12">
        <f t="shared" si="3"/>
        <v>2.1991472284926008</v>
      </c>
      <c r="S12">
        <f t="shared" si="4"/>
        <v>1.8651701458392909</v>
      </c>
      <c r="T12">
        <f t="shared" si="5"/>
        <v>0.65098058785368529</v>
      </c>
      <c r="U12">
        <f t="shared" si="6"/>
        <v>1.1788312014045649E-2</v>
      </c>
      <c r="V12">
        <f t="shared" si="7"/>
        <v>0.40027439547247473</v>
      </c>
      <c r="X12" s="5">
        <v>15.37</v>
      </c>
      <c r="Z12">
        <f t="shared" si="8"/>
        <v>-24.666666666666671</v>
      </c>
      <c r="AA12">
        <f t="shared" si="9"/>
        <v>1.2546624161069908</v>
      </c>
      <c r="AB12">
        <f t="shared" si="10"/>
        <v>13.601769911504425</v>
      </c>
      <c r="AC12">
        <f t="shared" si="11"/>
        <v>1.1368023635787818</v>
      </c>
      <c r="AD12">
        <f t="shared" si="12"/>
        <v>2.8457963969116387</v>
      </c>
    </row>
    <row r="13" spans="1:30">
      <c r="A13">
        <v>1</v>
      </c>
      <c r="B13">
        <v>2022</v>
      </c>
      <c r="C13">
        <v>524714.20799999998</v>
      </c>
      <c r="D13">
        <v>5955000</v>
      </c>
      <c r="E13">
        <v>801000</v>
      </c>
      <c r="F13">
        <v>6608000</v>
      </c>
      <c r="G13">
        <v>3751000</v>
      </c>
      <c r="H13">
        <v>13160000</v>
      </c>
      <c r="I13">
        <v>8559000</v>
      </c>
      <c r="J13">
        <v>19768000</v>
      </c>
      <c r="K13">
        <v>1.5</v>
      </c>
      <c r="L13">
        <v>35000</v>
      </c>
      <c r="M13">
        <v>5028000</v>
      </c>
      <c r="O13">
        <f t="shared" si="0"/>
        <v>4.0520032375556454</v>
      </c>
      <c r="P13">
        <f t="shared" si="1"/>
        <v>12.121670702179177</v>
      </c>
      <c r="Q13">
        <f t="shared" si="2"/>
        <v>13.450881612090679</v>
      </c>
      <c r="R13">
        <f t="shared" si="3"/>
        <v>2.2817915222607303</v>
      </c>
      <c r="S13">
        <f t="shared" si="4"/>
        <v>1.9915254237288136</v>
      </c>
      <c r="T13">
        <f t="shared" si="5"/>
        <v>0.66572237960339942</v>
      </c>
      <c r="U13">
        <f t="shared" si="6"/>
        <v>9.3308451079712074E-3</v>
      </c>
      <c r="V13">
        <f t="shared" si="7"/>
        <v>0.43210725335166722</v>
      </c>
      <c r="X13" s="5">
        <v>32.21</v>
      </c>
      <c r="Z13">
        <f t="shared" si="8"/>
        <v>-6.2500000000000053</v>
      </c>
      <c r="AA13">
        <f t="shared" si="9"/>
        <v>2.8381267237078083</v>
      </c>
      <c r="AB13">
        <f t="shared" si="10"/>
        <v>21.473333333333333</v>
      </c>
      <c r="AC13">
        <f t="shared" si="11"/>
        <v>2.5576641403874087</v>
      </c>
      <c r="AD13">
        <f t="shared" si="12"/>
        <v>2.9315223970944309</v>
      </c>
    </row>
    <row r="14" spans="1:30">
      <c r="A14">
        <v>4</v>
      </c>
      <c r="B14">
        <v>2021</v>
      </c>
      <c r="C14">
        <v>500158.95500000002</v>
      </c>
      <c r="D14">
        <v>5346000</v>
      </c>
      <c r="E14">
        <v>893000</v>
      </c>
      <c r="F14">
        <v>5774000</v>
      </c>
      <c r="G14">
        <v>3561000</v>
      </c>
      <c r="H14">
        <v>13201000</v>
      </c>
      <c r="I14">
        <v>7653000</v>
      </c>
      <c r="J14">
        <v>18975000</v>
      </c>
      <c r="K14">
        <v>1.6</v>
      </c>
      <c r="L14">
        <v>48000</v>
      </c>
      <c r="M14">
        <v>5238000</v>
      </c>
      <c r="O14">
        <f t="shared" si="0"/>
        <v>4.7061923583662715</v>
      </c>
      <c r="P14">
        <f t="shared" si="1"/>
        <v>15.465881537928647</v>
      </c>
      <c r="Q14">
        <f t="shared" si="2"/>
        <v>16.704077815188924</v>
      </c>
      <c r="R14">
        <f t="shared" si="3"/>
        <v>2.1491154170176916</v>
      </c>
      <c r="S14">
        <f t="shared" si="4"/>
        <v>2.2862833391063386</v>
      </c>
      <c r="T14">
        <f t="shared" si="5"/>
        <v>0.69570487483530963</v>
      </c>
      <c r="U14">
        <f t="shared" si="6"/>
        <v>1.3479359730412805E-2</v>
      </c>
      <c r="V14">
        <f t="shared" si="7"/>
        <v>0.47566291318561571</v>
      </c>
      <c r="X14" s="5">
        <v>21.77</v>
      </c>
      <c r="Z14">
        <f t="shared" si="8"/>
        <v>-31.330472103004293</v>
      </c>
      <c r="AA14">
        <f t="shared" si="9"/>
        <v>2.0367490554339693</v>
      </c>
      <c r="AB14">
        <f t="shared" si="10"/>
        <v>13.606249999999999</v>
      </c>
      <c r="AC14">
        <f t="shared" si="11"/>
        <v>1.8857742380239002</v>
      </c>
      <c r="AD14">
        <f t="shared" si="12"/>
        <v>3.2075684101143054</v>
      </c>
    </row>
    <row r="15" spans="1:30">
      <c r="A15">
        <v>3</v>
      </c>
      <c r="B15">
        <v>2021</v>
      </c>
      <c r="C15">
        <v>500055.94099999999</v>
      </c>
      <c r="D15">
        <v>6004000</v>
      </c>
      <c r="E15">
        <v>1274000</v>
      </c>
      <c r="F15">
        <v>4290000</v>
      </c>
      <c r="G15">
        <v>3279000</v>
      </c>
      <c r="H15">
        <v>13776000</v>
      </c>
      <c r="I15">
        <v>7146000</v>
      </c>
      <c r="J15">
        <v>18066000</v>
      </c>
      <c r="K15">
        <v>2.33</v>
      </c>
      <c r="L15">
        <v>42000</v>
      </c>
      <c r="M15">
        <v>5350000</v>
      </c>
      <c r="O15">
        <f t="shared" si="0"/>
        <v>7.0519207350824757</v>
      </c>
      <c r="P15">
        <f t="shared" si="1"/>
        <v>29.696969696969699</v>
      </c>
      <c r="Q15">
        <f t="shared" si="2"/>
        <v>21.21918720852765</v>
      </c>
      <c r="R15">
        <f t="shared" si="3"/>
        <v>2.1793229643183896</v>
      </c>
      <c r="S15">
        <f t="shared" si="4"/>
        <v>3.2111888111888112</v>
      </c>
      <c r="T15">
        <f t="shared" si="5"/>
        <v>0.76253736300232478</v>
      </c>
      <c r="U15">
        <f t="shared" si="6"/>
        <v>1.2808783165599268E-2</v>
      </c>
      <c r="V15">
        <f t="shared" si="7"/>
        <v>0.55497925311203322</v>
      </c>
      <c r="X15" s="5">
        <v>19.809999999999999</v>
      </c>
      <c r="Z15">
        <f t="shared" si="8"/>
        <v>75.187969924812023</v>
      </c>
      <c r="AA15">
        <f t="shared" si="9"/>
        <v>1.6499180864773484</v>
      </c>
      <c r="AB15">
        <f t="shared" si="10"/>
        <v>8.5021459227467808</v>
      </c>
      <c r="AC15">
        <f t="shared" si="11"/>
        <v>2.3091161284871795</v>
      </c>
      <c r="AD15">
        <f t="shared" si="12"/>
        <v>4.1738927738927742</v>
      </c>
    </row>
    <row r="16" spans="1:30">
      <c r="A16">
        <v>2</v>
      </c>
      <c r="B16">
        <v>2021</v>
      </c>
      <c r="C16">
        <v>499701.76199999999</v>
      </c>
      <c r="D16">
        <v>5045000</v>
      </c>
      <c r="E16">
        <v>780000</v>
      </c>
      <c r="F16">
        <v>3541000</v>
      </c>
      <c r="G16">
        <v>2986000</v>
      </c>
      <c r="H16">
        <v>13467000</v>
      </c>
      <c r="I16">
        <v>6574000</v>
      </c>
      <c r="J16">
        <v>17746000</v>
      </c>
      <c r="K16">
        <v>1.33</v>
      </c>
      <c r="L16">
        <v>73000</v>
      </c>
      <c r="M16">
        <v>5368000</v>
      </c>
      <c r="O16">
        <f t="shared" si="0"/>
        <v>4.3953567001014315</v>
      </c>
      <c r="P16">
        <f t="shared" si="1"/>
        <v>22.027675797797233</v>
      </c>
      <c r="Q16">
        <f t="shared" si="2"/>
        <v>15.460852329038651</v>
      </c>
      <c r="R16">
        <f t="shared" si="3"/>
        <v>2.2016075016744807</v>
      </c>
      <c r="S16">
        <f t="shared" si="4"/>
        <v>3.8031629483196836</v>
      </c>
      <c r="T16">
        <f t="shared" si="5"/>
        <v>0.75887523949058944</v>
      </c>
      <c r="U16">
        <f t="shared" si="6"/>
        <v>2.4447421299397188E-2</v>
      </c>
      <c r="V16">
        <f t="shared" si="7"/>
        <v>0.60253676057918959</v>
      </c>
      <c r="X16" s="5">
        <v>21.56</v>
      </c>
      <c r="Z16">
        <f t="shared" si="8"/>
        <v>1800</v>
      </c>
      <c r="AA16">
        <f t="shared" si="9"/>
        <v>2.1354945468225965</v>
      </c>
      <c r="AB16">
        <f t="shared" si="10"/>
        <v>16.210526315789473</v>
      </c>
      <c r="AC16">
        <f t="shared" si="11"/>
        <v>3.0425218832872067</v>
      </c>
      <c r="AD16">
        <f t="shared" si="12"/>
        <v>4.9365998305563403</v>
      </c>
    </row>
    <row r="17" spans="1:30">
      <c r="A17">
        <v>1</v>
      </c>
      <c r="B17">
        <v>2021</v>
      </c>
      <c r="C17">
        <v>499214.43400000001</v>
      </c>
      <c r="D17">
        <v>4049000</v>
      </c>
      <c r="E17">
        <v>41000</v>
      </c>
      <c r="F17">
        <v>2719000</v>
      </c>
      <c r="G17">
        <v>2933000</v>
      </c>
      <c r="H17">
        <v>13758000</v>
      </c>
      <c r="I17">
        <v>5861000</v>
      </c>
      <c r="J17">
        <v>17215000</v>
      </c>
      <c r="K17">
        <v>7.0000000000000007E-2</v>
      </c>
      <c r="L17">
        <v>110000</v>
      </c>
      <c r="M17">
        <v>5734000</v>
      </c>
      <c r="O17">
        <f t="shared" si="0"/>
        <v>0.2381643915190241</v>
      </c>
      <c r="P17">
        <f t="shared" si="1"/>
        <v>1.5079073188672305</v>
      </c>
      <c r="Q17">
        <f t="shared" si="2"/>
        <v>1.0125957026426278</v>
      </c>
      <c r="R17">
        <f t="shared" si="3"/>
        <v>1.9982952608250937</v>
      </c>
      <c r="S17">
        <f t="shared" si="4"/>
        <v>5.0599485104817949</v>
      </c>
      <c r="T17">
        <f t="shared" si="5"/>
        <v>0.79918675573627651</v>
      </c>
      <c r="U17">
        <f t="shared" si="6"/>
        <v>3.7504261847937266E-2</v>
      </c>
      <c r="V17">
        <f t="shared" si="7"/>
        <v>0.6783390512244174</v>
      </c>
      <c r="X17" s="5">
        <v>20.11</v>
      </c>
      <c r="Z17">
        <f t="shared" si="8"/>
        <v>-56.25</v>
      </c>
      <c r="AA17">
        <f t="shared" si="9"/>
        <v>2.4794275790911335</v>
      </c>
      <c r="AB17">
        <f t="shared" si="10"/>
        <v>287.28571428571428</v>
      </c>
      <c r="AC17">
        <f t="shared" si="11"/>
        <v>3.6922406280764988</v>
      </c>
      <c r="AD17">
        <f t="shared" si="12"/>
        <v>6.2497241632953289</v>
      </c>
    </row>
    <row r="18" spans="1:30">
      <c r="A18">
        <v>4</v>
      </c>
      <c r="B18">
        <v>2020</v>
      </c>
      <c r="C18">
        <v>477517.37199999997</v>
      </c>
      <c r="D18">
        <v>2255800</v>
      </c>
      <c r="E18">
        <v>44700</v>
      </c>
      <c r="F18">
        <v>2341000</v>
      </c>
      <c r="G18">
        <v>2929000</v>
      </c>
      <c r="H18">
        <v>13692000</v>
      </c>
      <c r="I18">
        <v>5298000</v>
      </c>
      <c r="J18">
        <v>16771000</v>
      </c>
      <c r="K18">
        <v>0.16</v>
      </c>
      <c r="L18">
        <v>112000</v>
      </c>
      <c r="M18">
        <v>5390000</v>
      </c>
      <c r="O18">
        <f t="shared" si="0"/>
        <v>0.26653151273030828</v>
      </c>
      <c r="P18">
        <f t="shared" si="1"/>
        <v>1.9094404100811619</v>
      </c>
      <c r="Q18">
        <f t="shared" si="2"/>
        <v>1.9815586488163845</v>
      </c>
      <c r="R18">
        <f t="shared" si="3"/>
        <v>1.808808467053602</v>
      </c>
      <c r="S18">
        <f t="shared" si="4"/>
        <v>5.8487825715506192</v>
      </c>
      <c r="T18">
        <f t="shared" si="5"/>
        <v>0.81640927792021944</v>
      </c>
      <c r="U18">
        <f t="shared" si="6"/>
        <v>3.8238306589279618E-2</v>
      </c>
      <c r="V18">
        <f t="shared" si="7"/>
        <v>0.69719311861337474</v>
      </c>
      <c r="X18" s="5">
        <v>14.56</v>
      </c>
      <c r="Z18">
        <f t="shared" si="8"/>
        <v>-900</v>
      </c>
      <c r="AA18">
        <f t="shared" si="9"/>
        <v>3.0821229436652184</v>
      </c>
      <c r="AB18">
        <f t="shared" si="10"/>
        <v>91</v>
      </c>
      <c r="AC18">
        <f t="shared" si="11"/>
        <v>2.9699499941563432</v>
      </c>
      <c r="AD18">
        <f t="shared" si="12"/>
        <v>5.3934002563007262</v>
      </c>
    </row>
    <row r="19" spans="1:30">
      <c r="A19">
        <v>3</v>
      </c>
      <c r="B19">
        <v>2020</v>
      </c>
      <c r="C19">
        <v>399229.91700000002</v>
      </c>
      <c r="D19">
        <v>1646000</v>
      </c>
      <c r="E19">
        <v>-10000</v>
      </c>
      <c r="F19">
        <v>1123700</v>
      </c>
      <c r="G19">
        <v>1214100</v>
      </c>
      <c r="H19">
        <v>7357200</v>
      </c>
      <c r="I19">
        <v>2628800</v>
      </c>
      <c r="J19">
        <v>8480900</v>
      </c>
      <c r="K19">
        <v>-0.02</v>
      </c>
      <c r="L19">
        <v>56000</v>
      </c>
      <c r="M19">
        <v>4309800</v>
      </c>
      <c r="O19">
        <f t="shared" si="0"/>
        <v>-0.11791201405511208</v>
      </c>
      <c r="P19">
        <f t="shared" si="1"/>
        <v>-0.88991723769689424</v>
      </c>
      <c r="Q19">
        <f t="shared" si="2"/>
        <v>-0.60753341433778862</v>
      </c>
      <c r="R19">
        <f t="shared" si="3"/>
        <v>2.1652252697471379</v>
      </c>
      <c r="S19">
        <f t="shared" si="4"/>
        <v>6.5472991011835902</v>
      </c>
      <c r="T19">
        <f t="shared" si="5"/>
        <v>0.86750226980627054</v>
      </c>
      <c r="U19">
        <f t="shared" si="6"/>
        <v>4.6124701424923809E-2</v>
      </c>
      <c r="V19">
        <f t="shared" si="7"/>
        <v>0.79319039293273208</v>
      </c>
      <c r="X19" s="5">
        <v>6.42</v>
      </c>
      <c r="Z19">
        <f t="shared" si="8"/>
        <v>-93.548387096774192</v>
      </c>
      <c r="AA19">
        <f t="shared" si="9"/>
        <v>1.5571422036087486</v>
      </c>
      <c r="AB19">
        <f t="shared" si="10"/>
        <v>-321</v>
      </c>
      <c r="AC19">
        <f t="shared" si="11"/>
        <v>2.2809077753314941</v>
      </c>
      <c r="AD19">
        <f t="shared" si="12"/>
        <v>7.5516596956483051</v>
      </c>
    </row>
    <row r="20" spans="1:30">
      <c r="A20">
        <v>2</v>
      </c>
      <c r="B20">
        <v>2020</v>
      </c>
      <c r="C20">
        <v>399159.98800000001</v>
      </c>
      <c r="D20">
        <v>1092700</v>
      </c>
      <c r="E20">
        <v>-108100</v>
      </c>
      <c r="F20">
        <v>1118200</v>
      </c>
      <c r="G20">
        <v>1038000</v>
      </c>
      <c r="H20">
        <v>7372500</v>
      </c>
      <c r="I20">
        <v>2642300</v>
      </c>
      <c r="J20">
        <v>8490700</v>
      </c>
      <c r="K20">
        <v>-0.31</v>
      </c>
      <c r="L20">
        <v>73700</v>
      </c>
      <c r="M20">
        <v>4451600</v>
      </c>
      <c r="O20">
        <f t="shared" si="0"/>
        <v>-1.2731576901786661</v>
      </c>
      <c r="P20">
        <f t="shared" si="1"/>
        <v>-9.6673224825612589</v>
      </c>
      <c r="Q20">
        <f t="shared" si="2"/>
        <v>-9.8929257801775421</v>
      </c>
      <c r="R20">
        <f t="shared" si="3"/>
        <v>2.5455684007707129</v>
      </c>
      <c r="S20">
        <f t="shared" si="4"/>
        <v>6.593185476658916</v>
      </c>
      <c r="T20">
        <f t="shared" si="5"/>
        <v>0.86830296677541308</v>
      </c>
      <c r="U20">
        <f t="shared" si="6"/>
        <v>7.10019267822736E-2</v>
      </c>
      <c r="V20">
        <f t="shared" si="7"/>
        <v>0.79923875184028148</v>
      </c>
      <c r="X20" s="5">
        <v>5.52</v>
      </c>
      <c r="Z20">
        <f t="shared" si="8"/>
        <v>72.222222222222229</v>
      </c>
      <c r="AA20">
        <f t="shared" si="9"/>
        <v>2.0164392182300723</v>
      </c>
      <c r="AB20">
        <f t="shared" si="10"/>
        <v>-17.806451612903224</v>
      </c>
      <c r="AC20">
        <f t="shared" si="11"/>
        <v>1.9704553154712932</v>
      </c>
      <c r="AD20">
        <f t="shared" si="12"/>
        <v>7.7817027365408693</v>
      </c>
    </row>
    <row r="21" spans="1:30">
      <c r="A21">
        <v>1</v>
      </c>
      <c r="B21">
        <v>2020</v>
      </c>
      <c r="C21">
        <v>398587.08299999998</v>
      </c>
      <c r="D21">
        <v>324500</v>
      </c>
      <c r="E21">
        <v>-48600</v>
      </c>
      <c r="F21">
        <v>1231000</v>
      </c>
      <c r="G21">
        <v>1370800</v>
      </c>
      <c r="H21">
        <v>7681300</v>
      </c>
      <c r="I21">
        <v>3065600</v>
      </c>
      <c r="J21">
        <v>8912300</v>
      </c>
      <c r="K21">
        <v>-0.18</v>
      </c>
      <c r="L21">
        <v>186900</v>
      </c>
      <c r="M21">
        <v>4357100</v>
      </c>
      <c r="O21">
        <f t="shared" si="0"/>
        <v>-0.54531377983236651</v>
      </c>
      <c r="P21">
        <f t="shared" si="1"/>
        <v>-3.9480097481722174</v>
      </c>
      <c r="Q21">
        <f t="shared" si="2"/>
        <v>-14.976887519260401</v>
      </c>
      <c r="R21">
        <f t="shared" si="3"/>
        <v>2.2363583309016635</v>
      </c>
      <c r="S21">
        <f t="shared" si="4"/>
        <v>6.239886271324127</v>
      </c>
      <c r="T21">
        <f t="shared" si="5"/>
        <v>0.86187628333875654</v>
      </c>
      <c r="U21">
        <f t="shared" si="6"/>
        <v>0.13634374088123724</v>
      </c>
      <c r="V21">
        <f t="shared" si="7"/>
        <v>0.7797104561478857</v>
      </c>
      <c r="X21" s="5">
        <v>3.89</v>
      </c>
      <c r="Z21">
        <f t="shared" si="8"/>
        <v>-117.47572815533979</v>
      </c>
      <c r="AA21">
        <f t="shared" si="9"/>
        <v>4.7781317499845919</v>
      </c>
      <c r="AB21">
        <f t="shared" si="10"/>
        <v>-21.611111111111114</v>
      </c>
      <c r="AC21">
        <f t="shared" si="11"/>
        <v>1.2595481339317627</v>
      </c>
      <c r="AD21">
        <f t="shared" si="12"/>
        <v>5.0430950446791227</v>
      </c>
    </row>
    <row r="22" spans="1:30">
      <c r="A22">
        <v>4</v>
      </c>
      <c r="B22">
        <v>2019</v>
      </c>
      <c r="C22">
        <v>270084.005</v>
      </c>
      <c r="D22">
        <v>1989900</v>
      </c>
      <c r="E22">
        <v>292800</v>
      </c>
      <c r="F22">
        <v>357900</v>
      </c>
      <c r="G22">
        <v>409400</v>
      </c>
      <c r="H22">
        <v>3145900</v>
      </c>
      <c r="I22">
        <v>879900</v>
      </c>
      <c r="J22">
        <v>3503800</v>
      </c>
      <c r="K22">
        <v>1.03</v>
      </c>
      <c r="L22">
        <v>352600</v>
      </c>
      <c r="M22">
        <v>2113800</v>
      </c>
      <c r="O22">
        <f t="shared" si="0"/>
        <v>8.3566413608082666</v>
      </c>
      <c r="P22">
        <f t="shared" si="1"/>
        <v>81.810561609388103</v>
      </c>
      <c r="Q22">
        <f t="shared" si="2"/>
        <v>14.714307251620685</v>
      </c>
      <c r="R22">
        <f t="shared" si="3"/>
        <v>2.1492427943331704</v>
      </c>
      <c r="S22">
        <f t="shared" si="4"/>
        <v>8.7898854428611344</v>
      </c>
      <c r="T22">
        <f t="shared" si="5"/>
        <v>0.8978537587761859</v>
      </c>
      <c r="U22">
        <f t="shared" si="6"/>
        <v>0.86126038104543234</v>
      </c>
      <c r="V22">
        <f t="shared" si="7"/>
        <v>0.85520087389246269</v>
      </c>
      <c r="X22" s="5">
        <v>8.2100000000000009</v>
      </c>
      <c r="Z22">
        <f t="shared" si="8"/>
        <v>212.12121212121212</v>
      </c>
      <c r="AA22">
        <f t="shared" si="9"/>
        <v>1.1143221674707273</v>
      </c>
      <c r="AB22">
        <f t="shared" si="10"/>
        <v>7.9708737864077674</v>
      </c>
      <c r="AC22">
        <f t="shared" si="11"/>
        <v>6.1955565271025437</v>
      </c>
      <c r="AD22">
        <f t="shared" si="12"/>
        <v>9.7722827605476397</v>
      </c>
    </row>
    <row r="23" spans="1:30">
      <c r="A23">
        <v>3</v>
      </c>
      <c r="B23">
        <v>2019</v>
      </c>
      <c r="C23">
        <v>270075.44500000001</v>
      </c>
      <c r="D23">
        <v>555600</v>
      </c>
      <c r="E23">
        <v>90900</v>
      </c>
      <c r="F23">
        <v>359900</v>
      </c>
      <c r="G23">
        <v>458500</v>
      </c>
      <c r="H23">
        <v>3131300</v>
      </c>
      <c r="I23">
        <v>1064600</v>
      </c>
      <c r="J23">
        <v>3491200</v>
      </c>
      <c r="K23">
        <v>0.33</v>
      </c>
      <c r="L23">
        <v>399300</v>
      </c>
      <c r="M23">
        <v>2109100</v>
      </c>
      <c r="O23">
        <f t="shared" si="0"/>
        <v>2.6036892758936756</v>
      </c>
      <c r="P23">
        <f t="shared" si="1"/>
        <v>25.257015837732705</v>
      </c>
      <c r="Q23">
        <f t="shared" si="2"/>
        <v>16.360691144708422</v>
      </c>
      <c r="R23">
        <f t="shared" si="3"/>
        <v>2.3219193020719739</v>
      </c>
      <c r="S23">
        <f t="shared" si="4"/>
        <v>8.7004723534315094</v>
      </c>
      <c r="T23">
        <f t="shared" si="5"/>
        <v>0.89691223648029328</v>
      </c>
      <c r="U23">
        <f t="shared" si="6"/>
        <v>0.87088331515812434</v>
      </c>
      <c r="V23">
        <f t="shared" si="7"/>
        <v>0.85423248278655328</v>
      </c>
      <c r="X23" s="5">
        <v>6.95</v>
      </c>
      <c r="Z23">
        <f t="shared" si="8"/>
        <v>-42.105263157894726</v>
      </c>
      <c r="AA23">
        <f t="shared" si="9"/>
        <v>3.3783735470662348</v>
      </c>
      <c r="AB23">
        <f t="shared" si="10"/>
        <v>21.060606060606059</v>
      </c>
      <c r="AC23">
        <f t="shared" si="11"/>
        <v>5.2154052313142545</v>
      </c>
      <c r="AD23">
        <f t="shared" si="12"/>
        <v>9.5643234231731036</v>
      </c>
    </row>
    <row r="24" spans="1:30">
      <c r="A24">
        <v>2</v>
      </c>
      <c r="B24">
        <v>2019</v>
      </c>
      <c r="C24">
        <v>270042.01799999998</v>
      </c>
      <c r="D24">
        <v>743200</v>
      </c>
      <c r="E24">
        <v>160800</v>
      </c>
      <c r="F24">
        <v>285600</v>
      </c>
      <c r="G24">
        <v>437400</v>
      </c>
      <c r="H24">
        <v>3107600</v>
      </c>
      <c r="I24">
        <v>1119400</v>
      </c>
      <c r="J24">
        <v>3393200</v>
      </c>
      <c r="K24">
        <v>0.56999999999999995</v>
      </c>
      <c r="L24">
        <v>377200</v>
      </c>
      <c r="M24">
        <v>2104500</v>
      </c>
      <c r="O24">
        <f t="shared" si="0"/>
        <v>4.7388895437934693</v>
      </c>
      <c r="P24">
        <f t="shared" si="1"/>
        <v>56.30252100840336</v>
      </c>
      <c r="Q24">
        <f t="shared" si="2"/>
        <v>21.636167922497311</v>
      </c>
      <c r="R24">
        <f t="shared" si="3"/>
        <v>2.5592135345221765</v>
      </c>
      <c r="S24">
        <f t="shared" si="4"/>
        <v>10.880952380952381</v>
      </c>
      <c r="T24">
        <f t="shared" si="5"/>
        <v>0.91583166332665333</v>
      </c>
      <c r="U24">
        <f t="shared" si="6"/>
        <v>0.86236854138088703</v>
      </c>
      <c r="V24">
        <f t="shared" si="7"/>
        <v>0.88050709175348307</v>
      </c>
      <c r="X24" s="5">
        <v>10.220000000000001</v>
      </c>
      <c r="Z24">
        <f t="shared" si="8"/>
        <v>-812.49999999999977</v>
      </c>
      <c r="AA24">
        <f t="shared" si="9"/>
        <v>3.7134410979009687</v>
      </c>
      <c r="AB24">
        <f t="shared" si="10"/>
        <v>17.92982456140351</v>
      </c>
      <c r="AC24">
        <f t="shared" si="11"/>
        <v>9.66326829117647</v>
      </c>
      <c r="AD24">
        <f t="shared" si="12"/>
        <v>11.728816526610645</v>
      </c>
    </row>
    <row r="25" spans="1:30">
      <c r="A25">
        <v>1</v>
      </c>
      <c r="B25">
        <v>2019</v>
      </c>
      <c r="C25">
        <v>282839.14</v>
      </c>
      <c r="D25">
        <v>157000</v>
      </c>
      <c r="E25">
        <v>-22100</v>
      </c>
      <c r="F25">
        <v>261700</v>
      </c>
      <c r="G25">
        <v>394000</v>
      </c>
      <c r="H25">
        <v>3044600</v>
      </c>
      <c r="I25">
        <v>1126000</v>
      </c>
      <c r="J25">
        <v>3306300</v>
      </c>
      <c r="K25">
        <v>-0.08</v>
      </c>
      <c r="L25">
        <v>430200</v>
      </c>
      <c r="M25">
        <v>2087000</v>
      </c>
      <c r="O25">
        <f t="shared" si="0"/>
        <v>-0.66842089344584577</v>
      </c>
      <c r="P25">
        <f t="shared" si="1"/>
        <v>-8.4447841039358043</v>
      </c>
      <c r="Q25">
        <f t="shared" si="2"/>
        <v>-14.076433121019107</v>
      </c>
      <c r="R25">
        <f t="shared" si="3"/>
        <v>2.8578680203045685</v>
      </c>
      <c r="S25">
        <f t="shared" si="4"/>
        <v>11.633931983186855</v>
      </c>
      <c r="T25">
        <f t="shared" si="5"/>
        <v>0.92084807791186518</v>
      </c>
      <c r="U25">
        <f t="shared" si="6"/>
        <v>1.0918781725888325</v>
      </c>
      <c r="V25">
        <f t="shared" si="7"/>
        <v>0.88857665942862007</v>
      </c>
      <c r="X25" s="5">
        <v>9.52</v>
      </c>
      <c r="Z25">
        <f t="shared" si="8"/>
        <v>-108.51063829787235</v>
      </c>
      <c r="AA25">
        <f t="shared" si="9"/>
        <v>17.150500718471339</v>
      </c>
      <c r="AB25">
        <f t="shared" si="10"/>
        <v>-118.99999999999999</v>
      </c>
      <c r="AC25">
        <f t="shared" si="11"/>
        <v>10.288989731753917</v>
      </c>
      <c r="AD25">
        <f t="shared" si="12"/>
        <v>13.060565533053115</v>
      </c>
    </row>
    <row r="26" spans="1:30">
      <c r="A26">
        <v>4</v>
      </c>
      <c r="B26">
        <v>2018</v>
      </c>
      <c r="C26">
        <v>292611.56900000002</v>
      </c>
      <c r="D26">
        <v>960600</v>
      </c>
      <c r="E26">
        <v>286200</v>
      </c>
      <c r="F26">
        <v>424200</v>
      </c>
      <c r="G26">
        <v>468200</v>
      </c>
      <c r="H26">
        <v>3105400</v>
      </c>
      <c r="I26">
        <v>1479600</v>
      </c>
      <c r="J26">
        <v>3529600</v>
      </c>
      <c r="K26">
        <v>0.94</v>
      </c>
      <c r="L26">
        <v>823200</v>
      </c>
      <c r="M26">
        <v>2092900</v>
      </c>
      <c r="O26">
        <f t="shared" si="0"/>
        <v>8.1085675430643693</v>
      </c>
      <c r="P26">
        <f t="shared" si="1"/>
        <v>67.468175388967467</v>
      </c>
      <c r="Q26">
        <f t="shared" si="2"/>
        <v>29.793878825733916</v>
      </c>
      <c r="R26">
        <f t="shared" si="3"/>
        <v>3.1601879538658695</v>
      </c>
      <c r="S26">
        <f t="shared" si="4"/>
        <v>7.3206034889203204</v>
      </c>
      <c r="T26">
        <f t="shared" si="5"/>
        <v>0.87981640979147779</v>
      </c>
      <c r="U26">
        <f t="shared" si="6"/>
        <v>1.7582229816317814</v>
      </c>
      <c r="V26">
        <f t="shared" si="7"/>
        <v>0.83147272655039528</v>
      </c>
      <c r="X26" s="5">
        <v>7.28</v>
      </c>
      <c r="Z26">
        <f t="shared" si="8"/>
        <v>-33.333333333333329</v>
      </c>
      <c r="AA26">
        <f t="shared" si="9"/>
        <v>2.2175850742452634</v>
      </c>
      <c r="AB26">
        <f t="shared" si="10"/>
        <v>7.7446808510638308</v>
      </c>
      <c r="AC26">
        <f t="shared" si="11"/>
        <v>5.0217166957095714</v>
      </c>
      <c r="AD26">
        <f t="shared" si="12"/>
        <v>7.8437057991513441</v>
      </c>
    </row>
    <row r="27" spans="1:30">
      <c r="A27">
        <v>3</v>
      </c>
      <c r="B27">
        <v>2018</v>
      </c>
      <c r="C27">
        <v>298007.45299999998</v>
      </c>
      <c r="D27">
        <v>741800</v>
      </c>
      <c r="E27">
        <v>437800</v>
      </c>
      <c r="F27">
        <v>-86200</v>
      </c>
      <c r="G27">
        <v>380700</v>
      </c>
      <c r="H27">
        <v>3211200</v>
      </c>
      <c r="I27">
        <v>1650600</v>
      </c>
      <c r="J27">
        <v>3125000</v>
      </c>
      <c r="K27">
        <v>1.41</v>
      </c>
      <c r="L27">
        <v>897100</v>
      </c>
      <c r="M27">
        <v>2300000</v>
      </c>
      <c r="O27">
        <f t="shared" si="0"/>
        <v>14.009599999999999</v>
      </c>
      <c r="P27">
        <f t="shared" si="1"/>
        <v>-507.88863109048725</v>
      </c>
      <c r="Q27">
        <f t="shared" si="2"/>
        <v>59.018603397142087</v>
      </c>
      <c r="R27">
        <f t="shared" si="3"/>
        <v>4.335697399527187</v>
      </c>
      <c r="S27">
        <f t="shared" si="4"/>
        <v>-37.252900232018561</v>
      </c>
      <c r="T27">
        <f t="shared" si="5"/>
        <v>1.0275840000000001</v>
      </c>
      <c r="U27">
        <f t="shared" si="6"/>
        <v>2.3564486472287891</v>
      </c>
      <c r="V27">
        <f t="shared" si="7"/>
        <v>1.038937573403198</v>
      </c>
      <c r="X27" s="5">
        <v>11.99</v>
      </c>
      <c r="Z27">
        <f t="shared" si="8"/>
        <v>156.36363636363632</v>
      </c>
      <c r="AA27">
        <f t="shared" si="9"/>
        <v>4.8168096002561338</v>
      </c>
      <c r="AB27">
        <f t="shared" si="10"/>
        <v>8.5035460992907801</v>
      </c>
      <c r="AC27">
        <f t="shared" si="11"/>
        <v>-41.451384703828303</v>
      </c>
      <c r="AD27">
        <f t="shared" si="12"/>
        <v>-35.826566125290022</v>
      </c>
    </row>
    <row r="28" spans="1:30">
      <c r="A28">
        <v>2</v>
      </c>
      <c r="B28">
        <v>2018</v>
      </c>
      <c r="C28">
        <v>297846.63199999998</v>
      </c>
      <c r="D28">
        <v>714300</v>
      </c>
      <c r="E28">
        <v>165100</v>
      </c>
      <c r="F28">
        <v>-306300</v>
      </c>
      <c r="G28">
        <v>474900</v>
      </c>
      <c r="H28">
        <v>3357800</v>
      </c>
      <c r="I28">
        <v>1546900</v>
      </c>
      <c r="J28">
        <v>3051500</v>
      </c>
      <c r="K28">
        <v>0.55000000000000004</v>
      </c>
      <c r="L28">
        <v>802500</v>
      </c>
      <c r="M28">
        <v>2297000</v>
      </c>
      <c r="O28">
        <f t="shared" si="0"/>
        <v>5.4104538751433724</v>
      </c>
      <c r="P28">
        <f t="shared" si="1"/>
        <v>-53.90140385243226</v>
      </c>
      <c r="Q28">
        <f t="shared" si="2"/>
        <v>23.113537729245415</v>
      </c>
      <c r="R28">
        <f t="shared" si="3"/>
        <v>3.2573173299642031</v>
      </c>
      <c r="S28">
        <f t="shared" si="4"/>
        <v>-10.962455109369898</v>
      </c>
      <c r="T28">
        <f t="shared" si="5"/>
        <v>1.1003768638374569</v>
      </c>
      <c r="U28">
        <f t="shared" si="6"/>
        <v>1.6898294377763741</v>
      </c>
      <c r="V28">
        <f t="shared" si="7"/>
        <v>1.1538654744562213</v>
      </c>
      <c r="X28" s="5">
        <v>7.98</v>
      </c>
      <c r="Z28">
        <f t="shared" si="8"/>
        <v>-289.65517241379314</v>
      </c>
      <c r="AA28">
        <f t="shared" si="9"/>
        <v>3.3274760231835363</v>
      </c>
      <c r="AB28">
        <f t="shared" si="10"/>
        <v>14.509090909090908</v>
      </c>
      <c r="AC28">
        <f t="shared" si="11"/>
        <v>-7.7597653390793342</v>
      </c>
      <c r="AD28">
        <f t="shared" si="12"/>
        <v>-9.6545870062030694</v>
      </c>
    </row>
    <row r="29" spans="1:30">
      <c r="A29">
        <v>1</v>
      </c>
      <c r="B29">
        <v>2018</v>
      </c>
      <c r="C29">
        <v>297733.06099999999</v>
      </c>
      <c r="D29">
        <v>-84300</v>
      </c>
      <c r="E29">
        <v>239000</v>
      </c>
      <c r="F29">
        <v>-485000</v>
      </c>
      <c r="G29">
        <v>424900</v>
      </c>
      <c r="H29">
        <v>3347700</v>
      </c>
      <c r="I29">
        <v>1412400</v>
      </c>
      <c r="J29">
        <v>2862900</v>
      </c>
      <c r="K29">
        <v>-0.28999999999999998</v>
      </c>
      <c r="L29">
        <v>786600</v>
      </c>
      <c r="M29">
        <v>2308200</v>
      </c>
      <c r="O29">
        <f t="shared" si="0"/>
        <v>8.3481784204827267</v>
      </c>
      <c r="P29">
        <f t="shared" si="1"/>
        <v>-49.27835051546392</v>
      </c>
      <c r="Q29">
        <f t="shared" si="2"/>
        <v>-283.51126927639382</v>
      </c>
      <c r="R29">
        <f t="shared" si="3"/>
        <v>3.3240762532360555</v>
      </c>
      <c r="S29">
        <f t="shared" si="4"/>
        <v>-6.9024742268041237</v>
      </c>
      <c r="T29">
        <f t="shared" si="5"/>
        <v>1.1693387823535575</v>
      </c>
      <c r="U29">
        <f t="shared" si="6"/>
        <v>1.8512591197928925</v>
      </c>
      <c r="V29">
        <f t="shared" si="7"/>
        <v>1.2660157964019307</v>
      </c>
      <c r="X29" s="5">
        <v>6.58</v>
      </c>
      <c r="Z29">
        <f t="shared" si="8"/>
        <v>-261.11111111111114</v>
      </c>
      <c r="AA29">
        <f t="shared" si="9"/>
        <v>-23.239425164650058</v>
      </c>
      <c r="AB29">
        <f t="shared" si="10"/>
        <v>-22.689655172413794</v>
      </c>
      <c r="AC29">
        <f t="shared" si="11"/>
        <v>-4.0393475079999996</v>
      </c>
      <c r="AD29">
        <f t="shared" si="12"/>
        <v>-5.9961855670103095</v>
      </c>
    </row>
    <row r="30" spans="1:30">
      <c r="J30" s="3">
        <v>2953400</v>
      </c>
      <c r="K30">
        <v>0.18</v>
      </c>
    </row>
    <row r="31" spans="1:30">
      <c r="B31" s="4"/>
      <c r="C31">
        <f>AVERAGE(C2:C29)</f>
        <v>427232.38432142854</v>
      </c>
      <c r="O31">
        <f>AVERAGE(O2:O29)</f>
        <v>2.5198910896963356</v>
      </c>
      <c r="P31">
        <f t="shared" ref="P31:AD31" si="13">AVERAGE(P2:P29)</f>
        <v>-11.366246768305228</v>
      </c>
      <c r="Q31">
        <f t="shared" si="13"/>
        <v>-3.2521624990973623</v>
      </c>
      <c r="R31">
        <f t="shared" si="13"/>
        <v>2.360786492794233</v>
      </c>
      <c r="S31">
        <f t="shared" si="13"/>
        <v>1.7759074488441247</v>
      </c>
      <c r="T31">
        <f t="shared" si="13"/>
        <v>0.76288276263570054</v>
      </c>
      <c r="U31">
        <f t="shared" si="13"/>
        <v>0.42604614271577862</v>
      </c>
      <c r="V31">
        <f t="shared" si="13"/>
        <v>0.62453955163397101</v>
      </c>
      <c r="Z31">
        <f t="shared" si="13"/>
        <v>-532.75744975926511</v>
      </c>
      <c r="AA31">
        <f t="shared" si="13"/>
        <v>1.8458228419808538</v>
      </c>
      <c r="AB31">
        <f t="shared" si="13"/>
        <v>125.07814984719391</v>
      </c>
      <c r="AC31">
        <f t="shared" si="13"/>
        <v>0.59514006312019174</v>
      </c>
      <c r="AD31">
        <f t="shared" si="13"/>
        <v>2.6637542353118455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374-5A03-4A33-93C7-2C5489F54134}">
  <dimension ref="A1:AD31"/>
  <sheetViews>
    <sheetView topLeftCell="K18" workbookViewId="0">
      <selection activeCell="W31" sqref="W31:Y31"/>
    </sheetView>
  </sheetViews>
  <sheetFormatPr defaultRowHeight="15"/>
  <cols>
    <col min="3" max="3" width="12.85546875" customWidth="1"/>
    <col min="10" max="10" width="9.5703125" bestFit="1" customWidth="1"/>
  </cols>
  <sheetData>
    <row r="1" spans="1:30" ht="57.75">
      <c r="A1" t="s">
        <v>1</v>
      </c>
      <c r="B1" t="s">
        <v>2</v>
      </c>
      <c r="C1" s="1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s="3" t="s">
        <v>31</v>
      </c>
      <c r="N1" s="3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>
        <v>472911.61800000002</v>
      </c>
      <c r="D2">
        <v>8356000000</v>
      </c>
      <c r="E2">
        <v>1550000000</v>
      </c>
      <c r="F2">
        <v>40590000000</v>
      </c>
      <c r="G2">
        <v>14049000000</v>
      </c>
      <c r="H2">
        <v>41943000000</v>
      </c>
      <c r="I2">
        <v>13460000000</v>
      </c>
      <c r="J2">
        <v>82546000000</v>
      </c>
      <c r="K2">
        <v>3.58</v>
      </c>
      <c r="L2">
        <v>4850000</v>
      </c>
      <c r="M2">
        <v>21623000</v>
      </c>
      <c r="O2">
        <f>(E2/J2)*100</f>
        <v>1.8777408959852688</v>
      </c>
      <c r="P2">
        <f>(E2/F2)*100</f>
        <v>3.8186745503818678</v>
      </c>
      <c r="Q2">
        <f>(E2/D2)*100</f>
        <v>18.549545236955481</v>
      </c>
      <c r="R2">
        <f>I2/G2</f>
        <v>0.95807530785109263</v>
      </c>
      <c r="S2">
        <f>H2/F2</f>
        <v>1.0333333333333334</v>
      </c>
      <c r="T2">
        <f>H2/J2</f>
        <v>0.50811668645361374</v>
      </c>
      <c r="U2">
        <f>L2/G2</f>
        <v>3.4522030037725104E-4</v>
      </c>
      <c r="V2">
        <f>M2/(M2+F2)</f>
        <v>5.324337813339792E-4</v>
      </c>
      <c r="X2" s="5">
        <v>417.28</v>
      </c>
      <c r="Z2">
        <f>((K2-K3)/K3)*100</f>
        <v>11.18012422360248</v>
      </c>
      <c r="AA2">
        <f>X2*C2/D2</f>
        <v>2.3616151263647675E-2</v>
      </c>
      <c r="AB2">
        <f>X2/K2</f>
        <v>116.55865921787708</v>
      </c>
      <c r="AC2">
        <f>X2*C2/F2</f>
        <v>4.8617038669386548E-3</v>
      </c>
      <c r="AD2">
        <f>0.5*(J2+J3)/F2</f>
        <v>2.0049396403054938</v>
      </c>
    </row>
    <row r="3" spans="1:30">
      <c r="A3">
        <v>3</v>
      </c>
      <c r="B3">
        <v>2024</v>
      </c>
      <c r="C3">
        <v>476157.90299999999</v>
      </c>
      <c r="D3">
        <v>8267000000</v>
      </c>
      <c r="E3">
        <v>1663000000</v>
      </c>
      <c r="F3">
        <v>39538000000</v>
      </c>
      <c r="G3">
        <v>13504000000</v>
      </c>
      <c r="H3">
        <v>40664000000</v>
      </c>
      <c r="I3">
        <v>12843000000</v>
      </c>
      <c r="J3">
        <v>80215000000</v>
      </c>
      <c r="K3">
        <v>3.22</v>
      </c>
      <c r="L3">
        <v>5187000</v>
      </c>
      <c r="M3">
        <v>22262000</v>
      </c>
      <c r="O3">
        <f t="shared" ref="O3:O29" si="0">(E3/J3)*100</f>
        <v>2.0731783332294458</v>
      </c>
      <c r="P3">
        <f t="shared" ref="P3:P29" si="1">(E3/F3)*100</f>
        <v>4.2060802266174315</v>
      </c>
      <c r="Q3">
        <f t="shared" ref="Q3:Q29" si="2">(E3/D3)*100</f>
        <v>20.116124349824606</v>
      </c>
      <c r="R3">
        <f t="shared" ref="R3:R29" si="3">I3/G3</f>
        <v>0.95105154028436023</v>
      </c>
      <c r="S3">
        <f t="shared" ref="S3:S29" si="4">H3/F3</f>
        <v>1.0284789316606808</v>
      </c>
      <c r="T3">
        <f t="shared" ref="T3:T29" si="5">H3/J3</f>
        <v>0.50693760518606246</v>
      </c>
      <c r="U3">
        <f t="shared" ref="U3:U29" si="6">L3/G3</f>
        <v>3.8410841232227488E-4</v>
      </c>
      <c r="V3">
        <f t="shared" ref="V3:V29" si="7">M3/(M3+F3)</f>
        <v>5.6273641463749663E-4</v>
      </c>
      <c r="X3" s="5">
        <v>473.84</v>
      </c>
      <c r="Z3">
        <f t="shared" ref="Z3:Z29" si="8">((K3-K4)/K4)*100</f>
        <v>-6.3953488372092959</v>
      </c>
      <c r="AA3">
        <f t="shared" ref="AA3:AA29" si="9">X3*C3/D3</f>
        <v>2.729196331892101E-2</v>
      </c>
      <c r="AB3">
        <f t="shared" ref="AB3:AB29" si="10">X3/K3</f>
        <v>147.15527950310556</v>
      </c>
      <c r="AC3">
        <f t="shared" ref="AC3:AC29" si="11">X3*C3/F3</f>
        <v>5.7064763204390714E-3</v>
      </c>
      <c r="AD3">
        <f t="shared" ref="AD3:AD29" si="12">0.5*(J3+J4)/F3</f>
        <v>2.0304770094592546</v>
      </c>
    </row>
    <row r="4" spans="1:30">
      <c r="A4">
        <v>2</v>
      </c>
      <c r="B4">
        <v>2024</v>
      </c>
      <c r="C4">
        <v>477502.73700000002</v>
      </c>
      <c r="D4">
        <v>8100000000</v>
      </c>
      <c r="E4">
        <v>1627000000</v>
      </c>
      <c r="F4">
        <v>40216000000</v>
      </c>
      <c r="G4">
        <v>14389000000</v>
      </c>
      <c r="H4">
        <v>40118000000</v>
      </c>
      <c r="I4">
        <v>13102000000</v>
      </c>
      <c r="J4">
        <v>80347000000</v>
      </c>
      <c r="K4">
        <v>3.44</v>
      </c>
      <c r="L4">
        <v>4626000</v>
      </c>
      <c r="M4">
        <v>21518000</v>
      </c>
      <c r="O4">
        <f t="shared" si="0"/>
        <v>2.0249667069087831</v>
      </c>
      <c r="P4">
        <f t="shared" si="1"/>
        <v>4.0456534712552221</v>
      </c>
      <c r="Q4">
        <f t="shared" si="2"/>
        <v>20.086419753086421</v>
      </c>
      <c r="R4">
        <f t="shared" si="3"/>
        <v>0.91055667523802908</v>
      </c>
      <c r="S4">
        <f t="shared" si="4"/>
        <v>0.99756315894171477</v>
      </c>
      <c r="T4">
        <f t="shared" si="5"/>
        <v>0.49930924614484673</v>
      </c>
      <c r="U4">
        <f t="shared" si="6"/>
        <v>3.214955869066648E-4</v>
      </c>
      <c r="V4">
        <f t="shared" si="7"/>
        <v>5.3477453554665077E-4</v>
      </c>
      <c r="X4" s="5">
        <v>434.75</v>
      </c>
      <c r="Z4">
        <f t="shared" si="8"/>
        <v>2.6865671641791002</v>
      </c>
      <c r="AA4">
        <f t="shared" si="9"/>
        <v>2.562892776675926E-2</v>
      </c>
      <c r="AB4">
        <f t="shared" si="10"/>
        <v>126.38081395348837</v>
      </c>
      <c r="AC4">
        <f t="shared" si="11"/>
        <v>5.1619831636848515E-3</v>
      </c>
      <c r="AD4">
        <f t="shared" si="12"/>
        <v>2.0036552615874279</v>
      </c>
    </row>
    <row r="5" spans="1:30">
      <c r="A5">
        <v>1</v>
      </c>
      <c r="B5">
        <v>2024</v>
      </c>
      <c r="C5">
        <v>480676.28100000002</v>
      </c>
      <c r="D5">
        <v>8302000000</v>
      </c>
      <c r="E5">
        <v>1543000000</v>
      </c>
      <c r="F5">
        <v>41082000000</v>
      </c>
      <c r="G5">
        <v>15717000000</v>
      </c>
      <c r="H5">
        <v>39716000000</v>
      </c>
      <c r="I5">
        <v>12620000000</v>
      </c>
      <c r="J5">
        <v>80811000000</v>
      </c>
      <c r="K5">
        <v>3.35</v>
      </c>
      <c r="L5">
        <v>4848000</v>
      </c>
      <c r="M5">
        <v>20319000</v>
      </c>
      <c r="O5">
        <f t="shared" si="0"/>
        <v>1.9093935231589758</v>
      </c>
      <c r="P5">
        <f t="shared" si="1"/>
        <v>3.7559028284893632</v>
      </c>
      <c r="Q5">
        <f t="shared" si="2"/>
        <v>18.585882919778367</v>
      </c>
      <c r="R5">
        <f t="shared" si="3"/>
        <v>0.80295221734427691</v>
      </c>
      <c r="S5">
        <f t="shared" si="4"/>
        <v>0.96674942797332164</v>
      </c>
      <c r="T5">
        <f t="shared" si="5"/>
        <v>0.49146774572768559</v>
      </c>
      <c r="U5">
        <f t="shared" si="6"/>
        <v>3.0845581217789656E-4</v>
      </c>
      <c r="V5">
        <f t="shared" si="7"/>
        <v>4.9435166906276013E-4</v>
      </c>
      <c r="X5" s="5">
        <v>458.55</v>
      </c>
      <c r="Z5">
        <f t="shared" si="8"/>
        <v>7.0287539936102306</v>
      </c>
      <c r="AA5">
        <f t="shared" si="9"/>
        <v>2.6549519230613106E-2</v>
      </c>
      <c r="AB5">
        <f t="shared" si="10"/>
        <v>136.88059701492537</v>
      </c>
      <c r="AC5">
        <f t="shared" si="11"/>
        <v>5.3652234227289323E-3</v>
      </c>
      <c r="AD5">
        <f t="shared" si="12"/>
        <v>1.9307482595784042</v>
      </c>
    </row>
    <row r="6" spans="1:30">
      <c r="A6">
        <v>4</v>
      </c>
      <c r="B6">
        <v>2023</v>
      </c>
      <c r="C6">
        <v>481576.47200000001</v>
      </c>
      <c r="D6">
        <v>8155000000</v>
      </c>
      <c r="E6">
        <v>1565000000</v>
      </c>
      <c r="F6">
        <v>40225000000</v>
      </c>
      <c r="G6">
        <v>14162000000</v>
      </c>
      <c r="H6">
        <v>37589000000</v>
      </c>
      <c r="I6">
        <v>11737000000</v>
      </c>
      <c r="J6">
        <v>77827000000</v>
      </c>
      <c r="K6">
        <v>3.13</v>
      </c>
      <c r="L6">
        <v>4664000</v>
      </c>
      <c r="M6">
        <v>19373000</v>
      </c>
      <c r="O6">
        <f t="shared" si="0"/>
        <v>2.0108702635332207</v>
      </c>
      <c r="P6">
        <f t="shared" si="1"/>
        <v>3.8906152889993786</v>
      </c>
      <c r="Q6">
        <f t="shared" si="2"/>
        <v>19.190680564071123</v>
      </c>
      <c r="R6">
        <f t="shared" si="3"/>
        <v>0.82876712328767121</v>
      </c>
      <c r="S6">
        <f t="shared" si="4"/>
        <v>0.93446861404599135</v>
      </c>
      <c r="T6">
        <f t="shared" si="5"/>
        <v>0.48298148457476198</v>
      </c>
      <c r="U6">
        <f t="shared" si="6"/>
        <v>3.2933201525208301E-4</v>
      </c>
      <c r="V6">
        <f t="shared" si="7"/>
        <v>4.8138406827707319E-4</v>
      </c>
      <c r="X6" s="5">
        <v>404.41</v>
      </c>
      <c r="Z6">
        <f t="shared" si="8"/>
        <v>-1.8808777429467103</v>
      </c>
      <c r="AA6">
        <f t="shared" si="9"/>
        <v>2.3881586884306565E-2</v>
      </c>
      <c r="AB6">
        <f t="shared" si="10"/>
        <v>129.2044728434505</v>
      </c>
      <c r="AC6">
        <f t="shared" si="11"/>
        <v>4.8416243888507156E-3</v>
      </c>
      <c r="AD6">
        <f t="shared" si="12"/>
        <v>1.9458669981354879</v>
      </c>
    </row>
    <row r="7" spans="1:30">
      <c r="A7">
        <v>3</v>
      </c>
      <c r="B7">
        <v>2023</v>
      </c>
      <c r="C7">
        <v>484890.48599999998</v>
      </c>
      <c r="D7">
        <v>8204000000</v>
      </c>
      <c r="E7">
        <v>1575000000</v>
      </c>
      <c r="F7">
        <v>41235000000</v>
      </c>
      <c r="G7">
        <v>14552000000</v>
      </c>
      <c r="H7">
        <v>37470000000</v>
      </c>
      <c r="I7">
        <v>11411000000</v>
      </c>
      <c r="J7">
        <v>78718000000</v>
      </c>
      <c r="K7">
        <v>3.19</v>
      </c>
      <c r="L7">
        <v>3894000</v>
      </c>
      <c r="M7">
        <v>18003000</v>
      </c>
      <c r="O7">
        <f t="shared" si="0"/>
        <v>2.0008130287863004</v>
      </c>
      <c r="P7">
        <f t="shared" si="1"/>
        <v>3.8195707530010914</v>
      </c>
      <c r="Q7">
        <f t="shared" si="2"/>
        <v>19.197952218430032</v>
      </c>
      <c r="R7">
        <f t="shared" si="3"/>
        <v>0.78415338097855969</v>
      </c>
      <c r="S7">
        <f t="shared" si="4"/>
        <v>0.90869407057111673</v>
      </c>
      <c r="T7">
        <f t="shared" si="5"/>
        <v>0.47600294722935033</v>
      </c>
      <c r="U7">
        <f t="shared" si="6"/>
        <v>2.6759208356239695E-4</v>
      </c>
      <c r="V7">
        <f t="shared" si="7"/>
        <v>4.3640459338196541E-4</v>
      </c>
      <c r="X7" s="5">
        <v>365.51</v>
      </c>
      <c r="Z7">
        <f t="shared" si="8"/>
        <v>0</v>
      </c>
      <c r="AA7">
        <f t="shared" si="9"/>
        <v>2.1603159621874691E-2</v>
      </c>
      <c r="AB7">
        <f t="shared" si="10"/>
        <v>114.57993730407523</v>
      </c>
      <c r="AC7">
        <f t="shared" si="11"/>
        <v>4.2981040751269546E-3</v>
      </c>
      <c r="AD7">
        <f t="shared" si="12"/>
        <v>1.9282890748150843</v>
      </c>
    </row>
    <row r="8" spans="1:30">
      <c r="A8">
        <v>2</v>
      </c>
      <c r="B8">
        <v>2023</v>
      </c>
      <c r="C8">
        <v>487945.864</v>
      </c>
      <c r="D8">
        <v>8193000000</v>
      </c>
      <c r="E8">
        <v>1516000000</v>
      </c>
      <c r="F8">
        <v>41323000000</v>
      </c>
      <c r="G8">
        <v>17785000000</v>
      </c>
      <c r="H8">
        <v>38972000000</v>
      </c>
      <c r="I8">
        <v>12904000000</v>
      </c>
      <c r="J8">
        <v>80308000000</v>
      </c>
      <c r="K8">
        <v>3.19</v>
      </c>
      <c r="L8">
        <v>3357000</v>
      </c>
      <c r="M8">
        <v>17490000</v>
      </c>
      <c r="O8">
        <f t="shared" si="0"/>
        <v>1.8877322309109927</v>
      </c>
      <c r="P8">
        <f t="shared" si="1"/>
        <v>3.6686591002589357</v>
      </c>
      <c r="Q8">
        <f t="shared" si="2"/>
        <v>18.503600634688148</v>
      </c>
      <c r="R8">
        <f t="shared" si="3"/>
        <v>0.72555524318245712</v>
      </c>
      <c r="S8">
        <f t="shared" si="4"/>
        <v>0.94310674442804254</v>
      </c>
      <c r="T8">
        <f t="shared" si="5"/>
        <v>0.4852816655874882</v>
      </c>
      <c r="U8">
        <f t="shared" si="6"/>
        <v>1.8875456845656452E-4</v>
      </c>
      <c r="V8">
        <f t="shared" si="7"/>
        <v>4.2307190843649895E-4</v>
      </c>
      <c r="X8" s="5">
        <v>372.85</v>
      </c>
      <c r="Z8">
        <f t="shared" si="8"/>
        <v>4.2483660130718919</v>
      </c>
      <c r="AA8">
        <f t="shared" si="9"/>
        <v>2.2205616427730994E-2</v>
      </c>
      <c r="AB8">
        <f t="shared" si="10"/>
        <v>116.88087774294672</v>
      </c>
      <c r="AC8">
        <f t="shared" si="11"/>
        <v>4.4026478085424587E-3</v>
      </c>
      <c r="AD8">
        <f t="shared" si="12"/>
        <v>1.935556469762602</v>
      </c>
    </row>
    <row r="9" spans="1:30">
      <c r="A9">
        <v>1</v>
      </c>
      <c r="B9">
        <v>2023</v>
      </c>
      <c r="C9">
        <v>490251.98800000001</v>
      </c>
      <c r="D9">
        <v>7899000000</v>
      </c>
      <c r="E9">
        <v>1328000000</v>
      </c>
      <c r="F9">
        <v>41374000000</v>
      </c>
      <c r="G9">
        <v>16479000000</v>
      </c>
      <c r="H9">
        <v>38271000000</v>
      </c>
      <c r="I9">
        <v>13047000000</v>
      </c>
      <c r="J9">
        <v>79658000000</v>
      </c>
      <c r="K9">
        <v>3.06</v>
      </c>
      <c r="L9">
        <v>4962000</v>
      </c>
      <c r="M9">
        <v>18777000</v>
      </c>
      <c r="O9">
        <f t="shared" si="0"/>
        <v>1.6671269677872906</v>
      </c>
      <c r="P9">
        <f t="shared" si="1"/>
        <v>3.2097452506404984</v>
      </c>
      <c r="Q9">
        <f t="shared" si="2"/>
        <v>16.812254715786811</v>
      </c>
      <c r="R9">
        <f t="shared" si="3"/>
        <v>0.791734935372292</v>
      </c>
      <c r="S9">
        <f t="shared" si="4"/>
        <v>0.92500120848842271</v>
      </c>
      <c r="T9">
        <f t="shared" si="5"/>
        <v>0.48044138692912197</v>
      </c>
      <c r="U9">
        <f t="shared" si="6"/>
        <v>3.0111050427817222E-4</v>
      </c>
      <c r="V9">
        <f t="shared" si="7"/>
        <v>4.5362986880537155E-4</v>
      </c>
      <c r="X9" s="5">
        <v>346.51</v>
      </c>
      <c r="Z9">
        <f t="shared" si="8"/>
        <v>16.349809885931567</v>
      </c>
      <c r="AA9">
        <f t="shared" si="9"/>
        <v>2.1506167408770732E-2</v>
      </c>
      <c r="AB9">
        <f t="shared" si="10"/>
        <v>113.23856209150327</v>
      </c>
      <c r="AC9">
        <f t="shared" si="11"/>
        <v>4.1058929850118437E-3</v>
      </c>
      <c r="AD9">
        <f t="shared" si="12"/>
        <v>1.860842558128293</v>
      </c>
    </row>
    <row r="10" spans="1:30">
      <c r="A10">
        <v>4</v>
      </c>
      <c r="B10">
        <v>2022</v>
      </c>
      <c r="C10">
        <v>492160.80599999998</v>
      </c>
      <c r="D10">
        <v>8797000000</v>
      </c>
      <c r="E10">
        <v>1273000000</v>
      </c>
      <c r="F10">
        <v>38926000000</v>
      </c>
      <c r="G10">
        <v>15061000000</v>
      </c>
      <c r="H10">
        <v>35384000000</v>
      </c>
      <c r="I10">
        <v>11203000000</v>
      </c>
      <c r="J10">
        <v>74323000000</v>
      </c>
      <c r="K10">
        <v>2.63</v>
      </c>
      <c r="L10">
        <v>5436000</v>
      </c>
      <c r="M10">
        <v>17914000</v>
      </c>
      <c r="O10">
        <f t="shared" si="0"/>
        <v>1.7127941552413115</v>
      </c>
      <c r="P10">
        <f t="shared" si="1"/>
        <v>3.2703077634485949</v>
      </c>
      <c r="Q10">
        <f t="shared" si="2"/>
        <v>14.47084233261339</v>
      </c>
      <c r="R10">
        <f t="shared" si="3"/>
        <v>0.74384171037779701</v>
      </c>
      <c r="S10">
        <f t="shared" si="4"/>
        <v>0.90900683347890865</v>
      </c>
      <c r="T10">
        <f t="shared" si="5"/>
        <v>0.47608411931703509</v>
      </c>
      <c r="U10">
        <f t="shared" si="6"/>
        <v>3.6093220901666558E-4</v>
      </c>
      <c r="V10">
        <f t="shared" si="7"/>
        <v>4.5999485311106636E-4</v>
      </c>
      <c r="X10" s="5">
        <v>316.8</v>
      </c>
      <c r="Z10">
        <f t="shared" si="8"/>
        <v>3.5433070866141678</v>
      </c>
      <c r="AA10">
        <f t="shared" si="9"/>
        <v>1.772383123119245E-2</v>
      </c>
      <c r="AB10">
        <f t="shared" si="10"/>
        <v>120.45627376425857</v>
      </c>
      <c r="AC10">
        <f t="shared" si="11"/>
        <v>4.0054601896110566E-3</v>
      </c>
      <c r="AD10">
        <f t="shared" si="12"/>
        <v>1.9550942814571237</v>
      </c>
    </row>
    <row r="11" spans="1:30">
      <c r="A11">
        <v>3</v>
      </c>
      <c r="B11">
        <v>2022</v>
      </c>
      <c r="C11">
        <v>494379.53200000001</v>
      </c>
      <c r="D11">
        <v>8457000000</v>
      </c>
      <c r="E11">
        <v>372000000</v>
      </c>
      <c r="F11">
        <v>41027000000</v>
      </c>
      <c r="G11">
        <v>15295000000</v>
      </c>
      <c r="H11">
        <v>36845000000</v>
      </c>
      <c r="I11">
        <v>11272000000</v>
      </c>
      <c r="J11">
        <v>77885000000</v>
      </c>
      <c r="K11">
        <v>2.54</v>
      </c>
      <c r="L11">
        <v>3756000</v>
      </c>
      <c r="M11">
        <v>15338000</v>
      </c>
      <c r="O11">
        <f t="shared" si="0"/>
        <v>0.47762727097643964</v>
      </c>
      <c r="P11">
        <f t="shared" si="1"/>
        <v>0.90671996490116269</v>
      </c>
      <c r="Q11">
        <f t="shared" si="2"/>
        <v>4.3987229514012061</v>
      </c>
      <c r="R11">
        <f t="shared" si="3"/>
        <v>0.73697286694998365</v>
      </c>
      <c r="S11">
        <f t="shared" si="4"/>
        <v>0.89806712652643383</v>
      </c>
      <c r="T11">
        <f t="shared" si="5"/>
        <v>0.47306926879373434</v>
      </c>
      <c r="U11">
        <f t="shared" si="6"/>
        <v>2.4557044785877738E-4</v>
      </c>
      <c r="V11">
        <f t="shared" si="7"/>
        <v>3.737116535612567E-4</v>
      </c>
      <c r="X11" s="5">
        <v>260.92</v>
      </c>
      <c r="Z11">
        <f t="shared" si="8"/>
        <v>243.24324324324326</v>
      </c>
      <c r="AA11">
        <f t="shared" si="9"/>
        <v>1.5252868332675891E-2</v>
      </c>
      <c r="AB11">
        <f t="shared" si="10"/>
        <v>102.7244094488189</v>
      </c>
      <c r="AC11">
        <f t="shared" si="11"/>
        <v>3.1441125963253469E-3</v>
      </c>
      <c r="AD11">
        <f t="shared" si="12"/>
        <v>1.9578813951787848</v>
      </c>
    </row>
    <row r="12" spans="1:30">
      <c r="A12">
        <v>2</v>
      </c>
      <c r="B12">
        <v>2022</v>
      </c>
      <c r="C12">
        <v>498365.58799999999</v>
      </c>
      <c r="D12">
        <v>8211000000</v>
      </c>
      <c r="E12">
        <v>1174000000</v>
      </c>
      <c r="F12">
        <v>44377000000</v>
      </c>
      <c r="G12">
        <v>14506000000</v>
      </c>
      <c r="H12">
        <v>38377000000</v>
      </c>
      <c r="I12">
        <v>12257000000</v>
      </c>
      <c r="J12">
        <v>82767000000</v>
      </c>
      <c r="K12">
        <v>0.74</v>
      </c>
      <c r="L12">
        <v>3655000</v>
      </c>
      <c r="M12">
        <v>16043000</v>
      </c>
      <c r="O12">
        <f t="shared" si="0"/>
        <v>1.4184397163120568</v>
      </c>
      <c r="P12">
        <f t="shared" si="1"/>
        <v>2.6455145683574823</v>
      </c>
      <c r="Q12">
        <f t="shared" si="2"/>
        <v>14.297893070271586</v>
      </c>
      <c r="R12">
        <f t="shared" si="3"/>
        <v>0.84496070591479389</v>
      </c>
      <c r="S12">
        <f t="shared" si="4"/>
        <v>0.86479482614868064</v>
      </c>
      <c r="T12">
        <f t="shared" si="5"/>
        <v>0.46367513622579049</v>
      </c>
      <c r="U12">
        <f t="shared" si="6"/>
        <v>2.5196470426030608E-4</v>
      </c>
      <c r="V12">
        <f t="shared" si="7"/>
        <v>3.6138545402260438E-4</v>
      </c>
      <c r="X12" s="5">
        <v>277.14</v>
      </c>
      <c r="Z12">
        <f t="shared" si="8"/>
        <v>-67.826086956521735</v>
      </c>
      <c r="AA12">
        <f t="shared" si="9"/>
        <v>1.6820976623836314E-2</v>
      </c>
      <c r="AB12">
        <f t="shared" si="10"/>
        <v>374.51351351351349</v>
      </c>
      <c r="AC12">
        <f t="shared" si="11"/>
        <v>3.1123563796182706E-3</v>
      </c>
      <c r="AD12">
        <f t="shared" si="12"/>
        <v>1.851995403024089</v>
      </c>
    </row>
    <row r="13" spans="1:30">
      <c r="A13">
        <v>1</v>
      </c>
      <c r="B13">
        <v>2022</v>
      </c>
      <c r="C13">
        <v>503281.69300000003</v>
      </c>
      <c r="D13">
        <v>8298000000</v>
      </c>
      <c r="E13">
        <v>1026000000</v>
      </c>
      <c r="F13">
        <v>45428000000</v>
      </c>
      <c r="G13">
        <v>13643000000</v>
      </c>
      <c r="H13">
        <v>36164000000</v>
      </c>
      <c r="I13">
        <v>10159000000</v>
      </c>
      <c r="J13">
        <v>81605000000</v>
      </c>
      <c r="K13">
        <v>2.2999999999999998</v>
      </c>
      <c r="L13">
        <v>4464000</v>
      </c>
      <c r="M13">
        <v>16456000</v>
      </c>
      <c r="O13">
        <f t="shared" si="0"/>
        <v>1.2572759022118742</v>
      </c>
      <c r="P13">
        <f t="shared" si="1"/>
        <v>2.2585189750814476</v>
      </c>
      <c r="Q13">
        <f t="shared" si="2"/>
        <v>12.364425162689804</v>
      </c>
      <c r="R13">
        <f t="shared" si="3"/>
        <v>0.7446309462728139</v>
      </c>
      <c r="S13">
        <f t="shared" si="4"/>
        <v>0.79607290657744123</v>
      </c>
      <c r="T13">
        <f t="shared" si="5"/>
        <v>0.44315912015195147</v>
      </c>
      <c r="U13">
        <f t="shared" si="6"/>
        <v>3.2720076229568278E-4</v>
      </c>
      <c r="V13">
        <f t="shared" si="7"/>
        <v>3.6211237736017787E-4</v>
      </c>
      <c r="X13" s="5">
        <v>306.76</v>
      </c>
      <c r="Z13">
        <f t="shared" si="8"/>
        <v>17.3469387755102</v>
      </c>
      <c r="AA13">
        <f t="shared" si="9"/>
        <v>1.8605289484777052E-2</v>
      </c>
      <c r="AB13">
        <f t="shared" si="10"/>
        <v>133.37391304347827</v>
      </c>
      <c r="AC13">
        <f t="shared" si="11"/>
        <v>3.3984919464797041E-3</v>
      </c>
      <c r="AD13">
        <f t="shared" si="12"/>
        <v>1.8248216958703882</v>
      </c>
    </row>
    <row r="14" spans="1:30">
      <c r="A14">
        <v>4</v>
      </c>
      <c r="B14">
        <v>2021</v>
      </c>
      <c r="C14">
        <v>507744.57699999999</v>
      </c>
      <c r="D14">
        <v>7668000000</v>
      </c>
      <c r="E14">
        <v>979000000</v>
      </c>
      <c r="F14">
        <v>45724000000</v>
      </c>
      <c r="G14">
        <v>14758000000</v>
      </c>
      <c r="H14">
        <v>38454000000</v>
      </c>
      <c r="I14">
        <v>12007000000</v>
      </c>
      <c r="J14">
        <v>84191000000</v>
      </c>
      <c r="K14">
        <v>1.96</v>
      </c>
      <c r="L14">
        <v>2823000</v>
      </c>
      <c r="M14">
        <v>14207000</v>
      </c>
      <c r="O14">
        <f t="shared" si="0"/>
        <v>1.1628321317005381</v>
      </c>
      <c r="P14">
        <f t="shared" si="1"/>
        <v>2.141107514653136</v>
      </c>
      <c r="Q14">
        <f t="shared" si="2"/>
        <v>12.767344809598329</v>
      </c>
      <c r="R14">
        <f t="shared" si="3"/>
        <v>0.81359262772733432</v>
      </c>
      <c r="S14">
        <f t="shared" si="4"/>
        <v>0.84100253696089577</v>
      </c>
      <c r="T14">
        <f t="shared" si="5"/>
        <v>0.4567471582473186</v>
      </c>
      <c r="U14">
        <f t="shared" si="6"/>
        <v>1.9128608212494919E-4</v>
      </c>
      <c r="V14">
        <f t="shared" si="7"/>
        <v>3.106155866582177E-4</v>
      </c>
      <c r="X14" s="5">
        <v>331.35</v>
      </c>
      <c r="Z14">
        <f t="shared" si="8"/>
        <v>4.2553191489361746</v>
      </c>
      <c r="AA14">
        <f t="shared" si="9"/>
        <v>2.1940684088282474E-2</v>
      </c>
      <c r="AB14">
        <f t="shared" si="10"/>
        <v>169.05612244897961</v>
      </c>
      <c r="AC14">
        <f t="shared" si="11"/>
        <v>3.6794936048672473E-3</v>
      </c>
      <c r="AD14">
        <f t="shared" si="12"/>
        <v>1.8429708686904034</v>
      </c>
    </row>
    <row r="15" spans="1:30">
      <c r="A15">
        <v>3</v>
      </c>
      <c r="B15">
        <v>2021</v>
      </c>
      <c r="C15">
        <v>512554.73100000003</v>
      </c>
      <c r="D15">
        <v>7584000000</v>
      </c>
      <c r="E15">
        <v>841000000</v>
      </c>
      <c r="F15">
        <v>47215000000</v>
      </c>
      <c r="G15">
        <v>14676000000</v>
      </c>
      <c r="H15">
        <v>37117000000</v>
      </c>
      <c r="I15">
        <v>10446000000</v>
      </c>
      <c r="J15">
        <v>84345000000</v>
      </c>
      <c r="K15">
        <v>1.88</v>
      </c>
      <c r="L15">
        <v>4700000</v>
      </c>
      <c r="M15">
        <v>16727000</v>
      </c>
      <c r="O15">
        <f t="shared" si="0"/>
        <v>0.99709526350109678</v>
      </c>
      <c r="P15">
        <f t="shared" si="1"/>
        <v>1.781213597373716</v>
      </c>
      <c r="Q15">
        <f t="shared" si="2"/>
        <v>11.089135021097047</v>
      </c>
      <c r="R15">
        <f t="shared" si="3"/>
        <v>0.71177432542927233</v>
      </c>
      <c r="S15">
        <f t="shared" si="4"/>
        <v>0.78612729005612625</v>
      </c>
      <c r="T15">
        <f t="shared" si="5"/>
        <v>0.44006165155018079</v>
      </c>
      <c r="U15">
        <f t="shared" si="6"/>
        <v>3.2025074952303078E-4</v>
      </c>
      <c r="V15">
        <f t="shared" si="7"/>
        <v>3.5414754154553782E-4</v>
      </c>
      <c r="X15" s="5">
        <v>279.68</v>
      </c>
      <c r="Z15">
        <f t="shared" si="8"/>
        <v>17.499999999999989</v>
      </c>
      <c r="AA15">
        <f t="shared" si="9"/>
        <v>1.8901807379493672E-2</v>
      </c>
      <c r="AB15">
        <f t="shared" si="10"/>
        <v>148.76595744680853</v>
      </c>
      <c r="AC15">
        <f t="shared" si="11"/>
        <v>3.0361390906720321E-3</v>
      </c>
      <c r="AD15">
        <f t="shared" si="12"/>
        <v>1.793264852271524</v>
      </c>
    </row>
    <row r="16" spans="1:30">
      <c r="A16">
        <v>2</v>
      </c>
      <c r="B16">
        <v>2021</v>
      </c>
      <c r="C16">
        <v>516411.32</v>
      </c>
      <c r="D16">
        <v>7243000000</v>
      </c>
      <c r="E16">
        <v>980000000</v>
      </c>
      <c r="F16">
        <v>47620000000</v>
      </c>
      <c r="G16">
        <v>15027000000</v>
      </c>
      <c r="H16">
        <v>37360000000</v>
      </c>
      <c r="I16">
        <v>11132000000</v>
      </c>
      <c r="J16">
        <v>84993000000</v>
      </c>
      <c r="K16">
        <v>1.6</v>
      </c>
      <c r="L16">
        <v>3137000</v>
      </c>
      <c r="M16">
        <v>15492000</v>
      </c>
      <c r="O16">
        <f t="shared" si="0"/>
        <v>1.153036132387373</v>
      </c>
      <c r="P16">
        <f t="shared" si="1"/>
        <v>2.0579588408231837</v>
      </c>
      <c r="Q16">
        <f t="shared" si="2"/>
        <v>13.53030512218694</v>
      </c>
      <c r="R16">
        <f t="shared" si="3"/>
        <v>0.74079989352498832</v>
      </c>
      <c r="S16">
        <f t="shared" si="4"/>
        <v>0.78454430911381767</v>
      </c>
      <c r="T16">
        <f t="shared" si="5"/>
        <v>0.43956561128563526</v>
      </c>
      <c r="U16">
        <f t="shared" si="6"/>
        <v>2.0875756970785918E-4</v>
      </c>
      <c r="V16">
        <f t="shared" si="7"/>
        <v>3.2521969123358693E-4</v>
      </c>
      <c r="X16" s="5">
        <v>274.67</v>
      </c>
      <c r="Z16">
        <f t="shared" si="8"/>
        <v>-13.978494623655912</v>
      </c>
      <c r="AA16">
        <f t="shared" si="9"/>
        <v>1.9583418095319619E-2</v>
      </c>
      <c r="AB16">
        <f t="shared" si="10"/>
        <v>171.66874999999999</v>
      </c>
      <c r="AC16">
        <f t="shared" si="11"/>
        <v>2.9786370698110039E-3</v>
      </c>
      <c r="AD16">
        <f t="shared" si="12"/>
        <v>1.8187946241075179</v>
      </c>
    </row>
    <row r="17" spans="1:30">
      <c r="A17">
        <v>1</v>
      </c>
      <c r="B17">
        <v>2021</v>
      </c>
      <c r="C17">
        <v>520208.49300000002</v>
      </c>
      <c r="D17">
        <v>9972000000</v>
      </c>
      <c r="E17">
        <v>770000000</v>
      </c>
      <c r="F17">
        <v>49569000000</v>
      </c>
      <c r="G17">
        <v>13740000000</v>
      </c>
      <c r="H17">
        <v>38647000000</v>
      </c>
      <c r="I17">
        <v>10924000000</v>
      </c>
      <c r="J17">
        <v>88229000000</v>
      </c>
      <c r="K17">
        <v>1.86</v>
      </c>
      <c r="L17">
        <v>4096000</v>
      </c>
      <c r="M17">
        <v>15750000</v>
      </c>
      <c r="O17">
        <f t="shared" si="0"/>
        <v>0.87272892132972157</v>
      </c>
      <c r="P17">
        <f t="shared" si="1"/>
        <v>1.55339022372854</v>
      </c>
      <c r="Q17">
        <f t="shared" si="2"/>
        <v>7.7216205375050144</v>
      </c>
      <c r="R17">
        <f t="shared" si="3"/>
        <v>0.79505094614264915</v>
      </c>
      <c r="S17">
        <f t="shared" si="4"/>
        <v>0.77966067501866088</v>
      </c>
      <c r="T17">
        <f t="shared" si="5"/>
        <v>0.43803057951467206</v>
      </c>
      <c r="U17">
        <f t="shared" si="6"/>
        <v>2.9810771470160116E-4</v>
      </c>
      <c r="V17">
        <f t="shared" si="7"/>
        <v>3.1763798345257362E-4</v>
      </c>
      <c r="X17" s="5">
        <v>265.22000000000003</v>
      </c>
      <c r="Z17">
        <f t="shared" si="8"/>
        <v>28.27586206896553</v>
      </c>
      <c r="AA17">
        <f t="shared" si="9"/>
        <v>1.3835709638333334E-2</v>
      </c>
      <c r="AB17">
        <f t="shared" si="10"/>
        <v>142.59139784946237</v>
      </c>
      <c r="AC17">
        <f t="shared" si="11"/>
        <v>2.7833867238286026E-3</v>
      </c>
      <c r="AD17">
        <f t="shared" si="12"/>
        <v>1.7696342472109585</v>
      </c>
    </row>
    <row r="18" spans="1:30">
      <c r="A18">
        <v>4</v>
      </c>
      <c r="B18">
        <v>2020</v>
      </c>
      <c r="C18">
        <v>522836.42499999999</v>
      </c>
      <c r="D18">
        <v>6855000000</v>
      </c>
      <c r="E18">
        <v>700000000</v>
      </c>
      <c r="F18">
        <v>48579000000</v>
      </c>
      <c r="G18">
        <v>14792000000</v>
      </c>
      <c r="H18">
        <v>38617000000</v>
      </c>
      <c r="I18">
        <v>12265000000</v>
      </c>
      <c r="J18">
        <v>87209000000</v>
      </c>
      <c r="K18">
        <v>1.45</v>
      </c>
      <c r="L18">
        <v>3754000</v>
      </c>
      <c r="M18">
        <v>16154000</v>
      </c>
      <c r="O18">
        <f t="shared" si="0"/>
        <v>0.80266944925409078</v>
      </c>
      <c r="P18">
        <f t="shared" si="1"/>
        <v>1.4409518516231294</v>
      </c>
      <c r="Q18">
        <f t="shared" si="2"/>
        <v>10.211524434719182</v>
      </c>
      <c r="R18">
        <f t="shared" si="3"/>
        <v>0.82916441319632239</v>
      </c>
      <c r="S18">
        <f t="shared" si="4"/>
        <v>0.79493196648757691</v>
      </c>
      <c r="T18">
        <f t="shared" si="5"/>
        <v>0.44280980174064605</v>
      </c>
      <c r="U18">
        <f t="shared" si="6"/>
        <v>2.5378583017847487E-4</v>
      </c>
      <c r="V18">
        <f t="shared" si="7"/>
        <v>3.3241997751463036E-4</v>
      </c>
      <c r="X18" s="5">
        <v>248.41</v>
      </c>
      <c r="Z18">
        <f t="shared" si="8"/>
        <v>9.8484848484848406</v>
      </c>
      <c r="AA18">
        <f t="shared" si="9"/>
        <v>1.8946432725638219E-2</v>
      </c>
      <c r="AB18">
        <f t="shared" si="10"/>
        <v>171.31724137931036</v>
      </c>
      <c r="AC18">
        <f t="shared" si="11"/>
        <v>2.673537873036703E-3</v>
      </c>
      <c r="AD18">
        <f t="shared" si="12"/>
        <v>1.7812738014368348</v>
      </c>
    </row>
    <row r="19" spans="1:30">
      <c r="A19">
        <v>3</v>
      </c>
      <c r="B19">
        <v>2020</v>
      </c>
      <c r="C19">
        <v>524856.69099999999</v>
      </c>
      <c r="D19">
        <v>3677000000</v>
      </c>
      <c r="E19">
        <v>458000000</v>
      </c>
      <c r="F19">
        <v>47924000000</v>
      </c>
      <c r="G19">
        <v>15095000000</v>
      </c>
      <c r="H19">
        <v>37919000000</v>
      </c>
      <c r="I19">
        <v>12073000000</v>
      </c>
      <c r="J19">
        <v>85856000000</v>
      </c>
      <c r="K19">
        <v>1.32</v>
      </c>
      <c r="L19">
        <v>5199000</v>
      </c>
      <c r="M19">
        <v>17803000</v>
      </c>
      <c r="O19">
        <f t="shared" si="0"/>
        <v>0.53345136041744312</v>
      </c>
      <c r="P19">
        <f t="shared" si="1"/>
        <v>0.95567982639178706</v>
      </c>
      <c r="Q19">
        <f t="shared" si="2"/>
        <v>12.455806363883601</v>
      </c>
      <c r="R19">
        <f t="shared" si="3"/>
        <v>0.79980125869493213</v>
      </c>
      <c r="S19">
        <f t="shared" si="4"/>
        <v>0.79123195058843165</v>
      </c>
      <c r="T19">
        <f t="shared" si="5"/>
        <v>0.44165812523294817</v>
      </c>
      <c r="U19">
        <f t="shared" si="6"/>
        <v>3.4441868168267638E-4</v>
      </c>
      <c r="V19">
        <f t="shared" si="7"/>
        <v>3.7134606723072136E-4</v>
      </c>
      <c r="X19" s="5">
        <v>223.65</v>
      </c>
      <c r="Z19">
        <f t="shared" si="8"/>
        <v>51.724137931034484</v>
      </c>
      <c r="AA19">
        <f t="shared" si="9"/>
        <v>3.1923905069934727E-2</v>
      </c>
      <c r="AB19">
        <f t="shared" si="10"/>
        <v>169.43181818181819</v>
      </c>
      <c r="AC19">
        <f t="shared" si="11"/>
        <v>2.4493823333225522E-3</v>
      </c>
      <c r="AD19">
        <f t="shared" si="12"/>
        <v>1.7759890660212003</v>
      </c>
    </row>
    <row r="20" spans="1:30">
      <c r="A20">
        <v>2</v>
      </c>
      <c r="B20">
        <v>2020</v>
      </c>
      <c r="C20">
        <v>525360.03200000001</v>
      </c>
      <c r="D20">
        <v>6739000000</v>
      </c>
      <c r="E20">
        <v>573000000</v>
      </c>
      <c r="F20">
        <v>47151000000</v>
      </c>
      <c r="G20">
        <v>15490000000</v>
      </c>
      <c r="H20">
        <v>37126000000</v>
      </c>
      <c r="I20">
        <v>11513000000</v>
      </c>
      <c r="J20">
        <v>84369000000</v>
      </c>
      <c r="K20">
        <v>0.87</v>
      </c>
      <c r="L20">
        <v>4941000</v>
      </c>
      <c r="M20">
        <v>17480000</v>
      </c>
      <c r="O20">
        <f t="shared" si="0"/>
        <v>0.67915940689115673</v>
      </c>
      <c r="P20">
        <f t="shared" si="1"/>
        <v>1.2152446395622574</v>
      </c>
      <c r="Q20">
        <f t="shared" si="2"/>
        <v>8.5027452144235038</v>
      </c>
      <c r="R20">
        <f t="shared" si="3"/>
        <v>0.74325371207230473</v>
      </c>
      <c r="S20">
        <f t="shared" si="4"/>
        <v>0.78738520922143751</v>
      </c>
      <c r="T20">
        <f t="shared" si="5"/>
        <v>0.44004314380874493</v>
      </c>
      <c r="U20">
        <f t="shared" si="6"/>
        <v>3.1897998708844418E-4</v>
      </c>
      <c r="V20">
        <f t="shared" si="7"/>
        <v>3.7058645943223103E-4</v>
      </c>
      <c r="X20" s="5">
        <v>198.46</v>
      </c>
      <c r="Z20">
        <f t="shared" si="8"/>
        <v>-18.691588785046733</v>
      </c>
      <c r="AA20">
        <f t="shared" si="9"/>
        <v>1.5471576190936342E-2</v>
      </c>
      <c r="AB20">
        <f t="shared" si="10"/>
        <v>228.11494252873564</v>
      </c>
      <c r="AC20">
        <f t="shared" si="11"/>
        <v>2.2112564304197155E-3</v>
      </c>
      <c r="AD20">
        <f t="shared" si="12"/>
        <v>1.8131216729231618</v>
      </c>
    </row>
    <row r="21" spans="1:30">
      <c r="A21">
        <v>1</v>
      </c>
      <c r="B21">
        <v>2020</v>
      </c>
      <c r="C21">
        <v>525185.31900000002</v>
      </c>
      <c r="D21">
        <v>7080000000</v>
      </c>
      <c r="E21">
        <v>511000000</v>
      </c>
      <c r="F21">
        <v>51522000000</v>
      </c>
      <c r="G21">
        <v>12160000000</v>
      </c>
      <c r="H21">
        <v>34977000000</v>
      </c>
      <c r="I21">
        <v>10352000000</v>
      </c>
      <c r="J21">
        <v>86612000000</v>
      </c>
      <c r="K21">
        <v>1.07</v>
      </c>
      <c r="L21">
        <v>4014000</v>
      </c>
      <c r="M21">
        <v>16875000</v>
      </c>
      <c r="O21">
        <f t="shared" si="0"/>
        <v>0.58998753059622222</v>
      </c>
      <c r="P21">
        <f t="shared" si="1"/>
        <v>0.99180932417219825</v>
      </c>
      <c r="Q21">
        <f t="shared" si="2"/>
        <v>7.2175141242937846</v>
      </c>
      <c r="R21">
        <f t="shared" si="3"/>
        <v>0.85131578947368425</v>
      </c>
      <c r="S21">
        <f t="shared" si="4"/>
        <v>0.67887504367066498</v>
      </c>
      <c r="T21">
        <f t="shared" si="5"/>
        <v>0.40383549623608739</v>
      </c>
      <c r="U21">
        <f t="shared" si="6"/>
        <v>3.3009868421052631E-4</v>
      </c>
      <c r="V21">
        <f t="shared" si="7"/>
        <v>3.2742274642199698E-4</v>
      </c>
      <c r="X21" s="5">
        <v>161.11000000000001</v>
      </c>
      <c r="Z21">
        <f t="shared" si="8"/>
        <v>13.829787234042568</v>
      </c>
      <c r="AA21">
        <f t="shared" si="9"/>
        <v>1.1950933155944915E-2</v>
      </c>
      <c r="AB21">
        <f t="shared" si="10"/>
        <v>150.57009345794393</v>
      </c>
      <c r="AC21">
        <f t="shared" si="11"/>
        <v>1.6422616890666125E-3</v>
      </c>
      <c r="AD21">
        <f t="shared" si="12"/>
        <v>1.6595434959822988</v>
      </c>
    </row>
    <row r="22" spans="1:30">
      <c r="A22">
        <v>4</v>
      </c>
      <c r="B22">
        <v>2019</v>
      </c>
      <c r="C22">
        <v>532959.73600000003</v>
      </c>
      <c r="D22">
        <v>7000000000</v>
      </c>
      <c r="E22">
        <v>735000000</v>
      </c>
      <c r="F22">
        <v>51294000000</v>
      </c>
      <c r="G22">
        <v>10883000000</v>
      </c>
      <c r="H22">
        <v>33086000000</v>
      </c>
      <c r="I22">
        <v>9812000000</v>
      </c>
      <c r="J22">
        <v>84394000000</v>
      </c>
      <c r="K22">
        <v>0.94</v>
      </c>
      <c r="L22">
        <v>2700000</v>
      </c>
      <c r="M22">
        <v>13956000</v>
      </c>
      <c r="O22">
        <f t="shared" si="0"/>
        <v>0.87091499395691629</v>
      </c>
      <c r="P22">
        <f t="shared" si="1"/>
        <v>1.4329161305415838</v>
      </c>
      <c r="Q22">
        <f t="shared" si="2"/>
        <v>10.5</v>
      </c>
      <c r="R22">
        <f t="shared" si="3"/>
        <v>0.90158963521087931</v>
      </c>
      <c r="S22">
        <f t="shared" si="4"/>
        <v>0.64502670877685497</v>
      </c>
      <c r="T22">
        <f t="shared" si="5"/>
        <v>0.39204208830011611</v>
      </c>
      <c r="U22">
        <f t="shared" si="6"/>
        <v>2.4809335661122851E-4</v>
      </c>
      <c r="V22">
        <f t="shared" si="7"/>
        <v>2.7200459905282526E-4</v>
      </c>
      <c r="X22" s="5">
        <v>197.34</v>
      </c>
      <c r="Z22">
        <f t="shared" si="8"/>
        <v>-30.370370370370381</v>
      </c>
      <c r="AA22">
        <f t="shared" si="9"/>
        <v>1.5024896328891431E-2</v>
      </c>
      <c r="AB22">
        <f t="shared" si="10"/>
        <v>209.93617021276597</v>
      </c>
      <c r="AC22">
        <f t="shared" si="11"/>
        <v>2.0504206008936719E-3</v>
      </c>
      <c r="AD22">
        <f t="shared" si="12"/>
        <v>1.6725445471205209</v>
      </c>
    </row>
    <row r="23" spans="1:30">
      <c r="A23">
        <v>3</v>
      </c>
      <c r="B23">
        <v>2019</v>
      </c>
      <c r="C23">
        <v>537175.97699999996</v>
      </c>
      <c r="D23">
        <v>7204000000</v>
      </c>
      <c r="E23">
        <v>522000000</v>
      </c>
      <c r="F23">
        <v>52879000000</v>
      </c>
      <c r="G23">
        <v>10521000000</v>
      </c>
      <c r="H23">
        <v>34295000000</v>
      </c>
      <c r="I23">
        <v>10681000000</v>
      </c>
      <c r="J23">
        <v>87189000000</v>
      </c>
      <c r="K23">
        <v>1.35</v>
      </c>
      <c r="L23">
        <v>2120000</v>
      </c>
      <c r="M23">
        <v>13201000</v>
      </c>
      <c r="O23">
        <f t="shared" si="0"/>
        <v>0.59869937721501565</v>
      </c>
      <c r="P23">
        <f t="shared" si="1"/>
        <v>0.98715936383063219</v>
      </c>
      <c r="Q23">
        <f t="shared" si="2"/>
        <v>7.2459744586340928</v>
      </c>
      <c r="R23">
        <f t="shared" si="3"/>
        <v>1.0152076798783385</v>
      </c>
      <c r="S23">
        <f t="shared" si="4"/>
        <v>0.6485561375971558</v>
      </c>
      <c r="T23">
        <f t="shared" si="5"/>
        <v>0.39334090309557396</v>
      </c>
      <c r="U23">
        <f t="shared" si="6"/>
        <v>2.0150175838798594E-4</v>
      </c>
      <c r="V23">
        <f t="shared" si="7"/>
        <v>2.4958310961572578E-4</v>
      </c>
      <c r="X23" s="5">
        <v>178.8</v>
      </c>
      <c r="Z23">
        <f t="shared" si="8"/>
        <v>40.625000000000014</v>
      </c>
      <c r="AA23">
        <f t="shared" si="9"/>
        <v>1.3332463171515825E-2</v>
      </c>
      <c r="AB23">
        <f t="shared" si="10"/>
        <v>132.44444444444446</v>
      </c>
      <c r="AC23">
        <f t="shared" si="11"/>
        <v>1.8163555416630421E-3</v>
      </c>
      <c r="AD23">
        <f t="shared" si="12"/>
        <v>1.6909359102857466</v>
      </c>
    </row>
    <row r="24" spans="1:30">
      <c r="A24">
        <v>2</v>
      </c>
      <c r="B24">
        <v>2019</v>
      </c>
      <c r="C24">
        <v>540591.49</v>
      </c>
      <c r="D24">
        <v>6944000000</v>
      </c>
      <c r="E24">
        <v>517000000</v>
      </c>
      <c r="F24">
        <v>56632000000</v>
      </c>
      <c r="G24">
        <v>11140000000</v>
      </c>
      <c r="H24">
        <v>34994000000</v>
      </c>
      <c r="I24">
        <v>15088000000</v>
      </c>
      <c r="J24">
        <v>91641000000</v>
      </c>
      <c r="K24">
        <v>0.96</v>
      </c>
      <c r="L24">
        <v>2686000</v>
      </c>
      <c r="M24">
        <v>13957000</v>
      </c>
      <c r="O24">
        <f t="shared" si="0"/>
        <v>0.56415796422998443</v>
      </c>
      <c r="P24">
        <f t="shared" si="1"/>
        <v>0.91291142816782023</v>
      </c>
      <c r="Q24">
        <f t="shared" si="2"/>
        <v>7.4452764976958523</v>
      </c>
      <c r="R24">
        <f t="shared" si="3"/>
        <v>1.3543985637342908</v>
      </c>
      <c r="S24">
        <f t="shared" si="4"/>
        <v>0.61791919762678349</v>
      </c>
      <c r="T24">
        <f t="shared" si="5"/>
        <v>0.38185964797416005</v>
      </c>
      <c r="U24">
        <f t="shared" si="6"/>
        <v>2.4111310592459605E-4</v>
      </c>
      <c r="V24">
        <f t="shared" si="7"/>
        <v>2.4639004686601024E-4</v>
      </c>
      <c r="X24" s="5">
        <v>184.47</v>
      </c>
      <c r="Z24">
        <f t="shared" si="8"/>
        <v>2.1276595744680873</v>
      </c>
      <c r="AA24">
        <f t="shared" si="9"/>
        <v>1.4361018456264401E-2</v>
      </c>
      <c r="AB24">
        <f t="shared" si="10"/>
        <v>192.15625</v>
      </c>
      <c r="AC24">
        <f t="shared" si="11"/>
        <v>1.7608933493484249E-3</v>
      </c>
      <c r="AD24">
        <f t="shared" si="12"/>
        <v>1.5737833733578188</v>
      </c>
    </row>
    <row r="25" spans="1:30">
      <c r="A25">
        <v>1</v>
      </c>
      <c r="B25">
        <v>2019</v>
      </c>
      <c r="C25">
        <v>542766.21400000004</v>
      </c>
      <c r="D25">
        <v>7080000000</v>
      </c>
      <c r="E25">
        <v>511000000</v>
      </c>
      <c r="F25">
        <v>51522000000</v>
      </c>
      <c r="G25">
        <v>12160000000</v>
      </c>
      <c r="H25">
        <v>34977000000</v>
      </c>
      <c r="I25">
        <v>10352000000</v>
      </c>
      <c r="J25">
        <v>86612000000</v>
      </c>
      <c r="K25">
        <v>0.94</v>
      </c>
      <c r="L25">
        <v>5791000</v>
      </c>
      <c r="M25">
        <v>14146000</v>
      </c>
      <c r="O25">
        <f t="shared" si="0"/>
        <v>0.58998753059622222</v>
      </c>
      <c r="P25">
        <f t="shared" si="1"/>
        <v>0.99180932417219825</v>
      </c>
      <c r="Q25">
        <f t="shared" si="2"/>
        <v>7.2175141242937846</v>
      </c>
      <c r="R25">
        <f t="shared" si="3"/>
        <v>0.85131578947368425</v>
      </c>
      <c r="S25">
        <f t="shared" si="4"/>
        <v>0.67887504367066498</v>
      </c>
      <c r="T25">
        <f t="shared" si="5"/>
        <v>0.40383549623608739</v>
      </c>
      <c r="U25">
        <f t="shared" si="6"/>
        <v>4.7623355263157896E-4</v>
      </c>
      <c r="V25">
        <f t="shared" si="7"/>
        <v>2.7448695911409441E-4</v>
      </c>
      <c r="X25" s="5">
        <v>160.85</v>
      </c>
      <c r="Z25">
        <f t="shared" si="8"/>
        <v>0</v>
      </c>
      <c r="AA25">
        <f t="shared" si="9"/>
        <v>1.2331065751680791E-2</v>
      </c>
      <c r="AB25">
        <f t="shared" si="10"/>
        <v>171.11702127659575</v>
      </c>
      <c r="AC25">
        <f t="shared" si="11"/>
        <v>1.6944983797581616E-3</v>
      </c>
      <c r="AD25">
        <f t="shared" si="12"/>
        <v>1.6595434959822988</v>
      </c>
    </row>
    <row r="26" spans="1:30">
      <c r="A26">
        <v>4</v>
      </c>
      <c r="B26">
        <v>2018</v>
      </c>
      <c r="C26">
        <v>532959.73600000003</v>
      </c>
      <c r="D26">
        <v>7000000000</v>
      </c>
      <c r="E26">
        <v>735000000</v>
      </c>
      <c r="F26">
        <v>51294000000</v>
      </c>
      <c r="G26">
        <v>10883000000</v>
      </c>
      <c r="H26">
        <v>33086000000</v>
      </c>
      <c r="I26">
        <v>9812000000</v>
      </c>
      <c r="J26">
        <v>84394000000</v>
      </c>
      <c r="K26">
        <v>0.94</v>
      </c>
      <c r="L26">
        <v>2700000</v>
      </c>
      <c r="M26">
        <v>13956000</v>
      </c>
      <c r="O26">
        <f t="shared" si="0"/>
        <v>0.87091499395691629</v>
      </c>
      <c r="P26">
        <f t="shared" si="1"/>
        <v>1.4329161305415838</v>
      </c>
      <c r="Q26">
        <f t="shared" si="2"/>
        <v>10.5</v>
      </c>
      <c r="R26">
        <f t="shared" si="3"/>
        <v>0.90158963521087931</v>
      </c>
      <c r="S26">
        <f t="shared" si="4"/>
        <v>0.64502670877685497</v>
      </c>
      <c r="T26">
        <f t="shared" si="5"/>
        <v>0.39204208830011611</v>
      </c>
      <c r="U26">
        <f t="shared" si="6"/>
        <v>2.4809335661122851E-4</v>
      </c>
      <c r="V26">
        <f t="shared" si="7"/>
        <v>2.7200459905282526E-4</v>
      </c>
      <c r="X26" s="5">
        <v>141.93</v>
      </c>
      <c r="Z26">
        <f t="shared" si="8"/>
        <v>-30.370370370370381</v>
      </c>
      <c r="AA26">
        <f t="shared" si="9"/>
        <v>1.0806139332925716E-2</v>
      </c>
      <c r="AB26">
        <f t="shared" si="10"/>
        <v>150.98936170212767</v>
      </c>
      <c r="AC26">
        <f t="shared" si="11"/>
        <v>1.4746944151456313E-3</v>
      </c>
      <c r="AD26">
        <f t="shared" si="12"/>
        <v>1.6725445471205209</v>
      </c>
    </row>
    <row r="27" spans="1:30">
      <c r="A27">
        <v>3</v>
      </c>
      <c r="B27">
        <v>2018</v>
      </c>
      <c r="C27">
        <v>537175.97699999996</v>
      </c>
      <c r="D27">
        <v>7204000000</v>
      </c>
      <c r="E27">
        <v>522000000</v>
      </c>
      <c r="F27">
        <v>52879000000</v>
      </c>
      <c r="G27">
        <v>10521000000</v>
      </c>
      <c r="H27">
        <v>34295000000</v>
      </c>
      <c r="I27">
        <v>10681000000</v>
      </c>
      <c r="J27">
        <v>87189000000</v>
      </c>
      <c r="K27">
        <v>1.35</v>
      </c>
      <c r="L27">
        <v>2120000</v>
      </c>
      <c r="M27">
        <v>13201000</v>
      </c>
      <c r="O27">
        <f t="shared" si="0"/>
        <v>0.59869937721501565</v>
      </c>
      <c r="P27">
        <f t="shared" si="1"/>
        <v>0.98715936383063219</v>
      </c>
      <c r="Q27">
        <f t="shared" si="2"/>
        <v>7.2459744586340928</v>
      </c>
      <c r="R27">
        <f t="shared" si="3"/>
        <v>1.0152076798783385</v>
      </c>
      <c r="S27">
        <f t="shared" si="4"/>
        <v>0.6485561375971558</v>
      </c>
      <c r="T27">
        <f t="shared" si="5"/>
        <v>0.39334090309557396</v>
      </c>
      <c r="U27">
        <f t="shared" si="6"/>
        <v>2.0150175838798594E-4</v>
      </c>
      <c r="V27">
        <f t="shared" si="7"/>
        <v>2.4958310961572578E-4</v>
      </c>
      <c r="X27" s="5">
        <v>145.43</v>
      </c>
      <c r="Z27">
        <f t="shared" si="8"/>
        <v>40.625000000000014</v>
      </c>
      <c r="AA27">
        <f t="shared" si="9"/>
        <v>1.0844184110925874E-2</v>
      </c>
      <c r="AB27">
        <f t="shared" si="10"/>
        <v>107.72592592592592</v>
      </c>
      <c r="AC27">
        <f t="shared" si="11"/>
        <v>1.4773634587475178E-3</v>
      </c>
      <c r="AD27">
        <f t="shared" si="12"/>
        <v>1.6909359102857466</v>
      </c>
    </row>
    <row r="28" spans="1:30">
      <c r="A28">
        <v>2</v>
      </c>
      <c r="B28">
        <v>2018</v>
      </c>
      <c r="C28">
        <v>540591.49</v>
      </c>
      <c r="D28">
        <v>6944000000</v>
      </c>
      <c r="E28">
        <v>517000000</v>
      </c>
      <c r="F28">
        <v>56632000000</v>
      </c>
      <c r="G28">
        <v>11140000000</v>
      </c>
      <c r="H28">
        <v>34994000000</v>
      </c>
      <c r="I28">
        <v>15088000000</v>
      </c>
      <c r="J28">
        <v>91641000000</v>
      </c>
      <c r="K28">
        <v>0.96</v>
      </c>
      <c r="L28">
        <v>2686000</v>
      </c>
      <c r="M28">
        <v>13957000</v>
      </c>
      <c r="O28">
        <f t="shared" si="0"/>
        <v>0.56415796422998443</v>
      </c>
      <c r="P28">
        <f t="shared" si="1"/>
        <v>0.91291142816782023</v>
      </c>
      <c r="Q28">
        <f t="shared" si="2"/>
        <v>7.4452764976958523</v>
      </c>
      <c r="R28">
        <f t="shared" si="3"/>
        <v>1.3543985637342908</v>
      </c>
      <c r="S28">
        <f t="shared" si="4"/>
        <v>0.61791919762678349</v>
      </c>
      <c r="T28">
        <f t="shared" si="5"/>
        <v>0.38185964797416005</v>
      </c>
      <c r="U28">
        <f t="shared" si="6"/>
        <v>2.4111310592459605E-4</v>
      </c>
      <c r="V28">
        <f t="shared" si="7"/>
        <v>2.4639004686601024E-4</v>
      </c>
      <c r="X28" s="5">
        <v>142.37</v>
      </c>
      <c r="Z28">
        <f t="shared" si="8"/>
        <v>2.1276595744680873</v>
      </c>
      <c r="AA28">
        <f t="shared" si="9"/>
        <v>1.1083526847825461E-2</v>
      </c>
      <c r="AB28">
        <f t="shared" si="10"/>
        <v>148.30208333333334</v>
      </c>
      <c r="AC28">
        <f t="shared" si="11"/>
        <v>1.3590198197361916E-3</v>
      </c>
      <c r="AD28">
        <f t="shared" si="12"/>
        <v>0.80990112480576348</v>
      </c>
    </row>
    <row r="29" spans="1:30">
      <c r="A29">
        <v>1</v>
      </c>
      <c r="B29">
        <v>2018</v>
      </c>
      <c r="C29">
        <v>542766.21400000004</v>
      </c>
      <c r="D29">
        <v>6944000</v>
      </c>
      <c r="E29">
        <v>517000</v>
      </c>
      <c r="F29">
        <v>56632000</v>
      </c>
      <c r="G29">
        <v>11140000</v>
      </c>
      <c r="H29">
        <v>34994000</v>
      </c>
      <c r="I29">
        <v>15088000</v>
      </c>
      <c r="J29">
        <v>91641000</v>
      </c>
      <c r="K29">
        <v>0.94</v>
      </c>
      <c r="L29">
        <v>5791000</v>
      </c>
      <c r="M29">
        <v>14146000</v>
      </c>
      <c r="O29">
        <f t="shared" si="0"/>
        <v>0.56415796422998443</v>
      </c>
      <c r="P29">
        <f t="shared" si="1"/>
        <v>0.91291142816782023</v>
      </c>
      <c r="Q29">
        <f t="shared" si="2"/>
        <v>7.4452764976958523</v>
      </c>
      <c r="R29">
        <f t="shared" si="3"/>
        <v>1.3543985637342908</v>
      </c>
      <c r="S29">
        <f t="shared" si="4"/>
        <v>0.61791919762678349</v>
      </c>
      <c r="T29">
        <f t="shared" si="5"/>
        <v>0.38185964797416005</v>
      </c>
      <c r="U29">
        <f t="shared" si="6"/>
        <v>0.51983842010771997</v>
      </c>
      <c r="V29">
        <f t="shared" si="7"/>
        <v>0.19986436463307808</v>
      </c>
      <c r="X29" s="5">
        <v>129.22999999999999</v>
      </c>
      <c r="Z29">
        <f t="shared" si="8"/>
        <v>0</v>
      </c>
      <c r="AA29">
        <f t="shared" si="9"/>
        <v>10.101048075348501</v>
      </c>
      <c r="AB29">
        <f t="shared" si="10"/>
        <v>137.47872340425531</v>
      </c>
      <c r="AC29">
        <f t="shared" si="11"/>
        <v>1.238552017149668</v>
      </c>
      <c r="AD29">
        <f t="shared" si="12"/>
        <v>745.91786445825687</v>
      </c>
    </row>
    <row r="30" spans="1:30">
      <c r="J30">
        <v>84394000000</v>
      </c>
      <c r="K30" s="11">
        <v>0.94</v>
      </c>
    </row>
    <row r="31" spans="1:30">
      <c r="B31" s="4"/>
      <c r="C31">
        <f>AVERAGE(C2:C29)</f>
        <v>510794.47821428569</v>
      </c>
      <c r="O31">
        <f t="shared" ref="D31:AD31" si="13">AVERAGE(O2:O29)</f>
        <v>1.1546646198839157</v>
      </c>
      <c r="P31">
        <f t="shared" si="13"/>
        <v>2.1501433270421613</v>
      </c>
      <c r="Q31">
        <f t="shared" si="13"/>
        <v>12.325558288284061</v>
      </c>
      <c r="R31">
        <f t="shared" si="13"/>
        <v>0.88771827607752141</v>
      </c>
      <c r="S31">
        <f t="shared" si="13"/>
        <v>0.80603194616395457</v>
      </c>
      <c r="T31">
        <f t="shared" si="13"/>
        <v>0.44319494296027223</v>
      </c>
      <c r="U31">
        <f t="shared" si="13"/>
        <v>1.8842624743149339E-2</v>
      </c>
      <c r="V31">
        <f t="shared" si="13"/>
        <v>7.4950069405102749E-3</v>
      </c>
      <c r="Z31">
        <f t="shared" si="13"/>
        <v>12.394745824287197</v>
      </c>
      <c r="AA31">
        <f t="shared" si="13"/>
        <v>0.37864542476026852</v>
      </c>
      <c r="AB31">
        <f t="shared" si="13"/>
        <v>154.77191475121239</v>
      </c>
      <c r="AC31">
        <f t="shared" si="13"/>
        <v>4.728726552404796E-2</v>
      </c>
      <c r="AD31">
        <f t="shared" si="13"/>
        <v>28.363314787255774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2025-03-24T06:27:18Z</dcterms:created>
  <dcterms:modified xsi:type="dcterms:W3CDTF">2025-03-31T04:41:05Z</dcterms:modified>
  <cp:category/>
  <cp:contentStatus/>
</cp:coreProperties>
</file>