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workbookPr/>
  <xr:revisionPtr revIDLastSave="1068" documentId="11_0B1D56BE9CDCCE836B02CE7A5FB0D4A9BBFD1C62" xr6:coauthVersionLast="47" xr6:coauthVersionMax="47" xr10:uidLastSave="{7C0FE9E6-A285-45C8-AB7F-3DFB65C86E38}"/>
  <bookViews>
    <workbookView xWindow="240" yWindow="105" windowWidth="14805" windowHeight="8010" activeTab="4" xr2:uid="{00000000-000D-0000-FFFF-FFFF00000000}"/>
  </bookViews>
  <sheets>
    <sheet name="COST" sheetId="1" r:id="rId1"/>
    <sheet name="HSY" sheetId="2" r:id="rId2"/>
    <sheet name="KDP" sheetId="3" r:id="rId3"/>
    <sheet name="ELF" sheetId="4" r:id="rId4"/>
    <sheet name="CLX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3" l="1"/>
  <c r="D2" i="3"/>
  <c r="E26" i="3"/>
  <c r="D26" i="3"/>
  <c r="D6" i="3"/>
  <c r="E10" i="3"/>
  <c r="E6" i="3"/>
  <c r="E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Nguyen, Nam Tran</author>
  </authors>
  <commentList>
    <comment ref="M1" authorId="0" shapeId="0" xr:uid="{7B459C9A-7297-48F9-9DA8-D34626F0DB31}">
      <text>
        <r>
          <rPr>
            <sz val="11"/>
            <color theme="1"/>
            <rFont val="Aptos Narrow"/>
            <family val="2"/>
            <scheme val="minor"/>
          </rPr>
          <t xml:space="preserve">Nguyen, Nam Tran:
Long-term debt, excluding current portion + Long-term operating lease liabilities + Current portion of long term debt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tc={39755649-374A-4BDF-94E2-1FA78F8F3910}</author>
  </authors>
  <commentList>
    <comment ref="M1" authorId="0" shapeId="0" xr:uid="{39755649-374A-4BDF-94E2-1FA78F8F3910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debt = total lease liabilities +long-term debt + Current portion of long-term debt + Short-term debt</t>
      </text>
    </comment>
  </commentList>
</comments>
</file>

<file path=xl/sharedStrings.xml><?xml version="1.0" encoding="utf-8"?>
<sst xmlns="http://schemas.openxmlformats.org/spreadsheetml/2006/main" count="65" uniqueCount="13">
  <si>
    <t>Quater</t>
  </si>
  <si>
    <t>Year</t>
  </si>
  <si>
    <t>Shares Outstanding</t>
  </si>
  <si>
    <t>Net Sales/Net Revenue</t>
  </si>
  <si>
    <t>Net Income</t>
  </si>
  <si>
    <t>Total shareholder's Equity</t>
  </si>
  <si>
    <t>Total Current Liabilities</t>
  </si>
  <si>
    <t>Total liabilies</t>
  </si>
  <si>
    <t>Total Current Assets</t>
  </si>
  <si>
    <t>Total Assets</t>
  </si>
  <si>
    <t>EPS</t>
  </si>
  <si>
    <t>Cash and Cash equivalents</t>
  </si>
  <si>
    <t>total debt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</si>
</sst>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ptos Narrow"/>
      <family val="2"/>
      <scheme val="minor"/>
    </font>
    <font>
      <sz val="10"/>
      <color rgb="FF000000"/>
      <name val="Times New Roman"/>
      <family val="2"/>
      <charset val="1"/>
    </font>
    <font>
      <sz val="11"/>
      <color rgb="FF000000"/>
      <name val="Aptos Narrow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Inherit"/>
      <charset val="1"/>
    </font>
    <font>
      <sz val="10"/>
      <color rgb="FF000000"/>
      <name val="Times New Roman"/>
      <charset val="1"/>
    </font>
    <font>
      <sz val="8"/>
      <color rgb="FF000000"/>
      <name val="Arial"/>
      <charset val="1"/>
    </font>
    <font>
      <b/>
      <sz val="8"/>
      <color rgb="FF000000"/>
      <name val="Arial"/>
      <charset val="1"/>
    </font>
    <font>
      <sz val="11"/>
      <color rgb="FF000000"/>
      <name val="GT America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4" fontId="0" fillId="0" borderId="0" xfId="0" applyNumberFormat="1"/>
    <xf numFmtId="3" fontId="0" fillId="0" borderId="0" xfId="0" applyNumberFormat="1"/>
    <xf numFmtId="3" fontId="3" fillId="0" borderId="0" xfId="0" applyNumberFormat="1" applyFont="1"/>
    <xf numFmtId="3" fontId="1" fillId="0" borderId="0" xfId="0" applyNumberFormat="1" applyFont="1"/>
    <xf numFmtId="3" fontId="4" fillId="0" borderId="0" xfId="0" applyNumberFormat="1" applyFont="1"/>
    <xf numFmtId="3" fontId="5" fillId="0" borderId="0" xfId="0" applyNumberFormat="1" applyFont="1"/>
    <xf numFmtId="3" fontId="2" fillId="0" borderId="0" xfId="0" applyNumberFormat="1" applyFont="1"/>
    <xf numFmtId="3" fontId="6" fillId="0" borderId="0" xfId="0" applyNumberFormat="1" applyFont="1"/>
    <xf numFmtId="3" fontId="7" fillId="0" borderId="0" xfId="0" applyNumberFormat="1" applyFont="1"/>
    <xf numFmtId="3" fontId="8" fillId="0" borderId="0" xfId="0" applyNumberFormat="1" applyFont="1"/>
    <xf numFmtId="4" fontId="8" fillId="0" borderId="0" xfId="0" applyNumberFormat="1" applyFont="1"/>
    <xf numFmtId="4" fontId="3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0" fillId="2" borderId="0" xfId="0" applyFill="1" applyAlignment="1">
      <alignment wrapText="1"/>
    </xf>
    <xf numFmtId="3" fontId="9" fillId="0" borderId="0" xfId="0" applyNumberFormat="1" applyFont="1"/>
    <xf numFmtId="0" fontId="0" fillId="0" borderId="0" xfId="0" applyFill="1"/>
    <xf numFmtId="3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guyen, Nam Tran" id="{2CE88749-2804-4300-A9B5-0B6A0B8C4511}" userId="S::nguyenn26@wit.edu::caa37bb7-db2b-4fe3-a8f4-5ebd8ed77f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5-02-25T18:57:29.89" personId="{2CE88749-2804-4300-A9B5-0B6A0B8C4511}" id="{39755649-374A-4BDF-94E2-1FA78F8F3910}">
    <text>total debt = total lease liabilities +long-term debt + Current portion of long-term debt + Short-term debt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workbookViewId="0">
      <selection activeCell="C1" sqref="C1"/>
    </sheetView>
  </sheetViews>
  <sheetFormatPr defaultRowHeight="15"/>
  <cols>
    <col min="2" max="2" width="11.7109375" customWidth="1"/>
    <col min="3" max="3" width="12.140625" bestFit="1" customWidth="1"/>
    <col min="4" max="4" width="10.7109375" bestFit="1" customWidth="1"/>
    <col min="6" max="6" width="15.5703125" customWidth="1"/>
    <col min="12" max="12" width="12.85546875" customWidth="1"/>
    <col min="14" max="14" width="21.42578125" bestFit="1" customWidth="1"/>
  </cols>
  <sheetData>
    <row r="1" spans="1:21" ht="43.5">
      <c r="A1" t="s">
        <v>0</v>
      </c>
      <c r="B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t="s">
        <v>12</v>
      </c>
      <c r="N1" s="3"/>
      <c r="O1" s="3"/>
      <c r="P1" s="3"/>
      <c r="Q1" s="3"/>
      <c r="R1" s="3"/>
      <c r="S1" s="3"/>
      <c r="T1" s="3"/>
      <c r="U1" s="3"/>
    </row>
    <row r="2" spans="1:21">
      <c r="A2">
        <v>4</v>
      </c>
      <c r="B2">
        <v>2024</v>
      </c>
      <c r="C2" s="18">
        <v>443942000</v>
      </c>
      <c r="D2">
        <v>62151</v>
      </c>
      <c r="E2">
        <v>1798</v>
      </c>
      <c r="F2" s="4">
        <v>24451</v>
      </c>
      <c r="G2">
        <v>38289</v>
      </c>
      <c r="H2">
        <v>48935</v>
      </c>
      <c r="I2">
        <v>37523</v>
      </c>
      <c r="J2">
        <v>73386</v>
      </c>
      <c r="K2">
        <v>4.04</v>
      </c>
      <c r="L2" s="4">
        <v>10907</v>
      </c>
      <c r="M2" s="4">
        <v>8033</v>
      </c>
    </row>
    <row r="3" spans="1:21">
      <c r="A3">
        <v>3</v>
      </c>
      <c r="B3">
        <v>2024</v>
      </c>
      <c r="C3" s="4">
        <v>443126000</v>
      </c>
      <c r="D3">
        <v>79697</v>
      </c>
      <c r="E3">
        <v>2354</v>
      </c>
      <c r="F3" s="4">
        <v>23622</v>
      </c>
      <c r="G3">
        <v>35464</v>
      </c>
      <c r="H3">
        <v>46209</v>
      </c>
      <c r="I3">
        <v>34246</v>
      </c>
      <c r="J3">
        <v>69831</v>
      </c>
      <c r="K3">
        <v>5.28</v>
      </c>
      <c r="L3" s="4">
        <v>9906</v>
      </c>
      <c r="M3">
        <v>8169</v>
      </c>
    </row>
    <row r="4" spans="1:21">
      <c r="A4">
        <v>2</v>
      </c>
      <c r="B4">
        <v>2024</v>
      </c>
      <c r="C4" s="4">
        <v>443374000</v>
      </c>
      <c r="D4">
        <v>58515</v>
      </c>
      <c r="E4">
        <v>1681</v>
      </c>
      <c r="F4" s="4">
        <v>21771</v>
      </c>
      <c r="G4">
        <v>35361</v>
      </c>
      <c r="H4">
        <v>46140</v>
      </c>
      <c r="I4">
        <v>33288</v>
      </c>
      <c r="J4">
        <v>67911</v>
      </c>
      <c r="K4">
        <v>3.78</v>
      </c>
      <c r="L4" s="4">
        <v>10404</v>
      </c>
      <c r="M4">
        <v>8220</v>
      </c>
    </row>
    <row r="5" spans="1:21">
      <c r="A5">
        <v>1</v>
      </c>
      <c r="B5">
        <v>2024</v>
      </c>
      <c r="C5" s="4">
        <v>443549000</v>
      </c>
      <c r="D5">
        <v>58442</v>
      </c>
      <c r="E5">
        <v>1743</v>
      </c>
      <c r="F5">
        <v>20760</v>
      </c>
      <c r="G5">
        <v>34688</v>
      </c>
      <c r="H5">
        <v>45563</v>
      </c>
      <c r="I5">
        <v>32146</v>
      </c>
      <c r="J5">
        <v>66323</v>
      </c>
      <c r="K5">
        <v>3.92</v>
      </c>
      <c r="L5" s="4">
        <v>9095</v>
      </c>
      <c r="M5" s="4">
        <v>9433</v>
      </c>
    </row>
    <row r="6" spans="1:21">
      <c r="A6">
        <v>4</v>
      </c>
      <c r="B6">
        <v>2023</v>
      </c>
      <c r="C6" s="4">
        <v>443787000</v>
      </c>
      <c r="D6">
        <v>57799</v>
      </c>
      <c r="E6">
        <v>1589</v>
      </c>
      <c r="F6">
        <v>26147</v>
      </c>
      <c r="G6">
        <v>36768</v>
      </c>
      <c r="H6">
        <v>47576</v>
      </c>
      <c r="I6">
        <v>40080</v>
      </c>
      <c r="J6">
        <v>73723</v>
      </c>
      <c r="K6">
        <v>3.58</v>
      </c>
      <c r="L6" s="4">
        <v>17011</v>
      </c>
      <c r="M6">
        <v>9347</v>
      </c>
    </row>
    <row r="7" spans="1:21">
      <c r="A7">
        <v>3</v>
      </c>
      <c r="B7">
        <v>2023</v>
      </c>
      <c r="C7" s="4">
        <v>442793000</v>
      </c>
      <c r="D7" s="19">
        <v>78939</v>
      </c>
      <c r="E7" s="19">
        <v>2160</v>
      </c>
      <c r="F7">
        <v>25058</v>
      </c>
      <c r="G7">
        <v>33583</v>
      </c>
      <c r="H7">
        <v>43936</v>
      </c>
      <c r="I7">
        <v>35879</v>
      </c>
      <c r="J7">
        <v>68994</v>
      </c>
      <c r="K7">
        <v>4.8600000000000003</v>
      </c>
      <c r="L7" s="4">
        <v>13700</v>
      </c>
      <c r="M7">
        <v>8884</v>
      </c>
    </row>
    <row r="8" spans="1:21">
      <c r="A8">
        <v>2</v>
      </c>
      <c r="B8">
        <v>2023</v>
      </c>
      <c r="C8" s="4">
        <v>443222000</v>
      </c>
      <c r="D8">
        <v>53648</v>
      </c>
      <c r="E8">
        <v>1302</v>
      </c>
      <c r="F8">
        <v>23568</v>
      </c>
      <c r="G8">
        <v>31708</v>
      </c>
      <c r="H8">
        <v>43179</v>
      </c>
      <c r="I8">
        <v>34289</v>
      </c>
      <c r="J8">
        <v>66752</v>
      </c>
      <c r="K8">
        <v>2.93</v>
      </c>
      <c r="L8" s="4">
        <v>12493</v>
      </c>
      <c r="M8">
        <v>9004</v>
      </c>
    </row>
    <row r="9" spans="1:21">
      <c r="A9">
        <v>1</v>
      </c>
      <c r="B9">
        <v>2023</v>
      </c>
      <c r="C9" s="4">
        <v>443550000</v>
      </c>
      <c r="D9">
        <v>55266</v>
      </c>
      <c r="E9">
        <v>1466</v>
      </c>
      <c r="F9">
        <v>22794</v>
      </c>
      <c r="G9">
        <v>32516</v>
      </c>
      <c r="H9">
        <v>44049</v>
      </c>
      <c r="I9">
        <v>34330</v>
      </c>
      <c r="J9">
        <v>66848</v>
      </c>
      <c r="K9">
        <v>3.3</v>
      </c>
      <c r="L9" s="4">
        <v>12970</v>
      </c>
      <c r="M9">
        <v>9139</v>
      </c>
    </row>
    <row r="10" spans="1:21">
      <c r="A10">
        <v>4</v>
      </c>
      <c r="B10">
        <v>2022</v>
      </c>
      <c r="C10" s="4">
        <v>443841000</v>
      </c>
      <c r="D10">
        <v>54437</v>
      </c>
      <c r="E10">
        <v>1364</v>
      </c>
      <c r="F10">
        <v>21471</v>
      </c>
      <c r="G10">
        <v>33067</v>
      </c>
      <c r="H10">
        <v>44551</v>
      </c>
      <c r="I10">
        <v>34150</v>
      </c>
      <c r="J10">
        <v>66027</v>
      </c>
      <c r="K10">
        <v>3.07</v>
      </c>
      <c r="L10" s="4">
        <v>10856</v>
      </c>
      <c r="M10">
        <v>9046</v>
      </c>
    </row>
    <row r="11" spans="1:21" s="19" customFormat="1">
      <c r="A11" s="19">
        <v>3</v>
      </c>
      <c r="B11" s="19">
        <v>2022</v>
      </c>
      <c r="C11" s="20">
        <v>442664000</v>
      </c>
      <c r="D11" s="19">
        <v>72091</v>
      </c>
      <c r="E11" s="19">
        <v>1868</v>
      </c>
      <c r="F11" s="19">
        <v>20642</v>
      </c>
      <c r="G11" s="19">
        <v>31998</v>
      </c>
      <c r="H11" s="19">
        <v>43519</v>
      </c>
      <c r="I11" s="19">
        <v>32696</v>
      </c>
      <c r="J11" s="19">
        <v>64166</v>
      </c>
      <c r="K11" s="19">
        <v>4.2</v>
      </c>
      <c r="L11" s="20">
        <v>10203</v>
      </c>
      <c r="M11" s="19">
        <v>9039</v>
      </c>
    </row>
    <row r="12" spans="1:21">
      <c r="A12">
        <v>2</v>
      </c>
      <c r="B12">
        <v>2022</v>
      </c>
      <c r="C12" s="4">
        <v>443029000</v>
      </c>
      <c r="D12">
        <v>52596</v>
      </c>
      <c r="E12">
        <v>1353</v>
      </c>
      <c r="F12">
        <v>19968</v>
      </c>
      <c r="G12">
        <v>31845</v>
      </c>
      <c r="H12">
        <v>43339</v>
      </c>
      <c r="I12">
        <v>33008</v>
      </c>
      <c r="J12">
        <v>63852</v>
      </c>
      <c r="K12">
        <v>3.04</v>
      </c>
      <c r="L12" s="4">
        <v>11193</v>
      </c>
      <c r="M12">
        <v>9036</v>
      </c>
    </row>
    <row r="13" spans="1:21">
      <c r="A13">
        <v>1</v>
      </c>
      <c r="B13">
        <v>2022</v>
      </c>
      <c r="C13" s="4">
        <v>443279000</v>
      </c>
      <c r="D13">
        <v>51904</v>
      </c>
      <c r="E13">
        <v>1299</v>
      </c>
      <c r="F13">
        <v>19418</v>
      </c>
      <c r="G13">
        <v>31545</v>
      </c>
      <c r="H13">
        <v>43102</v>
      </c>
      <c r="I13">
        <v>32565</v>
      </c>
      <c r="J13">
        <v>63078</v>
      </c>
      <c r="K13">
        <v>2.92</v>
      </c>
      <c r="L13" s="4">
        <v>11819</v>
      </c>
      <c r="M13">
        <v>9246</v>
      </c>
    </row>
    <row r="14" spans="1:21">
      <c r="A14">
        <v>4</v>
      </c>
      <c r="B14">
        <v>2021</v>
      </c>
      <c r="C14" s="4">
        <v>443434000</v>
      </c>
      <c r="D14">
        <v>50363</v>
      </c>
      <c r="E14">
        <v>1324</v>
      </c>
      <c r="F14">
        <v>18463</v>
      </c>
      <c r="G14">
        <v>33342</v>
      </c>
      <c r="H14">
        <v>45149</v>
      </c>
      <c r="I14">
        <v>33850</v>
      </c>
      <c r="J14">
        <v>64149</v>
      </c>
      <c r="K14">
        <v>2.98</v>
      </c>
      <c r="L14" s="4">
        <v>12751</v>
      </c>
      <c r="M14">
        <v>10115</v>
      </c>
    </row>
    <row r="15" spans="1:21" s="19" customFormat="1">
      <c r="A15" s="19">
        <v>3</v>
      </c>
      <c r="B15" s="19">
        <v>2021</v>
      </c>
      <c r="C15" s="20">
        <v>441825000</v>
      </c>
      <c r="D15" s="19">
        <v>62675</v>
      </c>
      <c r="E15" s="19">
        <v>1670</v>
      </c>
      <c r="F15" s="19">
        <v>17564</v>
      </c>
      <c r="G15" s="19">
        <v>29441</v>
      </c>
      <c r="H15" s="19">
        <v>41190</v>
      </c>
      <c r="I15" s="19">
        <v>29505</v>
      </c>
      <c r="J15" s="19">
        <v>59268</v>
      </c>
      <c r="K15" s="19">
        <v>3.76</v>
      </c>
      <c r="L15" s="20">
        <v>11258</v>
      </c>
      <c r="M15" s="19">
        <v>10133</v>
      </c>
    </row>
    <row r="16" spans="1:21">
      <c r="A16">
        <v>2</v>
      </c>
      <c r="B16">
        <v>2021</v>
      </c>
      <c r="C16" s="4">
        <v>442141000</v>
      </c>
      <c r="D16">
        <v>45277</v>
      </c>
      <c r="E16">
        <v>1220</v>
      </c>
      <c r="F16">
        <v>16482</v>
      </c>
      <c r="G16">
        <v>27982</v>
      </c>
      <c r="H16">
        <v>40300</v>
      </c>
      <c r="I16">
        <v>27916</v>
      </c>
      <c r="J16">
        <v>57274</v>
      </c>
      <c r="K16">
        <v>2.75</v>
      </c>
      <c r="L16" s="4">
        <v>10226</v>
      </c>
      <c r="M16">
        <v>10228</v>
      </c>
    </row>
    <row r="17" spans="1:13">
      <c r="A17">
        <v>1</v>
      </c>
      <c r="B17">
        <v>2021</v>
      </c>
      <c r="C17" s="4">
        <v>442654000</v>
      </c>
      <c r="D17">
        <v>44769</v>
      </c>
      <c r="E17">
        <v>951</v>
      </c>
      <c r="F17">
        <v>15652</v>
      </c>
      <c r="G17">
        <v>26564</v>
      </c>
      <c r="H17">
        <v>38789</v>
      </c>
      <c r="I17">
        <v>26308</v>
      </c>
      <c r="J17">
        <v>54918</v>
      </c>
      <c r="K17">
        <v>2.14</v>
      </c>
      <c r="L17" s="4">
        <v>8637</v>
      </c>
      <c r="M17">
        <v>10268</v>
      </c>
    </row>
    <row r="18" spans="1:13">
      <c r="A18">
        <v>4</v>
      </c>
      <c r="B18">
        <v>2020</v>
      </c>
      <c r="C18" s="4">
        <v>442955000</v>
      </c>
      <c r="D18">
        <v>43208</v>
      </c>
      <c r="E18">
        <v>1166</v>
      </c>
      <c r="F18">
        <v>14860</v>
      </c>
      <c r="G18">
        <v>32667</v>
      </c>
      <c r="H18">
        <v>44908</v>
      </c>
      <c r="I18">
        <v>32096</v>
      </c>
      <c r="J18">
        <v>60217</v>
      </c>
      <c r="K18">
        <v>2.62</v>
      </c>
      <c r="L18" s="4">
        <v>13590</v>
      </c>
      <c r="M18">
        <v>10199</v>
      </c>
    </row>
    <row r="19" spans="1:13" s="19" customFormat="1">
      <c r="A19" s="19">
        <v>3</v>
      </c>
      <c r="B19" s="19">
        <v>2020</v>
      </c>
      <c r="C19" s="20">
        <v>441255000</v>
      </c>
      <c r="D19" s="19">
        <v>53383</v>
      </c>
      <c r="E19" s="19">
        <v>1389</v>
      </c>
      <c r="F19" s="19">
        <v>18284</v>
      </c>
      <c r="G19" s="19">
        <v>24844</v>
      </c>
      <c r="H19" s="19">
        <v>36851</v>
      </c>
      <c r="I19" s="19">
        <v>28120</v>
      </c>
      <c r="J19" s="19">
        <v>55556</v>
      </c>
      <c r="K19" s="19">
        <v>3.13</v>
      </c>
      <c r="L19" s="20">
        <v>12277</v>
      </c>
      <c r="M19" s="19">
        <v>10167</v>
      </c>
    </row>
    <row r="20" spans="1:13">
      <c r="A20">
        <v>2</v>
      </c>
      <c r="B20">
        <v>2020</v>
      </c>
      <c r="C20" s="4">
        <v>441523000</v>
      </c>
      <c r="D20">
        <v>37266</v>
      </c>
      <c r="E20">
        <v>838</v>
      </c>
      <c r="F20">
        <v>16802</v>
      </c>
      <c r="G20">
        <v>22779</v>
      </c>
      <c r="H20">
        <v>34529</v>
      </c>
      <c r="I20">
        <v>25254</v>
      </c>
      <c r="J20">
        <v>51732</v>
      </c>
      <c r="K20">
        <v>1.89</v>
      </c>
      <c r="L20" s="4">
        <v>10826</v>
      </c>
      <c r="M20">
        <v>11630</v>
      </c>
    </row>
    <row r="21" spans="1:13">
      <c r="A21">
        <v>1</v>
      </c>
      <c r="B21">
        <v>2020</v>
      </c>
      <c r="C21" s="4">
        <v>441622000</v>
      </c>
      <c r="D21">
        <v>39072</v>
      </c>
      <c r="E21">
        <v>931</v>
      </c>
      <c r="F21">
        <v>16614</v>
      </c>
      <c r="G21">
        <v>22695</v>
      </c>
      <c r="H21">
        <v>31783</v>
      </c>
      <c r="I21">
        <v>23703</v>
      </c>
      <c r="J21">
        <v>48782</v>
      </c>
      <c r="K21">
        <v>2.1</v>
      </c>
      <c r="L21" s="4">
        <v>7786</v>
      </c>
      <c r="M21">
        <v>8045</v>
      </c>
    </row>
    <row r="22" spans="1:13">
      <c r="A22">
        <v>4</v>
      </c>
      <c r="B22">
        <v>2019</v>
      </c>
      <c r="C22" s="4">
        <v>441778000</v>
      </c>
      <c r="D22">
        <v>37040</v>
      </c>
      <c r="E22">
        <v>844</v>
      </c>
      <c r="F22">
        <v>15861</v>
      </c>
      <c r="G22">
        <v>26265</v>
      </c>
      <c r="H22">
        <v>35207</v>
      </c>
      <c r="I22">
        <v>26643</v>
      </c>
      <c r="J22">
        <v>51431</v>
      </c>
      <c r="K22">
        <v>1.9</v>
      </c>
      <c r="L22" s="4">
        <v>9027</v>
      </c>
      <c r="M22">
        <v>9249</v>
      </c>
    </row>
    <row r="23" spans="1:13" s="19" customFormat="1">
      <c r="A23" s="19">
        <v>3</v>
      </c>
      <c r="B23" s="19">
        <v>2019</v>
      </c>
      <c r="C23" s="20">
        <v>439625000</v>
      </c>
      <c r="D23" s="19">
        <v>47498</v>
      </c>
      <c r="E23" s="19">
        <v>1097</v>
      </c>
      <c r="F23" s="19">
        <v>15243</v>
      </c>
      <c r="G23" s="19">
        <v>23237</v>
      </c>
      <c r="H23" s="19">
        <v>29816</v>
      </c>
      <c r="I23" s="19">
        <v>23485</v>
      </c>
      <c r="J23" s="19">
        <v>45400</v>
      </c>
      <c r="K23" s="19">
        <v>2.4700000000000002</v>
      </c>
      <c r="L23" s="20">
        <v>8384</v>
      </c>
      <c r="M23" s="19">
        <v>6823</v>
      </c>
    </row>
    <row r="24" spans="1:13">
      <c r="A24">
        <v>2</v>
      </c>
      <c r="B24">
        <v>2019</v>
      </c>
      <c r="C24" s="4">
        <v>439811000</v>
      </c>
      <c r="D24">
        <v>34740</v>
      </c>
      <c r="E24">
        <v>906</v>
      </c>
      <c r="F24">
        <v>14486</v>
      </c>
      <c r="G24">
        <v>22832</v>
      </c>
      <c r="H24">
        <v>28932</v>
      </c>
      <c r="I24">
        <v>22285</v>
      </c>
      <c r="J24">
        <v>43752</v>
      </c>
      <c r="K24">
        <v>2.0499999999999998</v>
      </c>
      <c r="L24" s="4">
        <v>7013</v>
      </c>
      <c r="M24">
        <v>6498</v>
      </c>
    </row>
    <row r="25" spans="1:13">
      <c r="A25">
        <v>1</v>
      </c>
      <c r="B25">
        <v>2019</v>
      </c>
      <c r="C25" s="4">
        <v>439989000</v>
      </c>
      <c r="D25">
        <v>35396</v>
      </c>
      <c r="E25">
        <v>889</v>
      </c>
      <c r="F25">
        <v>13858</v>
      </c>
      <c r="G25">
        <v>22450</v>
      </c>
      <c r="H25">
        <v>28616</v>
      </c>
      <c r="I25">
        <v>21648</v>
      </c>
      <c r="J25">
        <v>42799</v>
      </c>
      <c r="K25">
        <v>2.0099999999999998</v>
      </c>
      <c r="L25" s="4">
        <v>6080</v>
      </c>
      <c r="M25">
        <v>6492</v>
      </c>
    </row>
    <row r="26" spans="1:13">
      <c r="A26">
        <v>4</v>
      </c>
      <c r="B26">
        <v>2018</v>
      </c>
      <c r="C26" s="4">
        <v>440546000</v>
      </c>
      <c r="D26">
        <v>35069</v>
      </c>
      <c r="E26">
        <v>767</v>
      </c>
      <c r="F26">
        <v>13167</v>
      </c>
      <c r="G26">
        <v>22473</v>
      </c>
      <c r="H26">
        <v>30335</v>
      </c>
      <c r="I26">
        <v>22954</v>
      </c>
      <c r="J26">
        <v>43814</v>
      </c>
      <c r="K26">
        <v>1.73</v>
      </c>
      <c r="L26" s="4">
        <v>6778</v>
      </c>
      <c r="M26">
        <v>6480</v>
      </c>
    </row>
    <row r="27" spans="1:13" s="19" customFormat="1">
      <c r="A27" s="19">
        <v>3</v>
      </c>
      <c r="B27" s="19">
        <v>2018</v>
      </c>
      <c r="C27" s="20">
        <v>438189000</v>
      </c>
      <c r="D27" s="19">
        <v>44411</v>
      </c>
      <c r="E27" s="19">
        <v>1043</v>
      </c>
      <c r="F27" s="19">
        <v>12799</v>
      </c>
      <c r="G27" s="19">
        <v>19926</v>
      </c>
      <c r="H27" s="19">
        <v>27727</v>
      </c>
      <c r="I27" s="19">
        <v>20289</v>
      </c>
      <c r="J27" s="19">
        <v>40830</v>
      </c>
      <c r="K27" s="19">
        <v>2.35</v>
      </c>
      <c r="L27" s="20">
        <v>6055</v>
      </c>
      <c r="M27" s="19">
        <v>6577</v>
      </c>
    </row>
    <row r="28" spans="1:13">
      <c r="A28">
        <v>2</v>
      </c>
      <c r="B28">
        <v>2018</v>
      </c>
      <c r="C28" s="4">
        <v>438602000</v>
      </c>
      <c r="D28">
        <v>32361</v>
      </c>
      <c r="E28">
        <v>750</v>
      </c>
      <c r="F28">
        <v>12143</v>
      </c>
      <c r="G28">
        <v>19411</v>
      </c>
      <c r="H28">
        <v>27158</v>
      </c>
      <c r="I28">
        <v>19693</v>
      </c>
      <c r="J28">
        <v>39605</v>
      </c>
      <c r="K28">
        <v>1.7</v>
      </c>
      <c r="L28" s="4">
        <v>5877</v>
      </c>
      <c r="M28">
        <v>6492</v>
      </c>
    </row>
    <row r="29" spans="1:13">
      <c r="A29">
        <v>1</v>
      </c>
      <c r="B29">
        <v>2018</v>
      </c>
      <c r="C29" s="4">
        <v>438883000</v>
      </c>
      <c r="D29">
        <v>32995</v>
      </c>
      <c r="E29">
        <v>701</v>
      </c>
      <c r="F29">
        <v>11754</v>
      </c>
      <c r="G29">
        <v>18913</v>
      </c>
      <c r="H29">
        <v>26650</v>
      </c>
      <c r="I29">
        <v>18899</v>
      </c>
      <c r="J29">
        <v>38703</v>
      </c>
      <c r="K29">
        <v>1.59</v>
      </c>
      <c r="L29" s="4">
        <v>4781</v>
      </c>
      <c r="M29">
        <v>6505</v>
      </c>
    </row>
    <row r="30" spans="1:13">
      <c r="D30" s="4"/>
      <c r="L30" s="4"/>
    </row>
    <row r="31" spans="1:13">
      <c r="B31" s="1"/>
      <c r="D31" s="4"/>
      <c r="L31" s="4"/>
    </row>
    <row r="32" spans="1:13">
      <c r="D32" s="4"/>
      <c r="L32" s="4"/>
    </row>
    <row r="33" spans="4:12">
      <c r="D33" s="4"/>
      <c r="L33" s="4"/>
    </row>
    <row r="34" spans="4:12">
      <c r="D34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E2357-77FD-46D1-9212-7F3D6E446E9B}">
  <dimension ref="A1:V34"/>
  <sheetViews>
    <sheetView workbookViewId="0">
      <selection activeCell="L27" sqref="L27"/>
    </sheetView>
  </sheetViews>
  <sheetFormatPr defaultRowHeight="15"/>
  <cols>
    <col min="3" max="3" width="15.42578125" customWidth="1"/>
    <col min="4" max="4" width="13.85546875" customWidth="1"/>
    <col min="5" max="5" width="11.42578125" customWidth="1"/>
    <col min="6" max="6" width="13" customWidth="1"/>
    <col min="7" max="7" width="13.7109375" customWidth="1"/>
    <col min="8" max="8" width="11.5703125" customWidth="1"/>
    <col min="9" max="9" width="14.28515625" customWidth="1"/>
    <col min="10" max="10" width="10.7109375" bestFit="1" customWidth="1"/>
    <col min="11" max="11" width="13.85546875" customWidth="1"/>
    <col min="12" max="13" width="9.5703125" bestFit="1" customWidth="1"/>
  </cols>
  <sheetData>
    <row r="1" spans="1:22" ht="43.5">
      <c r="A1" t="s">
        <v>0</v>
      </c>
      <c r="B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t="s">
        <v>12</v>
      </c>
      <c r="N1" s="3"/>
      <c r="O1" s="3"/>
      <c r="P1" s="3"/>
      <c r="Q1" s="3"/>
      <c r="R1" s="3"/>
      <c r="S1" s="3"/>
      <c r="T1" s="3"/>
      <c r="U1" s="3"/>
      <c r="V1" s="3"/>
    </row>
    <row r="2" spans="1:22">
      <c r="A2">
        <v>4</v>
      </c>
      <c r="B2">
        <v>2024</v>
      </c>
      <c r="C2" s="4">
        <v>147797121</v>
      </c>
      <c r="D2" s="4">
        <v>2887540</v>
      </c>
      <c r="E2" s="4">
        <v>796591</v>
      </c>
      <c r="F2" s="4">
        <v>4714654</v>
      </c>
      <c r="G2" s="4">
        <v>3929495</v>
      </c>
      <c r="H2" s="4">
        <v>8232207</v>
      </c>
      <c r="I2" s="4">
        <v>3759457</v>
      </c>
      <c r="J2" s="4">
        <v>12946861</v>
      </c>
      <c r="K2">
        <v>3.94</v>
      </c>
      <c r="L2" s="4">
        <v>730746</v>
      </c>
      <c r="M2" s="4">
        <v>5447554</v>
      </c>
    </row>
    <row r="3" spans="1:22">
      <c r="A3">
        <v>3</v>
      </c>
      <c r="B3">
        <v>2024</v>
      </c>
      <c r="C3" s="4">
        <v>147741238</v>
      </c>
      <c r="D3" s="4">
        <v>2987494</v>
      </c>
      <c r="E3" s="4">
        <v>446301</v>
      </c>
      <c r="F3" s="4">
        <v>4204969</v>
      </c>
      <c r="G3" s="4">
        <v>4195014</v>
      </c>
      <c r="H3" s="4">
        <v>8416441</v>
      </c>
      <c r="I3" s="4">
        <v>3551804</v>
      </c>
      <c r="J3" s="4">
        <v>12621410</v>
      </c>
      <c r="K3">
        <v>2.2000000000000002</v>
      </c>
      <c r="L3" s="4">
        <v>614951</v>
      </c>
      <c r="M3" s="4">
        <v>5644224</v>
      </c>
    </row>
    <row r="4" spans="1:22">
      <c r="A4">
        <v>2</v>
      </c>
      <c r="B4">
        <v>2024</v>
      </c>
      <c r="C4" s="4">
        <v>147674274</v>
      </c>
      <c r="D4" s="4">
        <v>2074480</v>
      </c>
      <c r="E4" s="4">
        <v>180894</v>
      </c>
      <c r="F4" s="4">
        <v>4009866</v>
      </c>
      <c r="G4" s="4">
        <v>3885631</v>
      </c>
      <c r="H4" s="4">
        <v>8405808</v>
      </c>
      <c r="I4" s="4">
        <v>3335627</v>
      </c>
      <c r="J4" s="4">
        <v>12415674</v>
      </c>
      <c r="K4">
        <v>0.89</v>
      </c>
      <c r="L4" s="4">
        <v>467058</v>
      </c>
      <c r="M4" s="4">
        <v>5761974</v>
      </c>
    </row>
    <row r="5" spans="1:22">
      <c r="A5">
        <v>1</v>
      </c>
      <c r="B5">
        <v>2024</v>
      </c>
      <c r="C5" s="4">
        <v>147615686</v>
      </c>
      <c r="D5" s="4">
        <v>3252749</v>
      </c>
      <c r="E5" s="4">
        <v>797453</v>
      </c>
      <c r="F5" s="4">
        <v>4108287</v>
      </c>
      <c r="G5" s="4">
        <v>3489030</v>
      </c>
      <c r="H5" s="4">
        <v>8281467</v>
      </c>
      <c r="I5" s="4">
        <v>3387377</v>
      </c>
      <c r="J5" s="4">
        <v>12389754</v>
      </c>
      <c r="K5">
        <v>3.89</v>
      </c>
      <c r="L5" s="4">
        <v>520404</v>
      </c>
      <c r="M5" s="4">
        <v>5696727</v>
      </c>
    </row>
    <row r="6" spans="1:22">
      <c r="A6">
        <v>4</v>
      </c>
      <c r="B6">
        <v>2023</v>
      </c>
      <c r="C6" s="4">
        <v>149336442</v>
      </c>
      <c r="D6" s="4">
        <v>2657111</v>
      </c>
      <c r="E6" s="4">
        <v>349042</v>
      </c>
      <c r="F6" s="4">
        <v>4099086</v>
      </c>
      <c r="G6" s="4">
        <v>3008352</v>
      </c>
      <c r="H6" s="4">
        <v>7803855</v>
      </c>
      <c r="I6" s="4">
        <v>2912103</v>
      </c>
      <c r="J6" s="4">
        <v>11902941</v>
      </c>
      <c r="K6">
        <v>1.71</v>
      </c>
      <c r="L6" s="4">
        <v>401902</v>
      </c>
      <c r="M6" s="4">
        <v>5125612</v>
      </c>
    </row>
    <row r="7" spans="1:22">
      <c r="A7">
        <v>3</v>
      </c>
      <c r="B7">
        <v>2023</v>
      </c>
      <c r="C7" s="4">
        <v>149884670</v>
      </c>
      <c r="D7" s="4">
        <v>3029987</v>
      </c>
      <c r="E7" s="4">
        <v>518577</v>
      </c>
      <c r="F7" s="4">
        <v>3967640</v>
      </c>
      <c r="G7" s="4">
        <v>2936477</v>
      </c>
      <c r="H7" s="4">
        <v>7968031</v>
      </c>
      <c r="I7" s="4">
        <v>3190417</v>
      </c>
      <c r="J7" s="4">
        <v>11935671</v>
      </c>
      <c r="K7">
        <v>2.52</v>
      </c>
      <c r="L7" s="4">
        <v>471252</v>
      </c>
      <c r="M7" s="4">
        <v>5232045</v>
      </c>
    </row>
    <row r="8" spans="1:22">
      <c r="A8">
        <v>2</v>
      </c>
      <c r="B8">
        <v>2023</v>
      </c>
      <c r="C8" s="4">
        <v>149854381</v>
      </c>
      <c r="D8" s="4">
        <v>2490280</v>
      </c>
      <c r="E8" s="4">
        <v>406983</v>
      </c>
      <c r="F8" s="4">
        <v>3694785</v>
      </c>
      <c r="G8" s="4">
        <v>2726057</v>
      </c>
      <c r="H8" s="4">
        <v>7830891</v>
      </c>
      <c r="I8" s="4">
        <v>2880905</v>
      </c>
      <c r="J8" s="4">
        <v>11525676</v>
      </c>
      <c r="K8">
        <v>1.98</v>
      </c>
      <c r="L8" s="4">
        <v>446161</v>
      </c>
      <c r="M8" s="4">
        <v>5278500</v>
      </c>
    </row>
    <row r="9" spans="1:22">
      <c r="A9">
        <v>1</v>
      </c>
      <c r="B9">
        <v>2023</v>
      </c>
      <c r="C9" s="4">
        <v>147284984</v>
      </c>
      <c r="D9" s="4">
        <v>2987614</v>
      </c>
      <c r="E9" s="4">
        <v>587185</v>
      </c>
      <c r="F9" s="4">
        <v>3458365</v>
      </c>
      <c r="G9" s="4">
        <v>3281348</v>
      </c>
      <c r="H9" s="4">
        <v>7653153</v>
      </c>
      <c r="I9" s="4">
        <v>2726100</v>
      </c>
      <c r="J9" s="4">
        <v>11111518</v>
      </c>
      <c r="K9">
        <v>2.85</v>
      </c>
      <c r="L9" s="4">
        <v>460346</v>
      </c>
      <c r="M9" s="4">
        <v>5024743</v>
      </c>
    </row>
    <row r="10" spans="1:22">
      <c r="A10">
        <v>4</v>
      </c>
      <c r="B10">
        <v>2022</v>
      </c>
      <c r="C10" s="4">
        <v>146922179</v>
      </c>
      <c r="D10" s="4">
        <v>2652338</v>
      </c>
      <c r="E10" s="4">
        <v>396296</v>
      </c>
      <c r="F10" s="4">
        <v>3299544</v>
      </c>
      <c r="G10" s="4">
        <v>3257154</v>
      </c>
      <c r="H10" s="4">
        <v>7649276</v>
      </c>
      <c r="I10" s="4">
        <v>2620406</v>
      </c>
      <c r="J10" s="4">
        <v>10948820</v>
      </c>
      <c r="K10">
        <v>1.92</v>
      </c>
      <c r="L10" s="4">
        <v>463889</v>
      </c>
      <c r="M10" s="4">
        <v>5117981</v>
      </c>
    </row>
    <row r="11" spans="1:22">
      <c r="A11">
        <v>3</v>
      </c>
      <c r="B11">
        <v>2022</v>
      </c>
      <c r="C11" s="4">
        <v>146968799</v>
      </c>
      <c r="D11" s="4">
        <v>2728153</v>
      </c>
      <c r="E11" s="4">
        <v>399487</v>
      </c>
      <c r="F11" s="4">
        <v>3083080</v>
      </c>
      <c r="G11" s="4">
        <v>3388614</v>
      </c>
      <c r="H11" s="4">
        <v>7749827</v>
      </c>
      <c r="I11" s="4">
        <v>2692734</v>
      </c>
      <c r="J11" s="4">
        <v>10832907</v>
      </c>
      <c r="K11">
        <v>1.94</v>
      </c>
      <c r="L11" s="4">
        <v>327741</v>
      </c>
      <c r="M11" s="4">
        <v>5213852</v>
      </c>
    </row>
    <row r="12" spans="1:22">
      <c r="A12">
        <v>2</v>
      </c>
      <c r="B12">
        <v>2022</v>
      </c>
      <c r="C12" s="4">
        <v>146869652</v>
      </c>
      <c r="D12" s="4">
        <v>2372582</v>
      </c>
      <c r="E12" s="4">
        <v>315556</v>
      </c>
      <c r="F12" s="4">
        <v>2891740</v>
      </c>
      <c r="G12" s="4">
        <v>3300910</v>
      </c>
      <c r="H12" s="4">
        <v>7697134</v>
      </c>
      <c r="I12" s="4">
        <v>2428465</v>
      </c>
      <c r="J12" s="4">
        <v>10588874</v>
      </c>
      <c r="K12">
        <v>1.53</v>
      </c>
      <c r="L12" s="4">
        <v>339722</v>
      </c>
      <c r="M12" s="4">
        <v>5343383</v>
      </c>
    </row>
    <row r="13" spans="1:22">
      <c r="A13">
        <v>1</v>
      </c>
      <c r="B13">
        <v>2022</v>
      </c>
      <c r="C13" s="4">
        <v>145990869</v>
      </c>
      <c r="D13" s="4">
        <v>2666221</v>
      </c>
      <c r="E13" s="4">
        <v>533478</v>
      </c>
      <c r="F13" s="4">
        <v>2915549</v>
      </c>
      <c r="G13" s="4">
        <v>2565637</v>
      </c>
      <c r="H13" s="4">
        <v>7729495</v>
      </c>
      <c r="I13" s="4">
        <v>2457438</v>
      </c>
      <c r="J13" s="4">
        <v>10645044</v>
      </c>
      <c r="K13">
        <v>2.57</v>
      </c>
      <c r="L13" s="4">
        <v>338055</v>
      </c>
      <c r="M13" s="4">
        <v>5313624</v>
      </c>
    </row>
    <row r="14" spans="1:22">
      <c r="A14">
        <v>4</v>
      </c>
      <c r="B14">
        <v>2021</v>
      </c>
      <c r="C14" s="4">
        <v>145628076</v>
      </c>
      <c r="D14" s="4">
        <v>2326128</v>
      </c>
      <c r="E14" s="4">
        <v>335556</v>
      </c>
      <c r="F14" s="4">
        <v>2757229</v>
      </c>
      <c r="G14" s="4">
        <v>2493313</v>
      </c>
      <c r="H14" s="4">
        <v>7655002</v>
      </c>
      <c r="I14" s="4">
        <v>2246206</v>
      </c>
      <c r="J14" s="4">
        <v>10412231</v>
      </c>
      <c r="K14">
        <v>1.62</v>
      </c>
      <c r="L14" s="4">
        <v>329266</v>
      </c>
      <c r="M14" s="4">
        <v>5376085</v>
      </c>
    </row>
    <row r="15" spans="1:22">
      <c r="A15">
        <v>3</v>
      </c>
      <c r="B15">
        <v>2021</v>
      </c>
      <c r="C15" s="5">
        <v>145389951</v>
      </c>
      <c r="D15" s="4">
        <v>2359839</v>
      </c>
      <c r="E15" s="4">
        <v>444927</v>
      </c>
      <c r="F15" s="4">
        <v>2528294</v>
      </c>
      <c r="G15" s="4">
        <v>1906495</v>
      </c>
      <c r="H15" s="4">
        <v>6902050</v>
      </c>
      <c r="I15" s="4">
        <v>2741944</v>
      </c>
      <c r="J15" s="4">
        <v>9439183</v>
      </c>
      <c r="K15">
        <v>2.14</v>
      </c>
      <c r="L15" s="4">
        <v>675516</v>
      </c>
      <c r="M15" s="4">
        <v>4700328</v>
      </c>
    </row>
    <row r="16" spans="1:22">
      <c r="A16">
        <v>2</v>
      </c>
      <c r="B16">
        <v>2021</v>
      </c>
      <c r="C16" s="4">
        <v>145425767</v>
      </c>
      <c r="D16" s="4">
        <v>1989422</v>
      </c>
      <c r="E16" s="4">
        <v>301230</v>
      </c>
      <c r="F16" s="4">
        <v>2265049</v>
      </c>
      <c r="G16" s="4">
        <v>1587002</v>
      </c>
      <c r="H16" s="4">
        <v>6609970</v>
      </c>
      <c r="I16" s="4">
        <v>2219181</v>
      </c>
      <c r="J16" s="4">
        <v>8883863</v>
      </c>
      <c r="K16">
        <v>1.45</v>
      </c>
      <c r="L16" s="4">
        <v>426201</v>
      </c>
      <c r="M16" s="4">
        <v>4507145</v>
      </c>
    </row>
    <row r="17" spans="1:13">
      <c r="A17">
        <v>1</v>
      </c>
      <c r="B17">
        <v>2021</v>
      </c>
      <c r="C17" s="4">
        <v>146382676</v>
      </c>
      <c r="D17" s="4">
        <v>2295948</v>
      </c>
      <c r="E17" s="4">
        <v>395799</v>
      </c>
      <c r="F17" s="4">
        <v>2255994</v>
      </c>
      <c r="G17" s="4">
        <v>1774632</v>
      </c>
      <c r="H17" s="4">
        <v>6773282</v>
      </c>
      <c r="I17" s="4">
        <v>2860024</v>
      </c>
      <c r="J17" s="4">
        <v>9038128</v>
      </c>
      <c r="K17">
        <v>1.9</v>
      </c>
      <c r="L17" s="4">
        <v>1132242</v>
      </c>
      <c r="M17" s="4">
        <v>4727089</v>
      </c>
    </row>
    <row r="18" spans="1:13">
      <c r="A18">
        <v>4</v>
      </c>
      <c r="B18">
        <v>2020</v>
      </c>
      <c r="C18" s="4">
        <v>146551766</v>
      </c>
      <c r="D18" s="4">
        <v>2185244</v>
      </c>
      <c r="E18" s="4">
        <v>291387</v>
      </c>
      <c r="F18" s="4">
        <v>2234352</v>
      </c>
      <c r="G18" s="4">
        <v>1891745</v>
      </c>
      <c r="H18" s="4">
        <v>6893962</v>
      </c>
      <c r="I18" s="4">
        <v>2977905</v>
      </c>
      <c r="J18" s="4">
        <v>9131845</v>
      </c>
      <c r="K18">
        <v>1.39</v>
      </c>
      <c r="L18" s="4">
        <v>1143987</v>
      </c>
      <c r="M18" s="4">
        <v>4821074</v>
      </c>
    </row>
    <row r="19" spans="1:13">
      <c r="A19">
        <v>3</v>
      </c>
      <c r="B19">
        <v>2020</v>
      </c>
      <c r="C19" s="4">
        <v>147529729</v>
      </c>
      <c r="D19" s="4">
        <v>2219829</v>
      </c>
      <c r="E19" s="4">
        <v>447283</v>
      </c>
      <c r="F19" s="4">
        <v>2065854</v>
      </c>
      <c r="G19" s="4">
        <v>2228193</v>
      </c>
      <c r="H19" s="4">
        <v>7186221</v>
      </c>
      <c r="I19" s="4">
        <v>3207096</v>
      </c>
      <c r="J19" s="4">
        <v>9255034</v>
      </c>
      <c r="K19">
        <v>2.14</v>
      </c>
      <c r="L19" s="4">
        <v>1205889</v>
      </c>
      <c r="M19" s="4">
        <v>5150086</v>
      </c>
    </row>
    <row r="20" spans="1:13">
      <c r="A20">
        <v>2</v>
      </c>
      <c r="B20">
        <v>2020</v>
      </c>
      <c r="C20" s="6">
        <v>147408714</v>
      </c>
      <c r="D20" s="4">
        <v>1707329</v>
      </c>
      <c r="E20" s="4">
        <v>268901</v>
      </c>
      <c r="F20" s="4">
        <v>1753605</v>
      </c>
      <c r="G20" s="4">
        <v>2214818</v>
      </c>
      <c r="H20" s="4">
        <v>7154982</v>
      </c>
      <c r="I20" s="4">
        <v>2902944</v>
      </c>
      <c r="J20" s="4">
        <v>8911071</v>
      </c>
      <c r="K20">
        <v>1.29</v>
      </c>
      <c r="L20" s="4">
        <v>1165331</v>
      </c>
      <c r="M20" s="4">
        <v>5293818</v>
      </c>
    </row>
    <row r="21" spans="1:13">
      <c r="A21">
        <v>1</v>
      </c>
      <c r="B21">
        <v>2020</v>
      </c>
      <c r="C21" s="7">
        <v>147395851</v>
      </c>
      <c r="D21" s="4">
        <v>2037317</v>
      </c>
      <c r="E21" s="4">
        <v>271137</v>
      </c>
      <c r="F21" s="4">
        <v>1671231</v>
      </c>
      <c r="G21" s="4">
        <v>2892799</v>
      </c>
      <c r="H21" s="4">
        <v>7180902</v>
      </c>
      <c r="I21" s="4">
        <v>2854753</v>
      </c>
      <c r="J21" s="4">
        <v>8855443</v>
      </c>
      <c r="K21">
        <v>1.29</v>
      </c>
      <c r="L21" s="4">
        <v>1094796</v>
      </c>
      <c r="M21" s="4">
        <v>5290983</v>
      </c>
    </row>
    <row r="22" spans="1:13">
      <c r="A22">
        <v>4</v>
      </c>
      <c r="B22">
        <v>2019</v>
      </c>
      <c r="C22" s="8">
        <v>148135834</v>
      </c>
      <c r="D22" s="4">
        <v>2068125</v>
      </c>
      <c r="E22" s="4">
        <v>207187</v>
      </c>
      <c r="F22" s="4">
        <v>1739222</v>
      </c>
      <c r="G22" s="4">
        <v>2008793</v>
      </c>
      <c r="H22" s="4">
        <v>6395401</v>
      </c>
      <c r="I22" s="4">
        <v>2117102</v>
      </c>
      <c r="J22" s="4">
        <v>8140395</v>
      </c>
      <c r="K22">
        <v>0.99</v>
      </c>
      <c r="L22" s="4">
        <v>493262</v>
      </c>
      <c r="M22" s="4">
        <v>4479857</v>
      </c>
    </row>
    <row r="23" spans="1:13">
      <c r="A23">
        <v>3</v>
      </c>
      <c r="B23">
        <v>2019</v>
      </c>
      <c r="C23" s="7">
        <v>148307602</v>
      </c>
      <c r="D23" s="4">
        <v>2134422</v>
      </c>
      <c r="E23" s="4">
        <v>325307</v>
      </c>
      <c r="F23" s="4">
        <v>1753162</v>
      </c>
      <c r="G23" s="4">
        <v>2982374</v>
      </c>
      <c r="H23" s="4">
        <v>6702669</v>
      </c>
      <c r="I23" s="4">
        <v>2375055</v>
      </c>
      <c r="J23" s="4">
        <v>8464260</v>
      </c>
      <c r="K23">
        <v>1.54</v>
      </c>
      <c r="L23" s="4">
        <v>302636</v>
      </c>
      <c r="M23" s="4">
        <v>4738608</v>
      </c>
    </row>
    <row r="24" spans="1:13">
      <c r="A24">
        <v>2</v>
      </c>
      <c r="B24">
        <v>2019</v>
      </c>
      <c r="C24" s="7">
        <v>148965141</v>
      </c>
      <c r="D24" s="4">
        <v>1767217</v>
      </c>
      <c r="E24" s="4">
        <v>312840</v>
      </c>
      <c r="F24" s="4">
        <v>1675120</v>
      </c>
      <c r="G24" s="4">
        <v>2387427</v>
      </c>
      <c r="H24" s="4">
        <v>6109479</v>
      </c>
      <c r="I24" s="4">
        <v>2093558</v>
      </c>
      <c r="J24" s="4">
        <v>7793560</v>
      </c>
      <c r="K24">
        <v>1.48</v>
      </c>
      <c r="L24" s="4">
        <v>365963</v>
      </c>
      <c r="M24" s="4">
        <v>4351276</v>
      </c>
    </row>
    <row r="25" spans="1:13">
      <c r="A25">
        <v>1</v>
      </c>
      <c r="B25">
        <v>2019</v>
      </c>
      <c r="C25" s="8">
        <v>148185733</v>
      </c>
      <c r="D25" s="4">
        <v>2016488</v>
      </c>
      <c r="E25" s="4">
        <v>304358</v>
      </c>
      <c r="F25" s="4">
        <v>1414737</v>
      </c>
      <c r="G25" s="4">
        <v>2398185</v>
      </c>
      <c r="H25" s="4">
        <v>6434016</v>
      </c>
      <c r="I25" s="4">
        <v>2216929</v>
      </c>
      <c r="J25" s="4">
        <v>7857376</v>
      </c>
      <c r="K25">
        <v>1.45</v>
      </c>
      <c r="L25" s="4">
        <v>465965</v>
      </c>
      <c r="M25" s="4">
        <v>4618464</v>
      </c>
    </row>
    <row r="26" spans="1:13">
      <c r="A26">
        <v>4</v>
      </c>
      <c r="B26">
        <v>2018</v>
      </c>
      <c r="C26" s="7">
        <v>147906017</v>
      </c>
      <c r="D26" s="4">
        <v>1987902</v>
      </c>
      <c r="E26" s="4">
        <v>336791</v>
      </c>
      <c r="F26" s="4">
        <v>1398721</v>
      </c>
      <c r="G26" s="4">
        <v>2418566</v>
      </c>
      <c r="H26" s="4">
        <v>6295754</v>
      </c>
      <c r="I26" s="4">
        <v>2239181</v>
      </c>
      <c r="J26" s="4">
        <v>7703020</v>
      </c>
      <c r="K26">
        <v>1.6</v>
      </c>
      <c r="L26" s="4">
        <v>587998</v>
      </c>
      <c r="M26" s="4">
        <v>4457596</v>
      </c>
    </row>
    <row r="27" spans="1:13">
      <c r="A27">
        <v>3</v>
      </c>
      <c r="B27">
        <v>2018</v>
      </c>
      <c r="C27" s="7">
        <v>149188011</v>
      </c>
      <c r="D27" s="4">
        <v>2079593</v>
      </c>
      <c r="E27" s="4">
        <v>263713</v>
      </c>
      <c r="F27" s="4">
        <v>1234902</v>
      </c>
      <c r="G27" s="4">
        <v>2758826</v>
      </c>
      <c r="H27" s="4">
        <v>6586917</v>
      </c>
      <c r="I27" s="4">
        <v>2794046</v>
      </c>
      <c r="J27" s="4">
        <v>7836189</v>
      </c>
      <c r="K27">
        <v>1.25</v>
      </c>
      <c r="L27" s="4">
        <v>823787</v>
      </c>
      <c r="M27" s="4">
        <v>4706220</v>
      </c>
    </row>
    <row r="28" spans="1:13">
      <c r="A28">
        <v>2</v>
      </c>
      <c r="B28">
        <v>2018</v>
      </c>
      <c r="C28" s="7">
        <v>148692935</v>
      </c>
      <c r="D28" s="4">
        <v>1751615</v>
      </c>
      <c r="E28" s="4">
        <v>226855</v>
      </c>
      <c r="F28" s="4">
        <v>1049944</v>
      </c>
      <c r="G28" s="4">
        <v>2514257</v>
      </c>
      <c r="H28" s="4">
        <v>6341836</v>
      </c>
      <c r="I28" s="4">
        <v>2365105</v>
      </c>
      <c r="J28" s="4">
        <v>7405653</v>
      </c>
      <c r="K28">
        <v>1.08</v>
      </c>
      <c r="L28" s="4">
        <v>467352</v>
      </c>
      <c r="M28" s="4">
        <v>4601017</v>
      </c>
    </row>
    <row r="29" spans="1:13">
      <c r="A29">
        <v>1</v>
      </c>
      <c r="B29">
        <v>2018</v>
      </c>
      <c r="C29" s="7">
        <v>148647172</v>
      </c>
      <c r="D29" s="4">
        <v>1971959</v>
      </c>
      <c r="E29" s="4">
        <v>350203</v>
      </c>
      <c r="F29" s="4">
        <v>972128</v>
      </c>
      <c r="G29" s="4">
        <v>3705507</v>
      </c>
      <c r="H29" s="4">
        <v>6343143</v>
      </c>
      <c r="I29" s="4">
        <v>2270496</v>
      </c>
      <c r="J29" s="4">
        <v>7332798</v>
      </c>
      <c r="K29">
        <v>1.65</v>
      </c>
      <c r="L29" s="4">
        <v>476434</v>
      </c>
      <c r="M29" s="4">
        <v>4609481</v>
      </c>
    </row>
    <row r="30" spans="1:13">
      <c r="L30" s="4"/>
      <c r="M30" s="4"/>
    </row>
    <row r="31" spans="1:13">
      <c r="B31" s="1"/>
      <c r="M31" s="4"/>
    </row>
    <row r="32" spans="1:13">
      <c r="M32" s="4"/>
    </row>
    <row r="33" spans="13:13">
      <c r="M33" s="4"/>
    </row>
    <row r="34" spans="13:13">
      <c r="M34" s="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E7340-6B7B-4253-9DBE-F9ABE01B4C40}">
  <dimension ref="A1:V40"/>
  <sheetViews>
    <sheetView workbookViewId="0">
      <selection activeCell="M1" sqref="M1"/>
    </sheetView>
  </sheetViews>
  <sheetFormatPr defaultRowHeight="15"/>
  <cols>
    <col min="3" max="3" width="14" bestFit="1" customWidth="1"/>
    <col min="4" max="4" width="19.42578125" bestFit="1" customWidth="1"/>
    <col min="5" max="5" width="18.140625" bestFit="1" customWidth="1"/>
    <col min="6" max="6" width="10.7109375" bestFit="1" customWidth="1"/>
    <col min="7" max="7" width="9.5703125" bestFit="1" customWidth="1"/>
    <col min="8" max="8" width="10.7109375" bestFit="1" customWidth="1"/>
    <col min="9" max="9" width="9.5703125" bestFit="1" customWidth="1"/>
    <col min="10" max="10" width="10.7109375" bestFit="1" customWidth="1"/>
    <col min="13" max="13" width="10.7109375" bestFit="1" customWidth="1"/>
  </cols>
  <sheetData>
    <row r="1" spans="1:22" ht="57.75">
      <c r="A1" t="s">
        <v>0</v>
      </c>
      <c r="B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t="s">
        <v>12</v>
      </c>
      <c r="N1" s="3"/>
      <c r="O1" s="3"/>
      <c r="P1" s="3"/>
      <c r="Q1" s="3"/>
      <c r="R1" s="3"/>
      <c r="S1" s="3"/>
      <c r="T1" s="3"/>
      <c r="U1" s="3"/>
      <c r="V1" s="3"/>
    </row>
    <row r="2" spans="1:22">
      <c r="A2">
        <v>4</v>
      </c>
      <c r="B2">
        <v>2024</v>
      </c>
      <c r="C2" s="4">
        <v>1356664609</v>
      </c>
      <c r="D2" s="4">
        <f>15351-SUM(D3:D5)</f>
        <v>4070</v>
      </c>
      <c r="E2" s="4">
        <f>1441-SUM(E3:E5)</f>
        <v>-144</v>
      </c>
      <c r="F2" s="4">
        <v>24243</v>
      </c>
      <c r="G2" s="4">
        <v>6101</v>
      </c>
      <c r="H2" s="4">
        <v>27085</v>
      </c>
      <c r="I2" s="4">
        <v>3997</v>
      </c>
      <c r="J2" s="4">
        <v>53430</v>
      </c>
      <c r="K2">
        <f>1.05-SUM(K3:K5)</f>
        <v>-0.1100000000000001</v>
      </c>
      <c r="L2">
        <v>510</v>
      </c>
      <c r="M2" s="4">
        <v>15554</v>
      </c>
    </row>
    <row r="3" spans="1:22">
      <c r="A3">
        <v>3</v>
      </c>
      <c r="B3">
        <v>2024</v>
      </c>
      <c r="C3" s="5">
        <v>1356443009</v>
      </c>
      <c r="D3" s="4">
        <v>3891</v>
      </c>
      <c r="E3" s="4">
        <v>616</v>
      </c>
      <c r="F3" s="4">
        <v>24969</v>
      </c>
      <c r="G3" s="4">
        <v>7699</v>
      </c>
      <c r="H3" s="4">
        <v>27749</v>
      </c>
      <c r="I3" s="4">
        <v>4102</v>
      </c>
      <c r="J3" s="4">
        <v>52718</v>
      </c>
      <c r="K3">
        <v>0.45</v>
      </c>
      <c r="L3" s="4">
        <v>552</v>
      </c>
      <c r="M3" s="4">
        <v>14885</v>
      </c>
    </row>
    <row r="4" spans="1:22">
      <c r="A4">
        <v>2</v>
      </c>
      <c r="B4">
        <v>2024</v>
      </c>
      <c r="C4" s="4">
        <v>1355763506</v>
      </c>
      <c r="D4" s="4">
        <v>3922</v>
      </c>
      <c r="E4" s="4">
        <v>515</v>
      </c>
      <c r="F4" s="4">
        <v>24718</v>
      </c>
      <c r="G4" s="4">
        <v>7509</v>
      </c>
      <c r="H4" s="4">
        <v>27626</v>
      </c>
      <c r="I4" s="4">
        <v>3819</v>
      </c>
      <c r="J4" s="4">
        <v>52344</v>
      </c>
      <c r="K4">
        <v>0.38</v>
      </c>
      <c r="L4" s="4">
        <v>438</v>
      </c>
      <c r="M4" s="4">
        <v>14805</v>
      </c>
    </row>
    <row r="5" spans="1:22">
      <c r="A5">
        <v>1</v>
      </c>
      <c r="B5">
        <v>2024</v>
      </c>
      <c r="C5" s="4">
        <v>1355571438</v>
      </c>
      <c r="D5" s="4">
        <v>3468</v>
      </c>
      <c r="E5" s="4">
        <v>454</v>
      </c>
      <c r="F5" s="4">
        <v>24653</v>
      </c>
      <c r="G5" s="4">
        <v>7004</v>
      </c>
      <c r="H5" s="4">
        <v>27633</v>
      </c>
      <c r="I5" s="4">
        <v>3567</v>
      </c>
      <c r="J5" s="4">
        <v>52286</v>
      </c>
      <c r="K5">
        <v>0.33</v>
      </c>
      <c r="L5" s="4">
        <v>317</v>
      </c>
      <c r="M5" s="4">
        <v>14837</v>
      </c>
    </row>
    <row r="6" spans="1:22">
      <c r="A6">
        <v>4</v>
      </c>
      <c r="B6">
        <v>2023</v>
      </c>
      <c r="C6" s="4">
        <v>1390446043</v>
      </c>
      <c r="D6" s="4">
        <f>14814-SUM(D7:D9)</f>
        <v>3867</v>
      </c>
      <c r="E6" s="4">
        <f>2181-SUM(E7:E9)</f>
        <v>693</v>
      </c>
      <c r="F6" s="4">
        <v>25676</v>
      </c>
      <c r="G6" s="4">
        <v>8916</v>
      </c>
      <c r="H6" s="4">
        <v>26454</v>
      </c>
      <c r="I6" s="4">
        <v>3375</v>
      </c>
      <c r="J6" s="4">
        <v>52130</v>
      </c>
      <c r="K6">
        <v>0.49</v>
      </c>
      <c r="L6" s="4">
        <v>267</v>
      </c>
      <c r="M6" s="4">
        <v>13191</v>
      </c>
    </row>
    <row r="7" spans="1:22">
      <c r="A7">
        <v>3</v>
      </c>
      <c r="B7">
        <v>2023</v>
      </c>
      <c r="C7" s="4">
        <v>1398322033</v>
      </c>
      <c r="D7" s="4">
        <v>3805</v>
      </c>
      <c r="E7" s="4">
        <v>518</v>
      </c>
      <c r="F7" s="4">
        <v>25364</v>
      </c>
      <c r="G7" s="4">
        <v>8814</v>
      </c>
      <c r="H7" s="4">
        <v>26399</v>
      </c>
      <c r="I7" s="4">
        <v>3406</v>
      </c>
      <c r="J7" s="4">
        <v>51763</v>
      </c>
      <c r="K7">
        <v>0.37</v>
      </c>
      <c r="L7" s="4">
        <v>260</v>
      </c>
      <c r="M7" s="4">
        <v>12738</v>
      </c>
    </row>
    <row r="8" spans="1:22">
      <c r="A8">
        <v>2</v>
      </c>
      <c r="B8">
        <v>2023</v>
      </c>
      <c r="C8" s="4">
        <v>1396909564</v>
      </c>
      <c r="D8" s="4">
        <v>3789</v>
      </c>
      <c r="E8" s="4">
        <v>503</v>
      </c>
      <c r="F8" s="4">
        <v>25268</v>
      </c>
      <c r="G8" s="4">
        <v>9056</v>
      </c>
      <c r="H8" s="4">
        <v>26534</v>
      </c>
      <c r="I8" s="4">
        <v>3570</v>
      </c>
      <c r="J8" s="4">
        <v>51801</v>
      </c>
      <c r="K8">
        <v>0.36</v>
      </c>
      <c r="L8" s="4">
        <v>278</v>
      </c>
      <c r="M8" s="4">
        <v>12569</v>
      </c>
    </row>
    <row r="9" spans="1:22">
      <c r="A9">
        <v>1</v>
      </c>
      <c r="B9">
        <v>2023</v>
      </c>
      <c r="C9" s="4">
        <v>1403720858</v>
      </c>
      <c r="D9" s="4">
        <v>3353</v>
      </c>
      <c r="E9" s="4">
        <v>467</v>
      </c>
      <c r="F9" s="4">
        <v>25103</v>
      </c>
      <c r="G9" s="4">
        <v>9127</v>
      </c>
      <c r="H9" s="4">
        <v>26558</v>
      </c>
      <c r="I9" s="4">
        <v>3586</v>
      </c>
      <c r="J9" s="4">
        <v>51660</v>
      </c>
      <c r="K9">
        <v>0.33</v>
      </c>
      <c r="L9" s="4">
        <v>204</v>
      </c>
      <c r="M9" s="4">
        <v>12239</v>
      </c>
    </row>
    <row r="10" spans="1:22">
      <c r="A10">
        <v>4</v>
      </c>
      <c r="B10">
        <v>2022</v>
      </c>
      <c r="C10" s="4">
        <v>1408394293</v>
      </c>
      <c r="D10" s="4">
        <v>3803</v>
      </c>
      <c r="E10" s="4">
        <f>1436-SUM(E11:E13)</f>
        <v>453</v>
      </c>
      <c r="F10" s="4">
        <v>25126</v>
      </c>
      <c r="G10" s="4">
        <v>8076</v>
      </c>
      <c r="H10" s="4">
        <v>26712</v>
      </c>
      <c r="I10" s="4">
        <v>3804</v>
      </c>
      <c r="J10" s="4">
        <v>51837</v>
      </c>
      <c r="K10">
        <v>0.32</v>
      </c>
      <c r="L10" s="4">
        <v>535</v>
      </c>
      <c r="M10" s="4">
        <v>11967</v>
      </c>
    </row>
    <row r="11" spans="1:22">
      <c r="A11">
        <v>3</v>
      </c>
      <c r="B11">
        <v>2022</v>
      </c>
      <c r="C11" s="4">
        <v>1416251307</v>
      </c>
      <c r="D11" s="4">
        <v>3622</v>
      </c>
      <c r="E11" s="4">
        <v>180</v>
      </c>
      <c r="F11" s="4">
        <v>25102</v>
      </c>
      <c r="G11" s="4">
        <v>7233</v>
      </c>
      <c r="H11" s="4">
        <v>26339</v>
      </c>
      <c r="I11" s="4">
        <v>4325</v>
      </c>
      <c r="J11" s="4">
        <v>51440</v>
      </c>
      <c r="K11">
        <v>0.13</v>
      </c>
      <c r="L11" s="4">
        <v>925</v>
      </c>
      <c r="M11" s="4">
        <v>11561</v>
      </c>
    </row>
    <row r="12" spans="1:22">
      <c r="A12">
        <v>2</v>
      </c>
      <c r="B12">
        <v>2022</v>
      </c>
      <c r="C12" s="4">
        <v>1416072925</v>
      </c>
      <c r="D12" s="4">
        <v>3554</v>
      </c>
      <c r="E12" s="4">
        <v>218</v>
      </c>
      <c r="F12" s="4">
        <v>25391</v>
      </c>
      <c r="G12" s="4">
        <v>6761</v>
      </c>
      <c r="H12" s="4">
        <v>26037</v>
      </c>
      <c r="I12" s="4">
        <v>3771</v>
      </c>
      <c r="J12" s="4">
        <v>51428</v>
      </c>
      <c r="K12">
        <v>0.15</v>
      </c>
      <c r="L12" s="4">
        <v>552</v>
      </c>
      <c r="M12" s="4">
        <v>11555</v>
      </c>
    </row>
    <row r="13" spans="1:22">
      <c r="A13">
        <v>1</v>
      </c>
      <c r="B13">
        <v>2022</v>
      </c>
      <c r="C13" s="4">
        <v>1418462239</v>
      </c>
      <c r="D13" s="4">
        <v>3078</v>
      </c>
      <c r="E13" s="4">
        <v>585</v>
      </c>
      <c r="F13" s="4">
        <v>25511</v>
      </c>
      <c r="G13" s="4">
        <v>6448</v>
      </c>
      <c r="H13" s="4">
        <v>25733</v>
      </c>
      <c r="I13" s="4">
        <v>3490</v>
      </c>
      <c r="J13" s="4">
        <v>51244</v>
      </c>
      <c r="K13">
        <v>0.41</v>
      </c>
      <c r="L13" s="4">
        <v>592</v>
      </c>
      <c r="M13" s="4">
        <v>11584</v>
      </c>
    </row>
    <row r="14" spans="1:22">
      <c r="A14">
        <v>4</v>
      </c>
      <c r="B14">
        <v>2021</v>
      </c>
      <c r="C14" s="4">
        <v>1418119197</v>
      </c>
      <c r="D14" s="4">
        <v>3391</v>
      </c>
      <c r="E14" s="4">
        <v>843</v>
      </c>
      <c r="F14" s="4">
        <v>24972</v>
      </c>
      <c r="G14" s="4">
        <v>6485</v>
      </c>
      <c r="H14" s="4">
        <v>25626</v>
      </c>
      <c r="I14" s="4">
        <v>3057</v>
      </c>
      <c r="J14" s="4">
        <v>50598</v>
      </c>
      <c r="K14">
        <v>0.59</v>
      </c>
      <c r="L14" s="4">
        <v>567</v>
      </c>
      <c r="M14" s="4">
        <v>11882</v>
      </c>
    </row>
    <row r="15" spans="1:22">
      <c r="A15">
        <v>3</v>
      </c>
      <c r="B15">
        <v>2021</v>
      </c>
      <c r="C15" s="4">
        <v>1417914437</v>
      </c>
      <c r="D15" s="4">
        <v>3250</v>
      </c>
      <c r="E15" s="4">
        <v>530</v>
      </c>
      <c r="F15" s="4">
        <v>24405</v>
      </c>
      <c r="G15" s="4">
        <v>6795</v>
      </c>
      <c r="H15" s="4">
        <v>25925</v>
      </c>
      <c r="I15" s="4">
        <v>2803</v>
      </c>
      <c r="J15" s="4">
        <v>50330</v>
      </c>
      <c r="K15">
        <v>0.37</v>
      </c>
      <c r="L15" s="4">
        <v>200</v>
      </c>
      <c r="M15" s="4">
        <v>12725</v>
      </c>
    </row>
    <row r="16" spans="1:22">
      <c r="A16">
        <v>2</v>
      </c>
      <c r="B16">
        <v>2021</v>
      </c>
      <c r="C16" s="4">
        <v>1417441055</v>
      </c>
      <c r="D16" s="4">
        <v>3140</v>
      </c>
      <c r="E16" s="4">
        <v>448</v>
      </c>
      <c r="F16" s="4">
        <v>24242</v>
      </c>
      <c r="G16" s="4">
        <v>6917</v>
      </c>
      <c r="H16" s="4">
        <v>26101</v>
      </c>
      <c r="I16" s="4">
        <v>2616</v>
      </c>
      <c r="J16" s="4">
        <v>50344</v>
      </c>
      <c r="K16">
        <v>0.31</v>
      </c>
      <c r="L16" s="4">
        <v>167</v>
      </c>
      <c r="M16" s="4">
        <v>13044</v>
      </c>
    </row>
    <row r="17" spans="1:13">
      <c r="A17">
        <v>1</v>
      </c>
      <c r="B17">
        <v>2021</v>
      </c>
      <c r="C17" s="4">
        <v>1417325379</v>
      </c>
      <c r="D17" s="4">
        <v>2902</v>
      </c>
      <c r="E17" s="4">
        <v>325</v>
      </c>
      <c r="F17" s="4">
        <v>24070</v>
      </c>
      <c r="G17" s="4">
        <v>7225</v>
      </c>
      <c r="H17" s="4">
        <v>26332</v>
      </c>
      <c r="I17" s="4">
        <v>2665</v>
      </c>
      <c r="J17" s="4">
        <v>50403</v>
      </c>
      <c r="K17">
        <v>0.23</v>
      </c>
      <c r="L17" s="4">
        <v>335</v>
      </c>
      <c r="M17" s="4">
        <v>13465</v>
      </c>
    </row>
    <row r="18" spans="1:13">
      <c r="A18">
        <v>4</v>
      </c>
      <c r="B18">
        <v>2020</v>
      </c>
      <c r="C18" s="4">
        <v>1407260676</v>
      </c>
      <c r="D18" s="4">
        <v>3121</v>
      </c>
      <c r="E18" s="4">
        <v>428</v>
      </c>
      <c r="F18" s="4">
        <v>23829</v>
      </c>
      <c r="G18" s="4">
        <v>7694</v>
      </c>
      <c r="H18" s="4">
        <v>25949</v>
      </c>
      <c r="I18" s="4">
        <v>2388</v>
      </c>
      <c r="J18" s="4">
        <v>49779</v>
      </c>
      <c r="K18">
        <v>0.3</v>
      </c>
      <c r="L18" s="4">
        <v>240</v>
      </c>
      <c r="M18" s="4">
        <v>13488</v>
      </c>
    </row>
    <row r="19" spans="1:13">
      <c r="A19">
        <v>3</v>
      </c>
      <c r="B19">
        <v>2020</v>
      </c>
      <c r="C19" s="9">
        <v>1407253294</v>
      </c>
      <c r="D19" s="4">
        <v>3020</v>
      </c>
      <c r="E19" s="4">
        <v>443</v>
      </c>
      <c r="F19" s="4">
        <v>23296</v>
      </c>
      <c r="G19" s="4">
        <v>7329</v>
      </c>
      <c r="H19" s="4">
        <v>26084</v>
      </c>
      <c r="I19" s="4">
        <v>2416</v>
      </c>
      <c r="J19" s="4">
        <v>49381</v>
      </c>
      <c r="K19">
        <v>0.31</v>
      </c>
      <c r="L19" s="4">
        <v>191</v>
      </c>
      <c r="M19" s="4">
        <v>13889</v>
      </c>
    </row>
    <row r="20" spans="1:13">
      <c r="A20">
        <v>2</v>
      </c>
      <c r="B20">
        <v>2020</v>
      </c>
      <c r="C20" s="9">
        <v>1407193674</v>
      </c>
      <c r="D20" s="4">
        <v>2864</v>
      </c>
      <c r="E20" s="4">
        <v>298</v>
      </c>
      <c r="F20" s="4">
        <v>22923</v>
      </c>
      <c r="G20" s="4">
        <v>7298</v>
      </c>
      <c r="H20" s="4">
        <v>26103</v>
      </c>
      <c r="I20" s="4">
        <v>2240</v>
      </c>
      <c r="J20" s="4">
        <v>49026</v>
      </c>
      <c r="K20">
        <v>0.21</v>
      </c>
      <c r="L20" s="4">
        <v>149</v>
      </c>
      <c r="M20" s="4">
        <v>14105</v>
      </c>
    </row>
    <row r="21" spans="1:13">
      <c r="A21">
        <v>1</v>
      </c>
      <c r="B21">
        <v>2020</v>
      </c>
      <c r="C21" s="9">
        <v>1407079951</v>
      </c>
      <c r="D21" s="4">
        <v>2613</v>
      </c>
      <c r="E21" s="4">
        <v>156</v>
      </c>
      <c r="F21" s="4">
        <v>22640</v>
      </c>
      <c r="G21" s="4">
        <v>6858</v>
      </c>
      <c r="H21" s="4">
        <v>26203</v>
      </c>
      <c r="I21" s="4">
        <v>2277</v>
      </c>
      <c r="J21" s="4">
        <v>48843</v>
      </c>
      <c r="K21">
        <v>0.11</v>
      </c>
      <c r="L21" s="4">
        <v>197</v>
      </c>
      <c r="M21" s="4">
        <v>14388</v>
      </c>
    </row>
    <row r="22" spans="1:13">
      <c r="A22">
        <v>4</v>
      </c>
      <c r="B22">
        <v>2019</v>
      </c>
      <c r="C22" s="9">
        <v>1406852305</v>
      </c>
      <c r="D22" s="4">
        <v>2934</v>
      </c>
      <c r="E22" s="4">
        <v>406</v>
      </c>
      <c r="F22" s="4">
        <v>23257</v>
      </c>
      <c r="G22" s="4">
        <v>6474</v>
      </c>
      <c r="H22" s="4">
        <v>26261</v>
      </c>
      <c r="I22" s="4">
        <v>2273</v>
      </c>
      <c r="J22" s="4">
        <v>49518</v>
      </c>
      <c r="K22">
        <v>0.28999999999999998</v>
      </c>
      <c r="L22" s="4">
        <v>75</v>
      </c>
      <c r="M22" s="4">
        <v>14420</v>
      </c>
    </row>
    <row r="23" spans="1:13">
      <c r="A23">
        <v>3</v>
      </c>
      <c r="B23">
        <v>2019</v>
      </c>
      <c r="C23" s="9">
        <v>1406787332</v>
      </c>
      <c r="D23" s="4">
        <v>2870</v>
      </c>
      <c r="E23" s="4">
        <v>304</v>
      </c>
      <c r="F23" s="4">
        <v>22914</v>
      </c>
      <c r="G23" s="4">
        <v>6550</v>
      </c>
      <c r="H23" s="4">
        <v>26486</v>
      </c>
      <c r="I23" s="4">
        <v>2269</v>
      </c>
      <c r="J23" s="4">
        <v>49400</v>
      </c>
      <c r="K23">
        <v>0.21</v>
      </c>
      <c r="L23" s="4">
        <v>74</v>
      </c>
      <c r="M23" s="4">
        <v>14908</v>
      </c>
    </row>
    <row r="24" spans="1:13">
      <c r="A24">
        <v>2</v>
      </c>
      <c r="B24">
        <v>2019</v>
      </c>
      <c r="C24" s="9">
        <v>1406706062</v>
      </c>
      <c r="D24" s="4">
        <v>2812</v>
      </c>
      <c r="E24" s="4">
        <v>314</v>
      </c>
      <c r="F24" s="4">
        <v>22883</v>
      </c>
      <c r="G24" s="4">
        <v>6695</v>
      </c>
      <c r="H24" s="4">
        <v>26664</v>
      </c>
      <c r="I24" s="4">
        <v>2221</v>
      </c>
      <c r="J24" s="4">
        <v>49547</v>
      </c>
      <c r="K24">
        <v>0.22</v>
      </c>
      <c r="L24" s="4">
        <v>106</v>
      </c>
      <c r="M24" s="4">
        <v>14970</v>
      </c>
    </row>
    <row r="25" spans="1:13">
      <c r="A25">
        <v>1</v>
      </c>
      <c r="B25">
        <v>2019</v>
      </c>
      <c r="C25" s="9">
        <v>1406689275</v>
      </c>
      <c r="D25" s="4">
        <v>2504</v>
      </c>
      <c r="E25" s="4">
        <v>230</v>
      </c>
      <c r="F25" s="4">
        <v>22674</v>
      </c>
      <c r="G25" s="4">
        <v>6656</v>
      </c>
      <c r="H25" s="4">
        <v>26617</v>
      </c>
      <c r="I25" s="4">
        <v>2162</v>
      </c>
      <c r="J25" s="4">
        <v>49291</v>
      </c>
      <c r="K25">
        <v>0.16</v>
      </c>
      <c r="L25" s="4">
        <v>85</v>
      </c>
      <c r="M25" s="4">
        <v>15264</v>
      </c>
    </row>
    <row r="26" spans="1:13">
      <c r="A26">
        <v>4</v>
      </c>
      <c r="B26">
        <v>2018</v>
      </c>
      <c r="C26" s="9">
        <v>1405944922</v>
      </c>
      <c r="D26" s="4">
        <f>7442-SUM(D27:D29)</f>
        <v>2813</v>
      </c>
      <c r="E26" s="4">
        <f>589-SUM(E27:E29)</f>
        <v>269</v>
      </c>
      <c r="F26" s="4">
        <v>22533</v>
      </c>
      <c r="G26" s="4">
        <v>5702</v>
      </c>
      <c r="H26" s="4">
        <v>26385</v>
      </c>
      <c r="I26" s="4">
        <v>2159</v>
      </c>
      <c r="J26" s="4">
        <v>48918</v>
      </c>
      <c r="K26">
        <v>0.21</v>
      </c>
      <c r="L26" s="4">
        <v>83</v>
      </c>
      <c r="M26" s="4">
        <v>15659</v>
      </c>
    </row>
    <row r="27" spans="1:13">
      <c r="A27">
        <v>3</v>
      </c>
      <c r="B27">
        <v>2018</v>
      </c>
      <c r="C27" s="9">
        <v>1389090915</v>
      </c>
      <c r="D27" s="4">
        <v>2732</v>
      </c>
      <c r="E27" s="4">
        <v>149</v>
      </c>
      <c r="F27" s="4">
        <v>22293</v>
      </c>
      <c r="G27" s="4">
        <v>5967</v>
      </c>
      <c r="H27" s="4">
        <v>26765</v>
      </c>
      <c r="I27" s="4">
        <v>2385</v>
      </c>
      <c r="J27" s="4">
        <v>49058</v>
      </c>
      <c r="K27">
        <v>0.11</v>
      </c>
      <c r="L27" s="4">
        <v>94</v>
      </c>
      <c r="M27" s="4">
        <v>16065</v>
      </c>
    </row>
    <row r="28" spans="1:13">
      <c r="A28">
        <v>2</v>
      </c>
      <c r="B28">
        <v>2018</v>
      </c>
      <c r="C28" s="9">
        <v>180288812</v>
      </c>
      <c r="D28" s="4">
        <v>949</v>
      </c>
      <c r="E28" s="4">
        <v>83</v>
      </c>
      <c r="F28" s="4">
        <v>2722</v>
      </c>
      <c r="G28" s="4">
        <v>1526</v>
      </c>
      <c r="H28" s="4">
        <v>7524</v>
      </c>
      <c r="I28" s="4">
        <v>1416</v>
      </c>
      <c r="J28" s="4">
        <v>10246</v>
      </c>
      <c r="K28">
        <v>0.1</v>
      </c>
      <c r="L28" s="4">
        <v>64</v>
      </c>
      <c r="M28" s="4">
        <v>4390</v>
      </c>
    </row>
    <row r="29" spans="1:13">
      <c r="A29">
        <v>1</v>
      </c>
      <c r="B29">
        <v>2018</v>
      </c>
      <c r="C29" s="4">
        <v>180288812</v>
      </c>
      <c r="D29" s="4">
        <v>948</v>
      </c>
      <c r="E29" s="4">
        <v>88</v>
      </c>
      <c r="F29" s="4">
        <v>2486</v>
      </c>
      <c r="G29" s="4">
        <v>1624</v>
      </c>
      <c r="H29" s="4">
        <v>7693</v>
      </c>
      <c r="I29" s="4">
        <v>1246</v>
      </c>
      <c r="J29" s="4">
        <v>10179</v>
      </c>
      <c r="K29">
        <v>0.11</v>
      </c>
      <c r="L29" s="4">
        <v>13</v>
      </c>
      <c r="M29" s="4">
        <v>4518</v>
      </c>
    </row>
    <row r="30" spans="1:13">
      <c r="E30" s="4"/>
      <c r="F30" s="4"/>
    </row>
    <row r="31" spans="1:13">
      <c r="B31" s="1"/>
      <c r="E31" s="4"/>
      <c r="F31" s="4"/>
    </row>
    <row r="32" spans="1:13">
      <c r="D32" s="11"/>
      <c r="E32" s="4"/>
      <c r="F32" s="4"/>
    </row>
    <row r="33" spans="4:6">
      <c r="E33" s="4"/>
      <c r="F33" s="4"/>
    </row>
    <row r="34" spans="4:6">
      <c r="E34" s="4"/>
      <c r="F34" s="4"/>
    </row>
    <row r="35" spans="4:6">
      <c r="E35" s="4"/>
      <c r="F35" s="4"/>
    </row>
    <row r="36" spans="4:6">
      <c r="D36" s="10"/>
      <c r="E36" s="4"/>
      <c r="F36" s="4"/>
    </row>
    <row r="37" spans="4:6">
      <c r="F37" s="4"/>
    </row>
    <row r="38" spans="4:6">
      <c r="F38" s="4"/>
    </row>
    <row r="39" spans="4:6">
      <c r="F39" s="4"/>
    </row>
    <row r="40" spans="4:6">
      <c r="F4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B8B1-AE55-4DE2-9FBA-C5FF454985BF}">
  <dimension ref="A1:S36"/>
  <sheetViews>
    <sheetView workbookViewId="0">
      <selection activeCell="M1" sqref="M1"/>
    </sheetView>
  </sheetViews>
  <sheetFormatPr defaultRowHeight="15"/>
  <cols>
    <col min="3" max="3" width="9.85546875" bestFit="1" customWidth="1"/>
    <col min="10" max="10" width="14.28515625" customWidth="1"/>
    <col min="12" max="12" width="13.5703125" customWidth="1"/>
  </cols>
  <sheetData>
    <row r="1" spans="1:19" ht="57.75">
      <c r="A1" t="s">
        <v>0</v>
      </c>
      <c r="B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t="s">
        <v>12</v>
      </c>
      <c r="N1" s="3"/>
      <c r="O1" s="3"/>
      <c r="P1" s="3"/>
      <c r="Q1" s="3"/>
      <c r="R1" s="3"/>
      <c r="S1" s="3"/>
    </row>
    <row r="2" spans="1:19">
      <c r="A2">
        <v>4</v>
      </c>
      <c r="B2">
        <v>2024</v>
      </c>
      <c r="C2" s="13">
        <v>56398.61</v>
      </c>
      <c r="D2" s="4">
        <v>355320</v>
      </c>
      <c r="E2" s="4">
        <v>17261</v>
      </c>
      <c r="F2" s="4">
        <v>767387</v>
      </c>
      <c r="G2" s="4">
        <v>293907</v>
      </c>
      <c r="H2" s="4">
        <v>497447</v>
      </c>
      <c r="I2" s="4">
        <v>559077</v>
      </c>
      <c r="J2" s="4">
        <v>1264834</v>
      </c>
      <c r="K2">
        <v>0.3</v>
      </c>
      <c r="L2" s="4">
        <v>73845</v>
      </c>
      <c r="M2" s="12">
        <v>310205</v>
      </c>
    </row>
    <row r="3" spans="1:19">
      <c r="A3">
        <v>3</v>
      </c>
      <c r="B3">
        <v>2024</v>
      </c>
      <c r="C3" s="13">
        <v>56331.040000000001</v>
      </c>
      <c r="D3" s="4">
        <v>301075</v>
      </c>
      <c r="E3" s="4">
        <v>19020</v>
      </c>
      <c r="F3" s="4">
        <v>727695</v>
      </c>
      <c r="G3" s="4">
        <v>310897</v>
      </c>
      <c r="H3" s="4">
        <v>509320</v>
      </c>
      <c r="I3" s="4">
        <v>554039</v>
      </c>
      <c r="J3" s="4">
        <v>1237015</v>
      </c>
      <c r="K3">
        <v>0.33</v>
      </c>
      <c r="L3" s="4">
        <v>96768</v>
      </c>
      <c r="M3" s="12">
        <v>301266</v>
      </c>
    </row>
    <row r="4" spans="1:19">
      <c r="A4">
        <v>2</v>
      </c>
      <c r="B4">
        <v>2024</v>
      </c>
      <c r="C4" s="13">
        <v>56387.46</v>
      </c>
      <c r="D4" s="4">
        <v>324477</v>
      </c>
      <c r="E4" s="4">
        <v>47555</v>
      </c>
      <c r="F4" s="4">
        <v>703590</v>
      </c>
      <c r="G4" s="4">
        <v>299805</v>
      </c>
      <c r="H4" s="4">
        <v>501242</v>
      </c>
      <c r="I4" s="4">
        <v>530460</v>
      </c>
      <c r="J4" s="4">
        <v>1204832</v>
      </c>
      <c r="K4">
        <v>0.81</v>
      </c>
      <c r="L4" s="4">
        <v>109034</v>
      </c>
      <c r="M4" s="12">
        <v>304279</v>
      </c>
    </row>
    <row r="5" spans="1:19">
      <c r="A5">
        <v>1</v>
      </c>
      <c r="B5">
        <v>2024</v>
      </c>
      <c r="C5" s="13">
        <v>55583.66</v>
      </c>
      <c r="D5" s="4">
        <v>321143</v>
      </c>
      <c r="E5" s="4">
        <v>14527</v>
      </c>
      <c r="F5" s="4">
        <v>642572</v>
      </c>
      <c r="G5" s="4">
        <v>299115</v>
      </c>
      <c r="H5" s="4">
        <v>486675</v>
      </c>
      <c r="I5" s="4">
        <v>477077</v>
      </c>
      <c r="J5" s="4">
        <v>1129247</v>
      </c>
      <c r="K5">
        <v>0.24</v>
      </c>
      <c r="L5" s="4">
        <v>108183</v>
      </c>
      <c r="M5" s="12">
        <v>290601</v>
      </c>
    </row>
    <row r="6" spans="1:19">
      <c r="A6">
        <v>4</v>
      </c>
      <c r="B6">
        <v>2023</v>
      </c>
      <c r="C6" s="13">
        <v>55412.23</v>
      </c>
      <c r="D6" s="4">
        <v>270943</v>
      </c>
      <c r="E6" s="4">
        <v>26888</v>
      </c>
      <c r="F6" s="4">
        <v>614224</v>
      </c>
      <c r="G6" s="4">
        <v>302939</v>
      </c>
      <c r="H6" s="4">
        <v>494060</v>
      </c>
      <c r="I6" s="4">
        <v>454900</v>
      </c>
      <c r="J6" s="4">
        <v>1108284</v>
      </c>
      <c r="K6">
        <v>0.46</v>
      </c>
      <c r="L6" s="4">
        <v>72705</v>
      </c>
      <c r="M6" s="12">
        <v>293527</v>
      </c>
    </row>
    <row r="7" spans="1:19">
      <c r="A7">
        <v>3</v>
      </c>
      <c r="B7">
        <v>2023</v>
      </c>
      <c r="C7" s="13">
        <v>54621.56</v>
      </c>
      <c r="D7" s="4">
        <v>215507</v>
      </c>
      <c r="E7" s="4">
        <v>33271</v>
      </c>
      <c r="F7" s="4">
        <v>516428</v>
      </c>
      <c r="G7" s="4">
        <v>152371</v>
      </c>
      <c r="H7" s="4">
        <v>230508</v>
      </c>
      <c r="I7" s="4">
        <v>435446</v>
      </c>
      <c r="J7" s="4">
        <v>746936</v>
      </c>
      <c r="K7">
        <v>0.57999999999999996</v>
      </c>
      <c r="L7" s="4">
        <v>167763</v>
      </c>
      <c r="M7" s="12">
        <v>81694</v>
      </c>
    </row>
    <row r="8" spans="1:19">
      <c r="A8">
        <v>2</v>
      </c>
      <c r="B8">
        <v>2023</v>
      </c>
      <c r="C8" s="13">
        <v>54417.58</v>
      </c>
      <c r="D8" s="4">
        <v>216339</v>
      </c>
      <c r="E8" s="4">
        <v>52977</v>
      </c>
      <c r="F8" s="4">
        <v>471702</v>
      </c>
      <c r="G8" s="4">
        <v>109705</v>
      </c>
      <c r="H8" s="4">
        <v>186179</v>
      </c>
      <c r="I8" s="4">
        <v>370409</v>
      </c>
      <c r="J8" s="4">
        <v>657881</v>
      </c>
      <c r="K8">
        <v>0.93</v>
      </c>
      <c r="L8" s="4">
        <v>142549</v>
      </c>
      <c r="M8" s="12">
        <v>79654</v>
      </c>
    </row>
    <row r="9" spans="1:19">
      <c r="A9">
        <v>1</v>
      </c>
      <c r="B9">
        <v>2023</v>
      </c>
      <c r="C9" s="13">
        <v>53770.48</v>
      </c>
      <c r="D9" s="4">
        <v>187357</v>
      </c>
      <c r="E9" s="4">
        <v>16246</v>
      </c>
      <c r="F9" s="4">
        <v>411017</v>
      </c>
      <c r="G9" s="4">
        <v>107976</v>
      </c>
      <c r="H9" s="4">
        <v>184584</v>
      </c>
      <c r="I9" s="4">
        <v>303325</v>
      </c>
      <c r="J9" s="4">
        <v>595601</v>
      </c>
      <c r="K9">
        <v>0.28999999999999998</v>
      </c>
      <c r="L9" s="4">
        <v>120778</v>
      </c>
      <c r="M9" s="12">
        <v>82167</v>
      </c>
    </row>
    <row r="10" spans="1:19">
      <c r="A10">
        <v>4</v>
      </c>
      <c r="B10">
        <v>2022</v>
      </c>
      <c r="C10" s="13">
        <v>53165.46</v>
      </c>
      <c r="D10" s="4">
        <v>146537</v>
      </c>
      <c r="E10" s="4">
        <v>19105</v>
      </c>
      <c r="F10" s="4">
        <v>385304</v>
      </c>
      <c r="G10" s="4">
        <v>87537</v>
      </c>
      <c r="H10" s="4">
        <v>170621</v>
      </c>
      <c r="I10" s="4">
        <v>262890</v>
      </c>
      <c r="J10" s="4">
        <v>555925</v>
      </c>
      <c r="K10">
        <v>0.34</v>
      </c>
      <c r="L10" s="4">
        <v>87021</v>
      </c>
      <c r="M10" s="12">
        <v>84724</v>
      </c>
    </row>
    <row r="11" spans="1:19">
      <c r="A11">
        <v>3</v>
      </c>
      <c r="B11">
        <v>2022</v>
      </c>
      <c r="C11" s="13">
        <v>52896.41</v>
      </c>
      <c r="D11" s="4">
        <v>122349</v>
      </c>
      <c r="E11" s="4">
        <v>11710</v>
      </c>
      <c r="F11" s="4">
        <v>356960</v>
      </c>
      <c r="G11" s="4">
        <v>71948</v>
      </c>
      <c r="H11" s="4">
        <v>185181</v>
      </c>
      <c r="I11" s="4">
        <v>247398</v>
      </c>
      <c r="J11" s="4">
        <v>542141</v>
      </c>
      <c r="K11">
        <v>0.21</v>
      </c>
      <c r="L11" s="4">
        <v>85317</v>
      </c>
      <c r="M11" s="12">
        <v>111983</v>
      </c>
    </row>
    <row r="12" spans="1:19">
      <c r="A12">
        <v>2</v>
      </c>
      <c r="B12">
        <v>2022</v>
      </c>
      <c r="C12" s="13">
        <v>52424.45</v>
      </c>
      <c r="D12" s="4">
        <v>122601</v>
      </c>
      <c r="E12" s="4">
        <v>14469</v>
      </c>
      <c r="F12" s="4">
        <v>333449</v>
      </c>
      <c r="G12" s="4">
        <v>61732</v>
      </c>
      <c r="H12" s="4">
        <v>180408</v>
      </c>
      <c r="I12" s="4">
        <v>216640</v>
      </c>
      <c r="J12" s="4">
        <v>513857</v>
      </c>
      <c r="K12">
        <v>0.27</v>
      </c>
      <c r="L12" s="4">
        <v>72248</v>
      </c>
      <c r="M12" s="12">
        <v>114622</v>
      </c>
    </row>
    <row r="13" spans="1:19">
      <c r="A13">
        <v>1</v>
      </c>
      <c r="B13">
        <v>2022</v>
      </c>
      <c r="C13" s="13">
        <v>52243.76</v>
      </c>
      <c r="D13" s="4">
        <v>105135</v>
      </c>
      <c r="E13" s="4">
        <v>1556</v>
      </c>
      <c r="F13" s="4">
        <v>312429</v>
      </c>
      <c r="G13" s="4">
        <v>65017</v>
      </c>
      <c r="H13" s="4">
        <v>182203</v>
      </c>
      <c r="I13" s="4">
        <v>193029</v>
      </c>
      <c r="J13" s="4">
        <v>494632</v>
      </c>
      <c r="K13">
        <v>0.03</v>
      </c>
      <c r="L13" s="4">
        <v>43353</v>
      </c>
      <c r="M13" s="12">
        <v>117001</v>
      </c>
    </row>
    <row r="14" spans="1:19">
      <c r="A14">
        <v>4</v>
      </c>
      <c r="B14">
        <v>2021</v>
      </c>
      <c r="C14" s="13">
        <v>52120.68</v>
      </c>
      <c r="D14" s="4">
        <v>98118</v>
      </c>
      <c r="E14" s="4">
        <v>6214</v>
      </c>
      <c r="F14" s="4">
        <v>305468</v>
      </c>
      <c r="G14" s="4">
        <v>62513</v>
      </c>
      <c r="H14" s="4">
        <v>185482</v>
      </c>
      <c r="I14" s="4">
        <v>185125</v>
      </c>
      <c r="J14" s="4">
        <v>490950</v>
      </c>
      <c r="K14">
        <v>0.12</v>
      </c>
      <c r="L14" s="4">
        <v>32889</v>
      </c>
      <c r="M14" s="12">
        <v>119156</v>
      </c>
    </row>
    <row r="15" spans="1:19">
      <c r="A15">
        <v>3</v>
      </c>
      <c r="B15">
        <v>2021</v>
      </c>
      <c r="C15" s="13">
        <v>52035.86</v>
      </c>
      <c r="D15" s="4">
        <v>91855</v>
      </c>
      <c r="E15" s="4">
        <v>5724</v>
      </c>
      <c r="F15" s="4">
        <v>294093</v>
      </c>
      <c r="G15" s="4">
        <v>71218</v>
      </c>
      <c r="H15" s="4">
        <v>198919</v>
      </c>
      <c r="I15" s="4">
        <v>181304</v>
      </c>
      <c r="J15" s="4">
        <v>493012</v>
      </c>
      <c r="K15">
        <v>0.11</v>
      </c>
      <c r="L15" s="4">
        <v>41694</v>
      </c>
      <c r="M15" s="12">
        <v>135271</v>
      </c>
    </row>
    <row r="16" spans="1:19">
      <c r="A16">
        <v>2</v>
      </c>
      <c r="B16">
        <v>2021</v>
      </c>
      <c r="C16" s="13">
        <v>51826.16</v>
      </c>
      <c r="D16" s="4">
        <v>97047</v>
      </c>
      <c r="E16" s="4">
        <v>8276</v>
      </c>
      <c r="F16" s="4">
        <v>282622</v>
      </c>
      <c r="G16" s="4">
        <v>82977</v>
      </c>
      <c r="H16" s="4">
        <v>215770</v>
      </c>
      <c r="I16" s="4">
        <v>182731</v>
      </c>
      <c r="J16" s="4">
        <v>498392</v>
      </c>
      <c r="K16">
        <v>0.15</v>
      </c>
      <c r="L16" s="4">
        <v>63402</v>
      </c>
      <c r="M16" s="12">
        <v>150722</v>
      </c>
    </row>
    <row r="17" spans="1:13">
      <c r="A17">
        <v>1</v>
      </c>
      <c r="B17">
        <v>2021</v>
      </c>
      <c r="C17" s="13">
        <v>51590.83</v>
      </c>
      <c r="D17" s="4">
        <v>92671</v>
      </c>
      <c r="E17">
        <v>-24</v>
      </c>
      <c r="F17" s="4">
        <v>269646</v>
      </c>
      <c r="G17" s="4">
        <v>73331</v>
      </c>
      <c r="H17" s="4">
        <v>217747</v>
      </c>
      <c r="I17" s="4">
        <v>170144</v>
      </c>
      <c r="J17" s="4">
        <v>487393</v>
      </c>
      <c r="K17">
        <v>0</v>
      </c>
      <c r="L17" s="4">
        <v>57768</v>
      </c>
      <c r="M17" s="12">
        <v>150912</v>
      </c>
    </row>
    <row r="18" spans="1:13">
      <c r="A18">
        <v>4</v>
      </c>
      <c r="B18">
        <v>2020</v>
      </c>
      <c r="C18" s="12">
        <v>51241</v>
      </c>
      <c r="D18" s="4">
        <v>88562</v>
      </c>
      <c r="E18" s="4">
        <v>4297</v>
      </c>
      <c r="F18" s="4">
        <v>264602</v>
      </c>
      <c r="G18" s="4">
        <v>66680</v>
      </c>
      <c r="H18" s="4">
        <v>216303</v>
      </c>
      <c r="I18" s="4">
        <v>160289</v>
      </c>
      <c r="J18" s="4">
        <v>480905</v>
      </c>
      <c r="K18">
        <v>0.08</v>
      </c>
      <c r="L18" s="4">
        <v>35439</v>
      </c>
      <c r="M18" s="12">
        <v>151558</v>
      </c>
    </row>
    <row r="19" spans="1:13">
      <c r="A19">
        <v>3</v>
      </c>
      <c r="B19">
        <v>2020</v>
      </c>
      <c r="C19" s="13">
        <v>50972.43</v>
      </c>
      <c r="D19" s="4">
        <v>72350</v>
      </c>
      <c r="E19">
        <v>447</v>
      </c>
      <c r="F19" s="4">
        <v>254653</v>
      </c>
      <c r="G19" s="4">
        <v>61027</v>
      </c>
      <c r="H19" s="4">
        <v>218771</v>
      </c>
      <c r="I19" s="4">
        <v>151760</v>
      </c>
      <c r="J19" s="4">
        <v>473424</v>
      </c>
      <c r="K19">
        <v>0.01</v>
      </c>
      <c r="L19" s="4">
        <v>41041</v>
      </c>
      <c r="M19" s="12">
        <v>155355</v>
      </c>
    </row>
    <row r="20" spans="1:13">
      <c r="A20">
        <v>2</v>
      </c>
      <c r="B20">
        <v>2020</v>
      </c>
      <c r="C20" s="13">
        <v>50708.7</v>
      </c>
      <c r="D20" s="4">
        <v>64527</v>
      </c>
      <c r="E20" s="4">
        <v>1512</v>
      </c>
      <c r="F20" s="4">
        <v>248708</v>
      </c>
      <c r="G20" s="4">
        <v>57231</v>
      </c>
      <c r="H20" s="4">
        <v>213360</v>
      </c>
      <c r="I20" s="4">
        <v>145515</v>
      </c>
      <c r="J20" s="4">
        <v>462068</v>
      </c>
      <c r="K20">
        <v>0.03</v>
      </c>
      <c r="L20" s="4">
        <v>54224</v>
      </c>
      <c r="M20" s="12">
        <v>150488</v>
      </c>
    </row>
    <row r="21" spans="1:13">
      <c r="A21">
        <v>1</v>
      </c>
      <c r="B21">
        <v>2020</v>
      </c>
      <c r="C21" s="13">
        <v>50003.53</v>
      </c>
      <c r="D21" s="4">
        <v>74712</v>
      </c>
      <c r="E21">
        <v>-341</v>
      </c>
      <c r="F21" s="4">
        <v>242171</v>
      </c>
      <c r="G21" s="4">
        <v>51123</v>
      </c>
      <c r="H21" s="4">
        <v>210933</v>
      </c>
      <c r="I21" s="4">
        <v>132360</v>
      </c>
      <c r="J21" s="4">
        <v>453104</v>
      </c>
      <c r="K21">
        <v>-0.01</v>
      </c>
      <c r="L21" s="4">
        <v>46167</v>
      </c>
      <c r="M21" s="12">
        <v>152978</v>
      </c>
    </row>
    <row r="22" spans="1:13">
      <c r="A22">
        <v>4</v>
      </c>
      <c r="B22">
        <v>2019</v>
      </c>
      <c r="C22" s="13">
        <v>49914.99</v>
      </c>
      <c r="D22" s="4">
        <v>80760</v>
      </c>
      <c r="E22" s="4">
        <v>8002</v>
      </c>
      <c r="F22" s="4">
        <v>242447</v>
      </c>
      <c r="G22" s="4">
        <v>61295</v>
      </c>
      <c r="H22" s="4">
        <v>213804</v>
      </c>
      <c r="I22" s="4">
        <v>166258</v>
      </c>
      <c r="J22" s="4">
        <v>456251</v>
      </c>
      <c r="K22">
        <v>0.16</v>
      </c>
      <c r="L22" s="4">
        <v>74740</v>
      </c>
      <c r="M22" s="12">
        <v>149175</v>
      </c>
    </row>
    <row r="23" spans="1:13">
      <c r="A23">
        <v>3</v>
      </c>
      <c r="B23">
        <v>2019</v>
      </c>
      <c r="C23" s="14">
        <v>50013.77</v>
      </c>
      <c r="D23" s="4">
        <v>67615</v>
      </c>
      <c r="E23" s="4">
        <v>6517</v>
      </c>
      <c r="F23" s="4">
        <v>231688</v>
      </c>
      <c r="G23" s="4">
        <v>46541</v>
      </c>
      <c r="H23" s="4">
        <v>205339</v>
      </c>
      <c r="I23" s="4">
        <v>145125</v>
      </c>
      <c r="J23" s="4">
        <v>437027</v>
      </c>
      <c r="K23">
        <v>0.13</v>
      </c>
      <c r="L23" s="4">
        <v>58747</v>
      </c>
      <c r="M23" s="12">
        <v>152260</v>
      </c>
    </row>
    <row r="24" spans="1:13">
      <c r="A24">
        <v>2</v>
      </c>
      <c r="B24">
        <v>2019</v>
      </c>
      <c r="C24" s="5">
        <v>49866</v>
      </c>
      <c r="D24" s="4">
        <v>59764</v>
      </c>
      <c r="E24" s="4">
        <v>3706</v>
      </c>
      <c r="F24" s="4">
        <v>222008</v>
      </c>
      <c r="G24" s="4">
        <v>45976</v>
      </c>
      <c r="H24" s="4">
        <v>213973</v>
      </c>
      <c r="I24" s="4">
        <v>141184</v>
      </c>
      <c r="J24" s="4">
        <v>435981</v>
      </c>
      <c r="K24">
        <v>7.0000000000000007E-2</v>
      </c>
      <c r="L24" s="4">
        <v>60746</v>
      </c>
      <c r="M24" s="4">
        <v>163479</v>
      </c>
    </row>
    <row r="25" spans="1:13">
      <c r="A25">
        <v>1</v>
      </c>
      <c r="B25">
        <v>2019</v>
      </c>
      <c r="C25" s="14">
        <v>49645.45</v>
      </c>
      <c r="D25" s="4">
        <v>66141</v>
      </c>
      <c r="E25" s="4">
        <v>-17914</v>
      </c>
      <c r="F25" s="4">
        <v>215215</v>
      </c>
      <c r="G25" s="4">
        <v>45129</v>
      </c>
      <c r="H25" s="4">
        <v>216473</v>
      </c>
      <c r="I25" s="4">
        <v>137268</v>
      </c>
      <c r="J25" s="4">
        <v>431688</v>
      </c>
      <c r="K25">
        <v>-0.37</v>
      </c>
      <c r="L25" s="4">
        <v>53874</v>
      </c>
      <c r="M25" s="4">
        <v>168354</v>
      </c>
    </row>
    <row r="26" spans="1:13">
      <c r="A26">
        <v>4</v>
      </c>
      <c r="B26">
        <v>2018</v>
      </c>
      <c r="C26" s="3">
        <v>48715.28</v>
      </c>
      <c r="D26" s="4">
        <v>78571</v>
      </c>
      <c r="E26" s="4">
        <v>9672</v>
      </c>
      <c r="F26" s="4">
        <v>229331</v>
      </c>
      <c r="G26" s="4">
        <v>43015</v>
      </c>
      <c r="H26" s="4">
        <v>206525</v>
      </c>
      <c r="I26" s="4">
        <v>141743</v>
      </c>
      <c r="J26" s="4">
        <v>435856</v>
      </c>
      <c r="K26">
        <v>0.2</v>
      </c>
      <c r="L26" s="4">
        <v>51205</v>
      </c>
      <c r="M26" s="4">
        <v>150384</v>
      </c>
    </row>
    <row r="27" spans="1:13">
      <c r="A27">
        <v>3</v>
      </c>
      <c r="B27">
        <v>2018</v>
      </c>
      <c r="C27" s="3">
        <v>47994.58</v>
      </c>
      <c r="D27" s="4">
        <v>63889</v>
      </c>
      <c r="E27" s="4">
        <v>3915</v>
      </c>
      <c r="F27" s="4">
        <v>213621</v>
      </c>
      <c r="G27" s="4">
        <v>35942</v>
      </c>
      <c r="H27" s="4">
        <v>200710</v>
      </c>
      <c r="I27" s="4">
        <v>125531</v>
      </c>
      <c r="J27" s="4">
        <v>414331</v>
      </c>
      <c r="K27">
        <v>0.08</v>
      </c>
      <c r="L27" s="4">
        <v>33648</v>
      </c>
      <c r="M27" s="4">
        <v>150376</v>
      </c>
    </row>
    <row r="28" spans="1:13">
      <c r="A28">
        <v>2</v>
      </c>
      <c r="B28">
        <v>2018</v>
      </c>
      <c r="C28" s="3">
        <v>47581.68</v>
      </c>
      <c r="D28" s="4">
        <v>59055</v>
      </c>
      <c r="E28" s="4">
        <v>1248</v>
      </c>
      <c r="F28" s="4">
        <v>204514</v>
      </c>
      <c r="G28" s="4">
        <v>32235</v>
      </c>
      <c r="H28" s="4">
        <v>201798</v>
      </c>
      <c r="I28" s="4">
        <v>115330</v>
      </c>
      <c r="J28" s="4">
        <v>406312</v>
      </c>
      <c r="K28">
        <v>0.03</v>
      </c>
      <c r="L28" s="4">
        <v>17445</v>
      </c>
      <c r="M28" s="4">
        <v>152368</v>
      </c>
    </row>
    <row r="29" spans="1:13">
      <c r="A29">
        <v>1</v>
      </c>
      <c r="B29">
        <v>2018</v>
      </c>
      <c r="C29" s="3">
        <v>47425.14</v>
      </c>
      <c r="D29" s="4">
        <v>65920</v>
      </c>
      <c r="E29">
        <v>690</v>
      </c>
      <c r="F29" s="4">
        <v>198350</v>
      </c>
      <c r="G29" s="4">
        <v>34594</v>
      </c>
      <c r="H29" s="4">
        <v>205341</v>
      </c>
      <c r="I29" s="4">
        <v>110620</v>
      </c>
      <c r="J29" s="4">
        <v>403691</v>
      </c>
      <c r="K29">
        <v>0.01</v>
      </c>
      <c r="L29" s="4">
        <v>10474</v>
      </c>
      <c r="M29" s="4">
        <v>154360</v>
      </c>
    </row>
    <row r="30" spans="1:13">
      <c r="D30" s="4"/>
      <c r="M30" s="4"/>
    </row>
    <row r="31" spans="1:13">
      <c r="B31" s="1"/>
      <c r="D31" s="4"/>
      <c r="M31" s="4"/>
    </row>
    <row r="32" spans="1:13"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F10FA-E949-43E5-BB14-E3C1F708FE40}">
  <dimension ref="A1:O76"/>
  <sheetViews>
    <sheetView tabSelected="1" workbookViewId="0">
      <selection activeCell="M1" sqref="M1"/>
    </sheetView>
  </sheetViews>
  <sheetFormatPr defaultRowHeight="15"/>
  <cols>
    <col min="3" max="3" width="11.7109375" bestFit="1" customWidth="1"/>
    <col min="4" max="4" width="9.5703125" bestFit="1" customWidth="1"/>
    <col min="6" max="10" width="9.5703125" bestFit="1" customWidth="1"/>
    <col min="12" max="12" width="12.85546875" customWidth="1"/>
    <col min="13" max="13" width="9.5703125" bestFit="1" customWidth="1"/>
  </cols>
  <sheetData>
    <row r="1" spans="1:15" ht="43.5">
      <c r="A1" t="s">
        <v>0</v>
      </c>
      <c r="B1" t="s">
        <v>1</v>
      </c>
      <c r="C1" s="2" t="s">
        <v>2</v>
      </c>
      <c r="D1" s="17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15" t="s">
        <v>12</v>
      </c>
      <c r="N1" s="3"/>
    </row>
    <row r="2" spans="1:15">
      <c r="A2">
        <v>4</v>
      </c>
      <c r="B2">
        <v>2024</v>
      </c>
      <c r="C2" s="4">
        <v>123150847</v>
      </c>
      <c r="D2">
        <v>1686</v>
      </c>
      <c r="E2">
        <v>194</v>
      </c>
      <c r="F2" s="4">
        <v>121</v>
      </c>
      <c r="G2" s="4">
        <v>1730</v>
      </c>
      <c r="H2" s="4">
        <v>5456</v>
      </c>
      <c r="I2" s="4">
        <v>1632</v>
      </c>
      <c r="J2" s="4">
        <v>5577</v>
      </c>
      <c r="K2">
        <v>1.54</v>
      </c>
      <c r="L2" s="4">
        <v>290</v>
      </c>
      <c r="M2" s="4">
        <v>3092</v>
      </c>
    </row>
    <row r="3" spans="1:15">
      <c r="A3">
        <v>3</v>
      </c>
      <c r="B3">
        <v>2024</v>
      </c>
      <c r="C3" s="4">
        <v>123673684</v>
      </c>
      <c r="D3">
        <v>1762</v>
      </c>
      <c r="E3">
        <v>103</v>
      </c>
      <c r="F3" s="4">
        <v>224</v>
      </c>
      <c r="G3" s="4">
        <v>1579</v>
      </c>
      <c r="H3" s="4">
        <v>5273</v>
      </c>
      <c r="I3" s="4">
        <v>1576</v>
      </c>
      <c r="J3" s="4">
        <v>5497</v>
      </c>
      <c r="K3">
        <v>0.8</v>
      </c>
      <c r="L3" s="4">
        <v>278</v>
      </c>
      <c r="M3" s="4">
        <v>2884</v>
      </c>
    </row>
    <row r="4" spans="1:15">
      <c r="A4">
        <v>2</v>
      </c>
      <c r="B4">
        <v>2024</v>
      </c>
      <c r="C4" s="4">
        <v>124201807</v>
      </c>
      <c r="D4" s="15">
        <v>1903</v>
      </c>
      <c r="E4" s="15">
        <v>221</v>
      </c>
      <c r="F4" s="4">
        <v>492</v>
      </c>
      <c r="G4" s="4">
        <v>1574</v>
      </c>
      <c r="H4" s="4">
        <v>5259</v>
      </c>
      <c r="I4" s="4">
        <v>1622</v>
      </c>
      <c r="J4" s="4">
        <v>5751</v>
      </c>
      <c r="K4" s="15">
        <v>1.74</v>
      </c>
      <c r="L4" s="4">
        <v>202</v>
      </c>
      <c r="M4" s="4">
        <v>2903</v>
      </c>
      <c r="O4" s="16"/>
    </row>
    <row r="5" spans="1:15">
      <c r="A5">
        <v>1</v>
      </c>
      <c r="B5">
        <v>2024</v>
      </c>
      <c r="C5" s="4">
        <v>124186844</v>
      </c>
      <c r="D5">
        <v>1814</v>
      </c>
      <c r="E5">
        <v>-50</v>
      </c>
      <c r="F5" s="4">
        <v>255</v>
      </c>
      <c r="G5" s="4">
        <v>1846</v>
      </c>
      <c r="H5" s="4">
        <v>5550</v>
      </c>
      <c r="I5" s="4">
        <v>1661</v>
      </c>
      <c r="J5" s="4">
        <v>5805</v>
      </c>
      <c r="K5">
        <v>-0.41</v>
      </c>
      <c r="L5" s="4">
        <v>219</v>
      </c>
      <c r="M5" s="4">
        <v>3020</v>
      </c>
    </row>
    <row r="6" spans="1:15">
      <c r="A6">
        <v>4</v>
      </c>
      <c r="B6">
        <v>2023</v>
      </c>
      <c r="C6" s="4">
        <v>124080634</v>
      </c>
      <c r="D6">
        <v>1990</v>
      </c>
      <c r="E6">
        <v>96</v>
      </c>
      <c r="F6" s="4">
        <v>218</v>
      </c>
      <c r="G6" s="4">
        <v>2022</v>
      </c>
      <c r="H6" s="4">
        <v>5690</v>
      </c>
      <c r="I6" s="4">
        <v>1804</v>
      </c>
      <c r="J6" s="4">
        <v>5908</v>
      </c>
      <c r="K6">
        <v>0.75</v>
      </c>
      <c r="L6" s="4">
        <v>355</v>
      </c>
      <c r="M6" s="4">
        <v>3129</v>
      </c>
    </row>
    <row r="7" spans="1:15">
      <c r="A7">
        <v>3</v>
      </c>
      <c r="B7">
        <v>2023</v>
      </c>
      <c r="C7" s="4">
        <v>124001348</v>
      </c>
      <c r="D7">
        <v>1386</v>
      </c>
      <c r="E7">
        <v>25</v>
      </c>
      <c r="F7" s="4">
        <v>131</v>
      </c>
      <c r="G7" s="4">
        <v>2228</v>
      </c>
      <c r="H7" s="4">
        <v>5860</v>
      </c>
      <c r="I7" s="4">
        <v>1911</v>
      </c>
      <c r="J7" s="4">
        <v>5991</v>
      </c>
      <c r="K7">
        <v>0.17</v>
      </c>
      <c r="L7" s="4">
        <v>518</v>
      </c>
      <c r="M7" s="4">
        <v>3203</v>
      </c>
    </row>
    <row r="8" spans="1:15" s="15" customFormat="1">
      <c r="A8" s="15">
        <v>2</v>
      </c>
      <c r="B8" s="15">
        <v>2023</v>
      </c>
      <c r="C8" s="16">
        <v>123820022</v>
      </c>
      <c r="D8" s="15">
        <v>2019</v>
      </c>
      <c r="E8" s="15">
        <v>181</v>
      </c>
      <c r="F8" s="16">
        <v>388</v>
      </c>
      <c r="G8" s="16">
        <v>1917</v>
      </c>
      <c r="H8" s="16">
        <v>5557</v>
      </c>
      <c r="I8" s="16">
        <v>1828</v>
      </c>
      <c r="J8" s="16">
        <v>5945</v>
      </c>
      <c r="K8" s="15">
        <v>1.43</v>
      </c>
      <c r="L8" s="16">
        <v>367</v>
      </c>
      <c r="M8" s="16">
        <v>2924</v>
      </c>
    </row>
    <row r="9" spans="1:15">
      <c r="A9">
        <v>1</v>
      </c>
      <c r="B9">
        <v>2023</v>
      </c>
      <c r="C9" s="4">
        <v>123611466</v>
      </c>
      <c r="D9">
        <v>1915</v>
      </c>
      <c r="E9">
        <v>-209</v>
      </c>
      <c r="F9" s="4">
        <v>172</v>
      </c>
      <c r="G9" s="4">
        <v>1996</v>
      </c>
      <c r="H9" s="4">
        <v>5646</v>
      </c>
      <c r="I9" s="4">
        <v>1745</v>
      </c>
      <c r="J9" s="4">
        <v>5818</v>
      </c>
      <c r="K9">
        <v>-1.71</v>
      </c>
      <c r="L9" s="4">
        <v>242</v>
      </c>
      <c r="M9" s="4">
        <v>3025</v>
      </c>
    </row>
    <row r="10" spans="1:15">
      <c r="A10">
        <v>4</v>
      </c>
      <c r="B10">
        <v>2022</v>
      </c>
      <c r="C10" s="4">
        <v>123478269</v>
      </c>
      <c r="D10">
        <v>1715</v>
      </c>
      <c r="E10">
        <v>102</v>
      </c>
      <c r="F10" s="4">
        <v>491</v>
      </c>
      <c r="G10" s="4">
        <v>1878</v>
      </c>
      <c r="H10" s="4">
        <v>5554</v>
      </c>
      <c r="I10" s="4">
        <v>1622</v>
      </c>
      <c r="J10" s="4">
        <v>6045</v>
      </c>
      <c r="K10">
        <v>0.8</v>
      </c>
      <c r="L10" s="4">
        <v>168</v>
      </c>
      <c r="M10" s="4">
        <v>3083</v>
      </c>
    </row>
    <row r="11" spans="1:15">
      <c r="A11">
        <v>3</v>
      </c>
      <c r="B11">
        <v>2022</v>
      </c>
      <c r="C11" s="4">
        <v>123355986</v>
      </c>
      <c r="D11">
        <v>1740</v>
      </c>
      <c r="E11">
        <v>87</v>
      </c>
      <c r="F11" s="4">
        <v>496</v>
      </c>
      <c r="G11" s="4">
        <v>2010</v>
      </c>
      <c r="H11" s="4">
        <v>5657</v>
      </c>
      <c r="I11" s="4">
        <v>1763</v>
      </c>
      <c r="J11" s="4">
        <v>6153</v>
      </c>
      <c r="K11">
        <v>0.68</v>
      </c>
      <c r="L11" s="4">
        <v>278</v>
      </c>
      <c r="M11" s="4">
        <v>3209</v>
      </c>
    </row>
    <row r="12" spans="1:15" s="15" customFormat="1">
      <c r="A12" s="15">
        <v>2</v>
      </c>
      <c r="B12" s="15">
        <v>2022</v>
      </c>
      <c r="C12" s="16">
        <v>123152132</v>
      </c>
      <c r="D12" s="15">
        <v>1801</v>
      </c>
      <c r="E12" s="15">
        <v>104</v>
      </c>
      <c r="F12" s="16">
        <v>729</v>
      </c>
      <c r="G12" s="16">
        <v>1784</v>
      </c>
      <c r="H12" s="16">
        <v>5429</v>
      </c>
      <c r="I12" s="16">
        <v>1725</v>
      </c>
      <c r="J12" s="16">
        <v>6158</v>
      </c>
      <c r="K12" s="15">
        <v>0.82</v>
      </c>
      <c r="L12" s="16">
        <v>183</v>
      </c>
      <c r="M12" s="16">
        <v>3103</v>
      </c>
    </row>
    <row r="13" spans="1:15">
      <c r="A13">
        <v>1</v>
      </c>
      <c r="B13">
        <v>2022</v>
      </c>
      <c r="C13" s="4">
        <v>123071356</v>
      </c>
      <c r="D13">
        <v>1809</v>
      </c>
      <c r="E13">
        <v>152</v>
      </c>
      <c r="F13" s="4">
        <v>576</v>
      </c>
      <c r="G13" s="4">
        <v>2643</v>
      </c>
      <c r="H13" s="4">
        <v>5746</v>
      </c>
      <c r="I13" s="4">
        <v>1869</v>
      </c>
      <c r="J13" s="4">
        <v>6322</v>
      </c>
      <c r="K13">
        <v>1.21</v>
      </c>
      <c r="L13" s="4">
        <v>241</v>
      </c>
      <c r="M13" s="4">
        <v>3243</v>
      </c>
    </row>
    <row r="14" spans="1:15">
      <c r="A14">
        <v>4</v>
      </c>
      <c r="B14">
        <v>2021</v>
      </c>
      <c r="C14" s="4">
        <v>122964541</v>
      </c>
      <c r="D14">
        <v>1691</v>
      </c>
      <c r="E14">
        <v>72</v>
      </c>
      <c r="F14" s="4">
        <v>491</v>
      </c>
      <c r="G14" s="4">
        <v>2596</v>
      </c>
      <c r="H14" s="4">
        <v>5699</v>
      </c>
      <c r="I14" s="4">
        <v>1741</v>
      </c>
      <c r="J14" s="4">
        <v>6190</v>
      </c>
      <c r="K14">
        <v>0.56000000000000005</v>
      </c>
      <c r="L14" s="4">
        <v>192</v>
      </c>
      <c r="M14" s="4">
        <v>3228</v>
      </c>
    </row>
    <row r="15" spans="1:15">
      <c r="A15">
        <v>3</v>
      </c>
      <c r="B15">
        <v>2021</v>
      </c>
      <c r="C15" s="4">
        <v>122856251</v>
      </c>
      <c r="D15">
        <v>1806</v>
      </c>
      <c r="E15">
        <v>143</v>
      </c>
      <c r="F15" s="4">
        <v>547</v>
      </c>
      <c r="G15" s="4">
        <v>2639</v>
      </c>
      <c r="H15" s="4">
        <v>5727</v>
      </c>
      <c r="I15" s="4">
        <v>1820</v>
      </c>
      <c r="J15" s="4">
        <v>6274</v>
      </c>
      <c r="K15">
        <v>1.1399999999999999</v>
      </c>
      <c r="L15" s="4">
        <v>210</v>
      </c>
      <c r="M15" s="4">
        <v>3230</v>
      </c>
    </row>
    <row r="16" spans="1:15" s="15" customFormat="1">
      <c r="A16" s="15">
        <v>2</v>
      </c>
      <c r="B16" s="15">
        <v>2021</v>
      </c>
      <c r="C16" s="16">
        <v>122780220</v>
      </c>
      <c r="D16" s="15">
        <v>1802</v>
      </c>
      <c r="E16" s="15">
        <v>100</v>
      </c>
      <c r="F16" s="16">
        <v>592</v>
      </c>
      <c r="G16" s="16">
        <v>2056</v>
      </c>
      <c r="H16" s="16">
        <v>5742</v>
      </c>
      <c r="I16" s="16">
        <v>1829</v>
      </c>
      <c r="J16" s="16">
        <v>6334</v>
      </c>
      <c r="K16" s="15">
        <v>0.82</v>
      </c>
      <c r="L16" s="16">
        <v>319</v>
      </c>
      <c r="M16" s="16">
        <v>3166</v>
      </c>
    </row>
    <row r="17" spans="1:13">
      <c r="A17">
        <v>1</v>
      </c>
      <c r="B17">
        <v>2021</v>
      </c>
      <c r="C17" s="4">
        <v>124359712</v>
      </c>
      <c r="D17">
        <v>1781</v>
      </c>
      <c r="E17">
        <v>-59</v>
      </c>
      <c r="F17" s="4">
        <v>938</v>
      </c>
      <c r="G17" s="4">
        <v>1819</v>
      </c>
      <c r="H17" s="4">
        <v>5503</v>
      </c>
      <c r="I17" s="4">
        <v>1962</v>
      </c>
      <c r="J17" s="4">
        <v>6441</v>
      </c>
      <c r="K17">
        <v>-0.49</v>
      </c>
      <c r="L17" s="4">
        <v>492</v>
      </c>
      <c r="M17" s="4">
        <v>3162</v>
      </c>
    </row>
    <row r="18" spans="1:13">
      <c r="A18">
        <v>4</v>
      </c>
      <c r="B18">
        <v>2020</v>
      </c>
      <c r="C18" s="4">
        <v>125724327</v>
      </c>
      <c r="D18">
        <v>1842</v>
      </c>
      <c r="E18">
        <v>261</v>
      </c>
      <c r="F18" s="4">
        <v>1380</v>
      </c>
      <c r="G18" s="4">
        <v>1738</v>
      </c>
      <c r="H18" s="4">
        <v>5475</v>
      </c>
      <c r="I18" s="4">
        <v>2103</v>
      </c>
      <c r="J18" s="4">
        <v>6855</v>
      </c>
      <c r="K18">
        <v>2.0299999999999998</v>
      </c>
      <c r="L18" s="4">
        <v>732</v>
      </c>
      <c r="M18" s="4">
        <v>3157</v>
      </c>
    </row>
    <row r="19" spans="1:13">
      <c r="A19">
        <v>3</v>
      </c>
      <c r="B19">
        <v>2020</v>
      </c>
      <c r="C19" s="4">
        <v>126037019</v>
      </c>
      <c r="D19">
        <v>1916</v>
      </c>
      <c r="E19">
        <v>417</v>
      </c>
      <c r="F19" s="4">
        <v>1311</v>
      </c>
      <c r="G19" s="4">
        <v>1516</v>
      </c>
      <c r="H19" s="4">
        <v>5466</v>
      </c>
      <c r="I19" s="4">
        <v>2144</v>
      </c>
      <c r="J19" s="4">
        <v>6777</v>
      </c>
      <c r="K19">
        <v>3.22</v>
      </c>
      <c r="L19" s="4">
        <v>860</v>
      </c>
      <c r="M19" s="4">
        <v>3113</v>
      </c>
    </row>
    <row r="20" spans="1:13" s="15" customFormat="1">
      <c r="A20" s="15">
        <v>2</v>
      </c>
      <c r="B20" s="15">
        <v>2020</v>
      </c>
      <c r="C20" s="16">
        <v>126198606</v>
      </c>
      <c r="D20" s="15">
        <v>1983</v>
      </c>
      <c r="E20" s="15">
        <v>310</v>
      </c>
      <c r="F20" s="16">
        <v>908</v>
      </c>
      <c r="G20" s="16">
        <v>1418</v>
      </c>
      <c r="H20" s="16">
        <v>5305</v>
      </c>
      <c r="I20" s="16">
        <v>2020</v>
      </c>
      <c r="J20" s="16">
        <v>6213</v>
      </c>
      <c r="K20" s="15">
        <v>2.42</v>
      </c>
      <c r="L20" s="16">
        <v>871</v>
      </c>
      <c r="M20" s="16">
        <v>3122</v>
      </c>
    </row>
    <row r="21" spans="1:13">
      <c r="A21">
        <v>1</v>
      </c>
      <c r="B21">
        <v>2020</v>
      </c>
      <c r="C21" s="4">
        <v>125923030</v>
      </c>
      <c r="D21">
        <v>1783</v>
      </c>
      <c r="E21">
        <v>241</v>
      </c>
      <c r="F21" s="4">
        <v>695</v>
      </c>
      <c r="G21" s="4">
        <v>1794</v>
      </c>
      <c r="H21" s="4">
        <v>5155</v>
      </c>
      <c r="I21" s="4">
        <v>1750</v>
      </c>
      <c r="J21" s="4">
        <v>5850</v>
      </c>
      <c r="K21">
        <v>1.89</v>
      </c>
      <c r="L21" s="4">
        <v>496</v>
      </c>
      <c r="M21" s="4">
        <v>3268</v>
      </c>
    </row>
    <row r="22" spans="1:13">
      <c r="A22">
        <v>4</v>
      </c>
      <c r="B22">
        <v>2019</v>
      </c>
      <c r="C22" s="4">
        <v>125024628</v>
      </c>
      <c r="D22">
        <v>1449</v>
      </c>
      <c r="E22">
        <v>185</v>
      </c>
      <c r="F22" s="4">
        <v>555</v>
      </c>
      <c r="G22" s="4">
        <v>1513</v>
      </c>
      <c r="H22" s="4">
        <v>4904</v>
      </c>
      <c r="I22" s="4">
        <v>1303</v>
      </c>
      <c r="J22" s="4">
        <v>5459</v>
      </c>
      <c r="K22">
        <v>1.46</v>
      </c>
      <c r="L22" s="4">
        <v>168</v>
      </c>
      <c r="M22" s="4">
        <v>3138</v>
      </c>
    </row>
    <row r="23" spans="1:13">
      <c r="A23">
        <v>3</v>
      </c>
      <c r="B23">
        <v>2019</v>
      </c>
      <c r="C23" s="4">
        <v>125495492</v>
      </c>
      <c r="D23">
        <v>1506</v>
      </c>
      <c r="E23">
        <v>203</v>
      </c>
      <c r="F23" s="4">
        <v>550</v>
      </c>
      <c r="G23" s="4">
        <v>1458</v>
      </c>
      <c r="H23" s="4">
        <v>4847</v>
      </c>
      <c r="I23" s="4">
        <v>1266</v>
      </c>
      <c r="J23" s="4">
        <v>5397</v>
      </c>
      <c r="K23">
        <v>1.59</v>
      </c>
      <c r="L23" s="4">
        <v>150</v>
      </c>
      <c r="M23" s="4">
        <v>3083</v>
      </c>
    </row>
    <row r="24" spans="1:13" s="15" customFormat="1">
      <c r="A24" s="15">
        <v>2</v>
      </c>
      <c r="B24" s="15">
        <v>2019</v>
      </c>
      <c r="C24" s="16">
        <v>125686325</v>
      </c>
      <c r="D24" s="15">
        <v>1627</v>
      </c>
      <c r="E24" s="15">
        <v>241</v>
      </c>
      <c r="F24" s="16">
        <v>559</v>
      </c>
      <c r="G24" s="16">
        <v>1440</v>
      </c>
      <c r="H24" s="16">
        <v>4557</v>
      </c>
      <c r="I24" s="16">
        <v>1305</v>
      </c>
      <c r="J24" s="16">
        <v>5116</v>
      </c>
      <c r="K24" s="15">
        <v>1.86</v>
      </c>
      <c r="L24" s="16">
        <v>111</v>
      </c>
      <c r="M24" s="16">
        <v>2683</v>
      </c>
    </row>
    <row r="25" spans="1:13">
      <c r="A25">
        <v>1</v>
      </c>
      <c r="B25">
        <v>2019</v>
      </c>
      <c r="C25" s="4">
        <v>127888226</v>
      </c>
      <c r="D25">
        <v>1551</v>
      </c>
      <c r="E25">
        <v>187</v>
      </c>
      <c r="F25" s="4">
        <v>781</v>
      </c>
      <c r="G25" s="4">
        <v>1261</v>
      </c>
      <c r="H25" s="4">
        <v>4381</v>
      </c>
      <c r="I25" s="4">
        <v>1393</v>
      </c>
      <c r="J25" s="4">
        <v>5162</v>
      </c>
      <c r="K25">
        <v>1.44</v>
      </c>
      <c r="L25" s="4">
        <v>178</v>
      </c>
      <c r="M25" s="4">
        <v>2607</v>
      </c>
    </row>
    <row r="26" spans="1:13">
      <c r="A26">
        <v>4</v>
      </c>
      <c r="B26">
        <v>2018</v>
      </c>
      <c r="C26" s="4">
        <v>128090404</v>
      </c>
      <c r="D26">
        <v>1473</v>
      </c>
      <c r="E26">
        <v>182</v>
      </c>
      <c r="F26" s="4">
        <v>742</v>
      </c>
      <c r="G26" s="4">
        <v>1186</v>
      </c>
      <c r="H26" s="4">
        <v>4331</v>
      </c>
      <c r="I26" s="4">
        <v>1365</v>
      </c>
      <c r="J26" s="4">
        <v>5073</v>
      </c>
      <c r="K26">
        <v>1.4</v>
      </c>
      <c r="L26" s="4">
        <v>162</v>
      </c>
      <c r="M26" s="4">
        <v>2520</v>
      </c>
    </row>
    <row r="27" spans="1:13">
      <c r="A27">
        <v>3</v>
      </c>
      <c r="B27">
        <v>2018</v>
      </c>
      <c r="C27" s="4">
        <v>127605069</v>
      </c>
      <c r="D27">
        <v>1563</v>
      </c>
      <c r="E27">
        <v>210</v>
      </c>
      <c r="F27" s="4">
        <v>677</v>
      </c>
      <c r="G27" s="4">
        <v>1235</v>
      </c>
      <c r="H27" s="4">
        <v>4381</v>
      </c>
      <c r="I27" s="4">
        <v>1317</v>
      </c>
      <c r="J27" s="4">
        <v>5058</v>
      </c>
      <c r="K27">
        <v>1.62</v>
      </c>
      <c r="L27" s="4">
        <v>162</v>
      </c>
      <c r="M27" s="4">
        <v>2565</v>
      </c>
    </row>
    <row r="28" spans="1:13" s="15" customFormat="1">
      <c r="A28" s="15">
        <v>2</v>
      </c>
      <c r="B28" s="15">
        <v>2018</v>
      </c>
      <c r="C28" s="16">
        <v>127982767</v>
      </c>
      <c r="D28" s="15">
        <v>1691</v>
      </c>
      <c r="E28" s="15">
        <v>217</v>
      </c>
      <c r="F28" s="16">
        <v>726</v>
      </c>
      <c r="G28" s="16">
        <v>1200</v>
      </c>
      <c r="H28" s="16">
        <v>4334</v>
      </c>
      <c r="I28" s="16">
        <v>1311</v>
      </c>
      <c r="J28" s="16">
        <v>5060</v>
      </c>
      <c r="K28" s="15">
        <v>1.66</v>
      </c>
      <c r="L28" s="16">
        <v>131</v>
      </c>
      <c r="M28" s="16">
        <v>2483</v>
      </c>
    </row>
    <row r="29" spans="1:13">
      <c r="A29">
        <v>1</v>
      </c>
      <c r="B29">
        <v>2018</v>
      </c>
      <c r="C29" s="4">
        <v>129489382</v>
      </c>
      <c r="D29">
        <v>1517</v>
      </c>
      <c r="E29">
        <v>181</v>
      </c>
      <c r="F29" s="4">
        <v>837</v>
      </c>
      <c r="G29" s="4">
        <v>2013</v>
      </c>
      <c r="H29" s="4">
        <v>4607</v>
      </c>
      <c r="I29" s="4">
        <v>2373</v>
      </c>
      <c r="J29" s="4">
        <v>5444</v>
      </c>
      <c r="K29">
        <v>1.37</v>
      </c>
      <c r="L29" s="4">
        <v>1174</v>
      </c>
      <c r="M29" s="4">
        <v>2855</v>
      </c>
    </row>
    <row r="30" spans="1:13">
      <c r="D30" s="4"/>
      <c r="M30" s="4"/>
    </row>
    <row r="31" spans="1:13">
      <c r="B31" s="1"/>
      <c r="D31" s="4"/>
      <c r="M31" s="4"/>
    </row>
    <row r="32" spans="1:13">
      <c r="D32" s="4"/>
      <c r="M32" s="4"/>
    </row>
    <row r="33" spans="13:13">
      <c r="M33" s="4"/>
    </row>
    <row r="34" spans="13:13">
      <c r="M34" s="4"/>
    </row>
    <row r="35" spans="13:13">
      <c r="M35" s="4"/>
    </row>
    <row r="36" spans="13:13">
      <c r="M36" s="4"/>
    </row>
    <row r="37" spans="13:13">
      <c r="M37" s="4"/>
    </row>
    <row r="38" spans="13:13">
      <c r="M38" s="4"/>
    </row>
    <row r="39" spans="13:13">
      <c r="M39" s="4"/>
    </row>
    <row r="40" spans="13:13">
      <c r="M40" s="4"/>
    </row>
    <row r="41" spans="13:13">
      <c r="M41" s="4"/>
    </row>
    <row r="42" spans="13:13">
      <c r="M42" s="4"/>
    </row>
    <row r="43" spans="13:13">
      <c r="M43" s="4"/>
    </row>
    <row r="44" spans="13:13">
      <c r="M44" s="4"/>
    </row>
    <row r="45" spans="13:13">
      <c r="M45" s="4"/>
    </row>
    <row r="46" spans="13:13">
      <c r="M46" s="4"/>
    </row>
    <row r="47" spans="13:13">
      <c r="M47" s="4"/>
    </row>
    <row r="48" spans="13:13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Nguyen, Nam Tran</cp:lastModifiedBy>
  <cp:revision/>
  <dcterms:created xsi:type="dcterms:W3CDTF">2025-02-23T05:25:10Z</dcterms:created>
  <dcterms:modified xsi:type="dcterms:W3CDTF">2025-02-27T03:59:45Z</dcterms:modified>
  <cp:category/>
  <cp:contentStatus/>
</cp:coreProperties>
</file>