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 Minh Nguyen\Desktop\"/>
    </mc:Choice>
  </mc:AlternateContent>
  <xr:revisionPtr revIDLastSave="0" documentId="13_ncr:1_{3D49290A-A87E-4B7C-A1A9-81A3F5DEB125}" xr6:coauthVersionLast="47" xr6:coauthVersionMax="47" xr10:uidLastSave="{00000000-0000-0000-0000-000000000000}"/>
  <bookViews>
    <workbookView xWindow="-110" yWindow="-110" windowWidth="19420" windowHeight="10560" activeTab="3" xr2:uid="{33078AF3-FCC2-456E-B4D3-9AB85584691D}"/>
  </bookViews>
  <sheets>
    <sheet name="PageRank" sheetId="1" r:id="rId1"/>
    <sheet name="Betweeness (Node-based)" sheetId="2" r:id="rId2"/>
    <sheet name="Betweeness (Edge-based)" sheetId="3" r:id="rId3"/>
    <sheet name="Closenes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4" l="1"/>
  <c r="D9" i="4"/>
  <c r="E9" i="4"/>
  <c r="F9" i="4"/>
  <c r="B9" i="4"/>
  <c r="C7" i="4"/>
  <c r="D7" i="4"/>
  <c r="D8" i="4" s="1"/>
  <c r="E7" i="4"/>
  <c r="E8" i="4" s="1"/>
  <c r="F7" i="4"/>
  <c r="F8" i="4" s="1"/>
  <c r="C8" i="4"/>
  <c r="B7" i="4"/>
  <c r="B8" i="4" s="1"/>
  <c r="E14" i="3"/>
  <c r="F14" i="3"/>
  <c r="G14" i="3"/>
  <c r="B14" i="3"/>
  <c r="H11" i="3"/>
  <c r="H13" i="3" s="1"/>
  <c r="H14" i="3" s="1"/>
  <c r="G11" i="3"/>
  <c r="G8" i="3"/>
  <c r="G13" i="3" s="1"/>
  <c r="F8" i="3"/>
  <c r="F13" i="3" s="1"/>
  <c r="E11" i="3"/>
  <c r="E9" i="3"/>
  <c r="E13" i="3" s="1"/>
  <c r="D8" i="3"/>
  <c r="D13" i="3" s="1"/>
  <c r="D14" i="3" s="1"/>
  <c r="C11" i="3"/>
  <c r="C13" i="3" s="1"/>
  <c r="C14" i="3" s="1"/>
  <c r="B9" i="3"/>
  <c r="B13" i="3" s="1"/>
  <c r="B8" i="3"/>
  <c r="C14" i="2"/>
  <c r="D14" i="2"/>
  <c r="E14" i="2"/>
  <c r="F14" i="2"/>
  <c r="B14" i="2"/>
  <c r="F13" i="2"/>
  <c r="E11" i="2"/>
  <c r="D8" i="2"/>
  <c r="B11" i="2"/>
  <c r="B9" i="2"/>
  <c r="B8" i="2"/>
  <c r="F38" i="1"/>
  <c r="E38" i="1"/>
  <c r="D38" i="1"/>
  <c r="C38" i="1"/>
  <c r="B38" i="1"/>
  <c r="B3" i="1"/>
  <c r="F3" i="1"/>
  <c r="E3" i="1"/>
  <c r="D3" i="1"/>
  <c r="C3" i="1"/>
  <c r="E13" i="2" l="1"/>
  <c r="D13" i="2"/>
  <c r="C13" i="2"/>
  <c r="B13" i="2"/>
  <c r="B4" i="1"/>
  <c r="D4" i="1"/>
  <c r="B5" i="1" s="1"/>
  <c r="C5" i="1"/>
  <c r="C4" i="1"/>
  <c r="D5" i="1" s="1"/>
  <c r="E4" i="1"/>
  <c r="F5" i="1" s="1"/>
  <c r="F4" i="1"/>
  <c r="E5" i="1" s="1"/>
  <c r="B6" i="1" l="1"/>
  <c r="C6" i="1"/>
  <c r="B7" i="1" s="1"/>
  <c r="D6" i="1"/>
  <c r="E6" i="1"/>
  <c r="F6" i="1"/>
  <c r="C7" i="1" l="1"/>
  <c r="D8" i="1" s="1"/>
  <c r="D7" i="1"/>
  <c r="E8" i="1" s="1"/>
  <c r="E7" i="1"/>
  <c r="F8" i="1" s="1"/>
  <c r="F7" i="1"/>
  <c r="C8" i="1" l="1"/>
  <c r="B9" i="1" s="1"/>
  <c r="B8" i="1"/>
  <c r="F9" i="1" l="1"/>
  <c r="D9" i="1"/>
  <c r="C10" i="1" s="1"/>
  <c r="C9" i="1"/>
  <c r="E9" i="1"/>
  <c r="F10" i="1" s="1"/>
  <c r="D10" i="1"/>
  <c r="E10" i="1" l="1"/>
  <c r="B11" i="1" s="1"/>
  <c r="B10" i="1"/>
  <c r="D12" i="1" l="1"/>
  <c r="C12" i="1"/>
  <c r="F12" i="1"/>
  <c r="F11" i="1"/>
  <c r="E12" i="1" s="1"/>
  <c r="D11" i="1"/>
  <c r="E11" i="1"/>
  <c r="C11" i="1"/>
  <c r="B12" i="1" l="1"/>
  <c r="B13" i="1"/>
  <c r="F13" i="1" l="1"/>
  <c r="C13" i="1"/>
  <c r="B14" i="1" s="1"/>
  <c r="E13" i="1"/>
  <c r="F14" i="1" s="1"/>
  <c r="D13" i="1"/>
  <c r="E14" i="1" s="1"/>
  <c r="E15" i="1" l="1"/>
  <c r="F15" i="1"/>
  <c r="C15" i="1"/>
  <c r="C14" i="1"/>
  <c r="B15" i="1" s="1"/>
  <c r="D14" i="1"/>
  <c r="F16" i="1" l="1"/>
  <c r="D16" i="1"/>
  <c r="D15" i="1"/>
  <c r="B16" i="1" s="1"/>
  <c r="F17" i="1" l="1"/>
  <c r="E17" i="1"/>
  <c r="C17" i="1"/>
  <c r="C16" i="1"/>
  <c r="B17" i="1" s="1"/>
  <c r="E16" i="1"/>
  <c r="D18" i="1" l="1"/>
  <c r="C18" i="1"/>
  <c r="B19" i="1" s="1"/>
  <c r="F18" i="1"/>
  <c r="E18" i="1"/>
  <c r="B18" i="1"/>
  <c r="D17" i="1"/>
  <c r="F19" i="1" l="1"/>
  <c r="E19" i="1"/>
  <c r="F20" i="1" s="1"/>
  <c r="D19" i="1"/>
  <c r="E20" i="1" s="1"/>
  <c r="C19" i="1"/>
  <c r="D20" i="1" s="1"/>
  <c r="C20" i="1"/>
  <c r="B21" i="1" l="1"/>
  <c r="B20" i="1"/>
  <c r="C21" i="1" l="1"/>
  <c r="B22" i="1" s="1"/>
  <c r="F21" i="1"/>
  <c r="E21" i="1"/>
  <c r="F22" i="1" s="1"/>
  <c r="D21" i="1"/>
  <c r="C22" i="1" s="1"/>
  <c r="E22" i="1"/>
  <c r="B23" i="1" l="1"/>
  <c r="D23" i="1"/>
  <c r="C23" i="1"/>
  <c r="B24" i="1" s="1"/>
  <c r="F23" i="1"/>
  <c r="E23" i="1"/>
  <c r="D22" i="1"/>
  <c r="F25" i="1" l="1"/>
  <c r="D24" i="1"/>
  <c r="E25" i="1" s="1"/>
  <c r="F24" i="1"/>
  <c r="E24" i="1"/>
  <c r="C24" i="1"/>
  <c r="C25" i="1" l="1"/>
  <c r="B25" i="1"/>
  <c r="D25" i="1"/>
  <c r="B26" i="1" l="1"/>
  <c r="F26" i="1"/>
  <c r="E26" i="1"/>
  <c r="C26" i="1"/>
  <c r="D26" i="1"/>
  <c r="B27" i="1" l="1"/>
  <c r="C27" i="1"/>
  <c r="E27" i="1"/>
  <c r="D27" i="1"/>
  <c r="F27" i="1"/>
  <c r="B28" i="1" l="1"/>
  <c r="F28" i="1"/>
  <c r="E28" i="1"/>
  <c r="D28" i="1"/>
  <c r="C28" i="1"/>
  <c r="B29" i="1" s="1"/>
  <c r="F29" i="1" l="1"/>
  <c r="D29" i="1"/>
  <c r="C30" i="1" s="1"/>
  <c r="C29" i="1"/>
  <c r="E29" i="1"/>
  <c r="F30" i="1" s="1"/>
  <c r="D30" i="1"/>
  <c r="E30" i="1" l="1"/>
  <c r="B31" i="1" s="1"/>
  <c r="B30" i="1"/>
  <c r="C32" i="1" l="1"/>
  <c r="F32" i="1"/>
  <c r="E32" i="1"/>
  <c r="C31" i="1"/>
  <c r="B32" i="1" s="1"/>
  <c r="F31" i="1"/>
  <c r="E31" i="1"/>
  <c r="D31" i="1"/>
  <c r="D33" i="1" l="1"/>
  <c r="F33" i="1"/>
  <c r="D32" i="1"/>
  <c r="B33" i="1" s="1"/>
  <c r="E34" i="1" l="1"/>
  <c r="C34" i="1"/>
  <c r="F34" i="1"/>
  <c r="C33" i="1"/>
  <c r="B34" i="1" s="1"/>
  <c r="E33" i="1"/>
  <c r="D34" i="1" l="1"/>
  <c r="E35" i="1" s="1"/>
  <c r="B35" i="1"/>
  <c r="F35" i="1"/>
  <c r="C35" i="1"/>
  <c r="D35" i="1"/>
  <c r="B36" i="1" l="1"/>
  <c r="E36" i="1"/>
  <c r="C36" i="1"/>
  <c r="F36" i="1"/>
  <c r="D36" i="1"/>
  <c r="B37" i="1" l="1"/>
  <c r="D37" i="1"/>
  <c r="E37" i="1"/>
  <c r="F37" i="1"/>
  <c r="C37" i="1"/>
</calcChain>
</file>

<file path=xl/sharedStrings.xml><?xml version="1.0" encoding="utf-8"?>
<sst xmlns="http://schemas.openxmlformats.org/spreadsheetml/2006/main" count="73" uniqueCount="23">
  <si>
    <t>Iteration</t>
  </si>
  <si>
    <t>A</t>
  </si>
  <si>
    <t>B</t>
  </si>
  <si>
    <t>C</t>
  </si>
  <si>
    <t>D</t>
  </si>
  <si>
    <t>E</t>
  </si>
  <si>
    <t>Normalisation</t>
  </si>
  <si>
    <t>(Stop)</t>
  </si>
  <si>
    <t>Rank</t>
  </si>
  <si>
    <t>sum(uw cross v) / sum(uw)</t>
  </si>
  <si>
    <t>AB</t>
  </si>
  <si>
    <t>AC</t>
  </si>
  <si>
    <t>AD</t>
  </si>
  <si>
    <t>AE</t>
  </si>
  <si>
    <t>BC</t>
  </si>
  <si>
    <t>BD</t>
  </si>
  <si>
    <t>BE</t>
  </si>
  <si>
    <t>CD</t>
  </si>
  <si>
    <t>CE</t>
  </si>
  <si>
    <t>DE</t>
  </si>
  <si>
    <t>Betweeness Centrality</t>
  </si>
  <si>
    <t>Sum of distances</t>
  </si>
  <si>
    <t>Closeness centrality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</si>
</sst>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8A40F-E857-4F16-B06F-3AA0232E36CE}">
  <dimension ref="A1:G71"/>
  <sheetViews>
    <sheetView topLeftCell="A28" zoomScale="120" zoomScaleNormal="120" workbookViewId="0">
      <selection activeCell="I7" sqref="I7"/>
    </sheetView>
  </sheetViews>
  <sheetFormatPr defaultRowHeight="14.5" x14ac:dyDescent="0.35"/>
  <cols>
    <col min="1" max="1" width="19.453125" customWidth="1"/>
  </cols>
  <sheetData>
    <row r="1" spans="1:7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spans="1:7" ht="15.5" x14ac:dyDescent="0.35">
      <c r="A2" s="4">
        <v>0</v>
      </c>
      <c r="B2" s="4">
        <v>0.2</v>
      </c>
      <c r="C2" s="4">
        <v>0.2</v>
      </c>
      <c r="D2" s="4">
        <v>0.2</v>
      </c>
      <c r="E2" s="4">
        <v>0.2</v>
      </c>
      <c r="F2" s="4">
        <v>0.2</v>
      </c>
      <c r="G2" s="5"/>
    </row>
    <row r="3" spans="1:7" ht="15.5" x14ac:dyDescent="0.35">
      <c r="A3" s="4">
        <v>1</v>
      </c>
      <c r="B3" s="4">
        <f>0.15+0.85*(((2*C2)/3)+((2*D2)/4)+((2*E2)/4)+(F2/2))</f>
        <v>0.51833333333333331</v>
      </c>
      <c r="C3" s="4">
        <f>0.15+0.85*(((2*B2)/7)+(D2/4))</f>
        <v>0.24107142857142858</v>
      </c>
      <c r="D3" s="4">
        <f>0.15+0.85*(((2*B2)/7)+(C2/3)+(E2/4))</f>
        <v>0.29773809523809525</v>
      </c>
      <c r="E3" s="4">
        <f>0.15+0.85*(((2*B2)/7)+(D2/4)+(F2/2))</f>
        <v>0.32607142857142857</v>
      </c>
      <c r="F3" s="4">
        <f>0.15+0.85*((B2/7)+(E2/4))</f>
        <v>0.21678571428571428</v>
      </c>
      <c r="G3" s="5"/>
    </row>
    <row r="4" spans="1:7" ht="15.5" x14ac:dyDescent="0.35">
      <c r="A4" s="4">
        <v>2</v>
      </c>
      <c r="B4" s="4">
        <f>0.15+0.85*(((2*C3)/3)+((2*D3)/4)+((2*E3)/4)+(F3/2))</f>
        <v>0.64386011904761908</v>
      </c>
      <c r="C4" s="4">
        <f t="shared" ref="C4:C37" si="0">0.15+0.85*(((2*B3)/7)+(D3/4))</f>
        <v>0.33915029761904758</v>
      </c>
      <c r="D4" s="4">
        <f t="shared" ref="D4:D5" si="1">0.15+0.85*(((2*B3)/7)+(C3/3)+(E3/4))</f>
        <v>0.41347470238095241</v>
      </c>
      <c r="E4" s="4">
        <f t="shared" ref="E4:E5" si="2">0.15+0.85*(((2*B3)/7)+(D3/4)+(F3/2))</f>
        <v>0.43128422619047613</v>
      </c>
      <c r="F4" s="4">
        <f t="shared" ref="F4:F5" si="3">0.15+0.85*((B3/7)+(E3/4))</f>
        <v>0.28223065476190473</v>
      </c>
      <c r="G4" s="5"/>
    </row>
    <row r="5" spans="1:7" ht="15.5" x14ac:dyDescent="0.35">
      <c r="A5" s="4">
        <v>3</v>
      </c>
      <c r="B5" s="4">
        <f t="shared" ref="B5" si="4">0.15+0.85*(((2*C4)/3)+((2*D4)/4)+((2*E4)/4)+(F4/2))</f>
        <v>0.82115574156746018</v>
      </c>
      <c r="C5" s="4">
        <f t="shared" si="0"/>
        <v>0.39422940316751698</v>
      </c>
      <c r="D5" s="4">
        <f t="shared" si="1"/>
        <v>0.49410651130243755</v>
      </c>
      <c r="E5" s="4">
        <f t="shared" si="2"/>
        <v>0.51417743144132655</v>
      </c>
      <c r="F5" s="4">
        <f t="shared" si="3"/>
        <v>0.3198309125212585</v>
      </c>
      <c r="G5" s="5"/>
    </row>
    <row r="6" spans="1:7" ht="15.5" x14ac:dyDescent="0.35">
      <c r="A6" s="4">
        <v>4</v>
      </c>
      <c r="B6" s="4">
        <f t="shared" ref="B6:B10" si="5">0.15+0.85*(((2*C5)/3)+((2*D5)/4)+((2*E5)/4)+(F5/2))</f>
        <v>0.9378454752825609</v>
      </c>
      <c r="C6" s="4">
        <f t="shared" si="0"/>
        <v>0.45442117088957967</v>
      </c>
      <c r="D6" s="4">
        <f t="shared" ref="D6:D10" si="6">0.15+0.85*(((2*B5)/7)+(C5/3)+(E5/4))</f>
        <v>0.5703845723165567</v>
      </c>
      <c r="E6" s="4">
        <f t="shared" ref="E6:E10" si="7">0.15+0.85*(((2*B5)/7)+(D5/4)+(F5/2))</f>
        <v>0.59034930871111457</v>
      </c>
      <c r="F6" s="4">
        <f t="shared" ref="F6:F10" si="8">0.15+0.85*((B5/7)+(E5/4))</f>
        <v>0.35897447280018774</v>
      </c>
      <c r="G6" s="5"/>
    </row>
    <row r="7" spans="1:7" ht="15.5" x14ac:dyDescent="0.35">
      <c r="A7" s="4">
        <v>5</v>
      </c>
      <c r="B7" s="4">
        <f t="shared" si="5"/>
        <v>1.0533813805476018</v>
      </c>
      <c r="C7" s="4">
        <f t="shared" si="0"/>
        <v>0.49896919418589025</v>
      </c>
      <c r="D7" s="4">
        <f t="shared" si="6"/>
        <v>0.63196436575511461</v>
      </c>
      <c r="E7" s="4">
        <f t="shared" si="7"/>
        <v>0.65153334512597005</v>
      </c>
      <c r="F7" s="4">
        <f t="shared" si="8"/>
        <v>0.38933046438542279</v>
      </c>
      <c r="G7" s="5"/>
    </row>
    <row r="8" spans="1:7" ht="15.5" x14ac:dyDescent="0.35">
      <c r="A8" s="4">
        <v>6</v>
      </c>
      <c r="B8" s="4">
        <f t="shared" si="5"/>
        <v>1.1437011845269369</v>
      </c>
      <c r="C8" s="4">
        <f t="shared" si="0"/>
        <v>0.54011362014166509</v>
      </c>
      <c r="D8" s="4">
        <f t="shared" si="6"/>
        <v>0.68564663327730757</v>
      </c>
      <c r="E8" s="4">
        <f t="shared" si="7"/>
        <v>0.70557906750546984</v>
      </c>
      <c r="F8" s="4">
        <f t="shared" si="8"/>
        <v>0.41636143204862019</v>
      </c>
      <c r="G8" s="5"/>
    </row>
    <row r="9" spans="1:7" ht="15.5" x14ac:dyDescent="0.35">
      <c r="A9" s="4">
        <v>7</v>
      </c>
      <c r="B9" s="4">
        <f t="shared" si="5"/>
        <v>1.2242889162002875</v>
      </c>
      <c r="C9" s="4">
        <f t="shared" si="0"/>
        <v>0.57345591152796971</v>
      </c>
      <c r="D9" s="4">
        <f t="shared" si="6"/>
        <v>0.73072374617492597</v>
      </c>
      <c r="E9" s="4">
        <f t="shared" si="7"/>
        <v>0.75040952014863327</v>
      </c>
      <c r="F9" s="4">
        <f t="shared" si="8"/>
        <v>0.43881355282318324</v>
      </c>
      <c r="G9" s="5"/>
    </row>
    <row r="10" spans="1:7" ht="15.5" x14ac:dyDescent="0.35">
      <c r="A10" s="4">
        <v>8</v>
      </c>
      <c r="B10" s="4">
        <f t="shared" si="5"/>
        <v>1.2909357480032151</v>
      </c>
      <c r="C10" s="4">
        <f t="shared" si="0"/>
        <v>0.60260610428224159</v>
      </c>
      <c r="D10" s="4">
        <f t="shared" si="6"/>
        <v>0.76926850618457909</v>
      </c>
      <c r="E10" s="4">
        <f t="shared" si="7"/>
        <v>0.7891018642320945</v>
      </c>
      <c r="F10" s="4">
        <f t="shared" si="8"/>
        <v>0.45812567714161945</v>
      </c>
      <c r="G10" s="5"/>
    </row>
    <row r="11" spans="1:7" ht="15.5" x14ac:dyDescent="0.35">
      <c r="A11" s="4">
        <v>9</v>
      </c>
      <c r="B11" s="4">
        <f t="shared" ref="B11" si="9">0.15+0.85*(((2*C10)/3)+((2*D10)/4)+((2*E10)/4)+(F10/2))</f>
        <v>1.3484876126388778</v>
      </c>
      <c r="C11" s="4">
        <f t="shared" si="0"/>
        <v>0.62698252493643247</v>
      </c>
      <c r="D11" s="4">
        <f t="shared" ref="D11" si="10">0.15+0.85*(((2*B10)/7)+(C10/3)+(E10/4))</f>
        <v>0.80193550973483119</v>
      </c>
      <c r="E11" s="4">
        <f t="shared" ref="E11" si="11">0.15+0.85*(((2*B10)/7)+(D10/4)+(F10/2))</f>
        <v>0.8216859377216208</v>
      </c>
      <c r="F11" s="4">
        <f t="shared" ref="F11" si="12">0.15+0.85*((B10/7)+(E10/4))</f>
        <v>0.47444062983542479</v>
      </c>
      <c r="G11" s="5"/>
    </row>
    <row r="12" spans="1:7" ht="15.5" x14ac:dyDescent="0.35">
      <c r="A12" s="4">
        <v>10</v>
      </c>
      <c r="B12" s="4">
        <f t="shared" ref="B12:B21" si="13">0.15+0.85*(((2*C11)/3)+((2*D11)/4)+((2*E11)/4)+(F11/2))</f>
        <v>1.3969664803130257</v>
      </c>
      <c r="C12" s="4">
        <f t="shared" si="0"/>
        <v>0.64790114460237913</v>
      </c>
      <c r="D12" s="4">
        <f t="shared" ref="D12:D21" si="14">0.15+0.85*(((2*B11)/7)+(C11/3)+(E11/4))</f>
        <v>0.82974315928156106</v>
      </c>
      <c r="E12" s="4">
        <f t="shared" ref="E12:E21" si="15">0.15+0.85*(((2*B11)/7)+(D11/4)+(F11/2))</f>
        <v>0.84953841228243465</v>
      </c>
      <c r="F12" s="4">
        <f t="shared" ref="F12:F21" si="16">0.15+0.85*((B11/7)+(E11/4))</f>
        <v>0.48835318615770806</v>
      </c>
      <c r="G12" s="5"/>
    </row>
    <row r="13" spans="1:7" ht="15.5" x14ac:dyDescent="0.35">
      <c r="A13" s="4">
        <v>11</v>
      </c>
      <c r="B13" s="4">
        <f t="shared" si="13"/>
        <v>1.4383887539730722</v>
      </c>
      <c r="C13" s="4">
        <f t="shared" si="0"/>
        <v>0.66558370942335221</v>
      </c>
      <c r="D13" s="4">
        <f t="shared" si="14"/>
        <v>0.85336219165671201</v>
      </c>
      <c r="E13" s="4">
        <f t="shared" si="15"/>
        <v>0.87313381354037822</v>
      </c>
      <c r="F13" s="4">
        <f t="shared" si="16"/>
        <v>0.50015855664802755</v>
      </c>
      <c r="G13" s="5"/>
    </row>
    <row r="14" spans="1:7" ht="15.5" x14ac:dyDescent="0.35">
      <c r="A14" s="4">
        <v>12</v>
      </c>
      <c r="B14" s="4">
        <f t="shared" si="13"/>
        <v>1.4734922907907413</v>
      </c>
      <c r="C14" s="4">
        <f t="shared" si="0"/>
        <v>0.68066244883479732</v>
      </c>
      <c r="D14" s="4">
        <f t="shared" si="14"/>
        <v>0.87344596948835962</v>
      </c>
      <c r="E14" s="4">
        <f t="shared" si="15"/>
        <v>0.89322983541020906</v>
      </c>
      <c r="F14" s="4">
        <f t="shared" si="16"/>
        <v>0.51020242693120343</v>
      </c>
      <c r="G14" s="5"/>
    </row>
    <row r="15" spans="1:7" ht="15.5" x14ac:dyDescent="0.35">
      <c r="A15" s="4">
        <v>13</v>
      </c>
      <c r="B15" s="4">
        <f t="shared" si="13"/>
        <v>1.5033819695340382</v>
      </c>
      <c r="C15" s="4">
        <f t="shared" si="0"/>
        <v>0.69345539627974218</v>
      </c>
      <c r="D15" s="4">
        <f t="shared" si="14"/>
        <v>0.89051382829132775</v>
      </c>
      <c r="E15" s="4">
        <f t="shared" si="15"/>
        <v>0.91029142772550353</v>
      </c>
      <c r="F15" s="4">
        <f t="shared" si="16"/>
        <v>0.51873540390640227</v>
      </c>
      <c r="G15" s="5"/>
    </row>
    <row r="16" spans="1:7" ht="15.5" x14ac:dyDescent="0.35">
      <c r="A16" s="4">
        <v>14</v>
      </c>
      <c r="B16" s="4">
        <f t="shared" si="13"/>
        <v>1.528762838359228</v>
      </c>
      <c r="C16" s="4">
        <f t="shared" si="0"/>
        <v>0.7043412382558879</v>
      </c>
      <c r="D16" s="4">
        <f t="shared" si="14"/>
        <v>0.90502300708157712</v>
      </c>
      <c r="E16" s="4">
        <f t="shared" si="15"/>
        <v>0.92480378491610882</v>
      </c>
      <c r="F16" s="4">
        <f t="shared" si="16"/>
        <v>0.52599045326365979</v>
      </c>
      <c r="G16" s="5"/>
    </row>
    <row r="17" spans="1:7" ht="15.5" x14ac:dyDescent="0.35">
      <c r="A17" s="4">
        <v>15</v>
      </c>
      <c r="B17" s="4">
        <f t="shared" si="13"/>
        <v>1.5503490309144081</v>
      </c>
      <c r="C17" s="4">
        <f t="shared" si="0"/>
        <v>0.71358836403493331</v>
      </c>
      <c r="D17" s="4">
        <f t="shared" si="14"/>
        <v>0.91735513016393955</v>
      </c>
      <c r="E17" s="4">
        <f t="shared" si="15"/>
        <v>0.93713430667198871</v>
      </c>
      <c r="F17" s="4">
        <f t="shared" si="16"/>
        <v>0.53215629180972224</v>
      </c>
      <c r="G17" s="5"/>
    </row>
    <row r="18" spans="1:7" ht="15.5" x14ac:dyDescent="0.35">
      <c r="A18" s="4">
        <v>16</v>
      </c>
      <c r="B18" s="4">
        <f t="shared" si="13"/>
        <v>1.5686911742941969</v>
      </c>
      <c r="C18" s="4">
        <f t="shared" si="0"/>
        <v>0.72145130123905066</v>
      </c>
      <c r="D18" s="4">
        <f t="shared" si="14"/>
        <v>0.92783774605690872</v>
      </c>
      <c r="E18" s="4">
        <f t="shared" si="15"/>
        <v>0.94761772525818255</v>
      </c>
      <c r="F18" s="4">
        <f t="shared" si="16"/>
        <v>0.53739770820740429</v>
      </c>
      <c r="G18" s="5"/>
    </row>
    <row r="19" spans="1:7" ht="15.5" x14ac:dyDescent="0.35">
      <c r="A19" s="4">
        <v>17</v>
      </c>
      <c r="B19" s="4">
        <f t="shared" si="13"/>
        <v>1.5842850053325226</v>
      </c>
      <c r="C19" s="4">
        <f t="shared" si="0"/>
        <v>0.72813337765139796</v>
      </c>
      <c r="D19" s="4">
        <f t="shared" si="14"/>
        <v>0.93674782524939981</v>
      </c>
      <c r="E19" s="4">
        <f t="shared" si="15"/>
        <v>0.9565274036395448</v>
      </c>
      <c r="F19" s="4">
        <f t="shared" si="16"/>
        <v>0.54185269492451626</v>
      </c>
      <c r="G19" s="5"/>
    </row>
    <row r="20" spans="1:7" ht="15.5" x14ac:dyDescent="0.35">
      <c r="A20" s="4">
        <v>18</v>
      </c>
      <c r="B20" s="4">
        <f t="shared" si="13"/>
        <v>1.5975382816231796</v>
      </c>
      <c r="C20" s="4">
        <f t="shared" si="0"/>
        <v>0.73381384273196726</v>
      </c>
      <c r="D20" s="4">
        <f t="shared" si="14"/>
        <v>0.94432146014110241</v>
      </c>
      <c r="E20" s="4">
        <f t="shared" si="15"/>
        <v>0.96410123807488668</v>
      </c>
      <c r="F20" s="4">
        <f t="shared" si="16"/>
        <v>0.54563953820663813</v>
      </c>
      <c r="G20" s="5"/>
    </row>
    <row r="21" spans="1:7" ht="15.5" x14ac:dyDescent="0.35">
      <c r="A21" s="4">
        <v>19</v>
      </c>
      <c r="B21" s="4">
        <f t="shared" si="13"/>
        <v>1.6088042946943981</v>
      </c>
      <c r="C21" s="4">
        <f t="shared" si="0"/>
        <v>0.73864189295989935</v>
      </c>
      <c r="D21" s="4">
        <f t="shared" si="14"/>
        <v>0.95075901787821915</v>
      </c>
      <c r="E21" s="4">
        <f t="shared" si="15"/>
        <v>0.97053869669772053</v>
      </c>
      <c r="F21" s="4">
        <f t="shared" si="16"/>
        <v>0.54885830443087091</v>
      </c>
      <c r="G21" s="5"/>
    </row>
    <row r="22" spans="1:7" ht="15.5" x14ac:dyDescent="0.35">
      <c r="A22" s="4">
        <v>20</v>
      </c>
      <c r="B22" s="4">
        <f t="shared" ref="B22:B37" si="17">0.15+0.85*(((2*C21)/3)+((2*D21)/4)+((2*E21)/4)+(F21/2))</f>
        <v>1.6183800474218371</v>
      </c>
      <c r="C22" s="4">
        <f t="shared" si="0"/>
        <v>0.74274590572490395</v>
      </c>
      <c r="D22" s="4">
        <f t="shared" ref="D22:D37" si="18">0.15+0.85*(((2*B21)/7)+(C21/3)+(E21/4))</f>
        <v>0.95623095714601947</v>
      </c>
      <c r="E22" s="4">
        <f t="shared" ref="E22:E37" si="19">0.15+0.85*(((2*B21)/7)+(D21/4)+(F21/2))</f>
        <v>0.97601068510802402</v>
      </c>
      <c r="F22" s="4">
        <f t="shared" ref="F22:F37" si="20">0.15+0.85*((B21/7)+(E21/4))</f>
        <v>0.55159428026115676</v>
      </c>
      <c r="G22" s="5"/>
    </row>
    <row r="23" spans="1:7" ht="15.5" x14ac:dyDescent="0.35">
      <c r="A23" s="4">
        <v>21</v>
      </c>
      <c r="B23" s="4">
        <f t="shared" si="17"/>
        <v>1.6265196136464055</v>
      </c>
      <c r="C23" s="4">
        <f t="shared" si="0"/>
        <v>0.74623423276740375</v>
      </c>
      <c r="D23" s="4">
        <f t="shared" si="18"/>
        <v>0.9608820982480526</v>
      </c>
      <c r="E23" s="4">
        <f t="shared" si="19"/>
        <v>0.98066180187839536</v>
      </c>
      <c r="F23" s="4">
        <f t="shared" si="20"/>
        <v>0.55391984777239245</v>
      </c>
      <c r="G23" s="5"/>
    </row>
    <row r="24" spans="1:7" ht="15.5" x14ac:dyDescent="0.35">
      <c r="A24" s="4">
        <v>22</v>
      </c>
      <c r="B24" s="4">
        <f t="shared" si="17"/>
        <v>1.6334381580918691</v>
      </c>
      <c r="C24" s="4">
        <f t="shared" si="0"/>
        <v>0.74919935204898114</v>
      </c>
      <c r="D24" s="4">
        <f t="shared" si="18"/>
        <v>0.96483557168786005</v>
      </c>
      <c r="E24" s="4">
        <f t="shared" si="19"/>
        <v>0.9846152873522479</v>
      </c>
      <c r="F24" s="4">
        <f t="shared" si="20"/>
        <v>0.55589658598479397</v>
      </c>
      <c r="G24" s="5"/>
    </row>
    <row r="25" spans="1:7" ht="15.5" x14ac:dyDescent="0.35">
      <c r="A25" s="4">
        <v>23</v>
      </c>
      <c r="B25" s="4">
        <f t="shared" si="17"/>
        <v>1.6393189636300058</v>
      </c>
      <c r="C25" s="4">
        <f t="shared" si="0"/>
        <v>0.75171968309169557</v>
      </c>
      <c r="D25" s="4">
        <f t="shared" si="18"/>
        <v>0.9681960224175894</v>
      </c>
      <c r="E25" s="4">
        <f t="shared" si="19"/>
        <v>0.98797573213523293</v>
      </c>
      <c r="F25" s="4">
        <f t="shared" si="20"/>
        <v>0.55757681061636533</v>
      </c>
      <c r="G25" s="5"/>
    </row>
    <row r="26" spans="1:7" ht="15.5" x14ac:dyDescent="0.35">
      <c r="A26" s="4">
        <v>24</v>
      </c>
      <c r="B26" s="4">
        <f t="shared" si="17"/>
        <v>1.6443176272821989</v>
      </c>
      <c r="C26" s="4">
        <f t="shared" si="0"/>
        <v>0.7538619745024534</v>
      </c>
      <c r="D26" s="4">
        <f t="shared" si="18"/>
        <v>0.97105240636009982</v>
      </c>
      <c r="E26" s="4">
        <f t="shared" si="19"/>
        <v>0.9908321190144086</v>
      </c>
      <c r="F26" s="4">
        <f t="shared" si="20"/>
        <v>0.55900500294809485</v>
      </c>
      <c r="G26" s="5"/>
    </row>
    <row r="27" spans="1:7" ht="15.5" x14ac:dyDescent="0.35">
      <c r="A27" s="4">
        <v>25</v>
      </c>
      <c r="B27" s="4">
        <f t="shared" si="17"/>
        <v>1.6485665017551632</v>
      </c>
      <c r="C27" s="4">
        <f t="shared" si="0"/>
        <v>0.75568291726291237</v>
      </c>
      <c r="D27" s="4">
        <f t="shared" si="18"/>
        <v>0.97348033231098141</v>
      </c>
      <c r="E27" s="4">
        <f t="shared" si="19"/>
        <v>0.99326004351585273</v>
      </c>
      <c r="F27" s="4">
        <f t="shared" si="20"/>
        <v>0.5602189657462574</v>
      </c>
      <c r="G27" s="5"/>
    </row>
    <row r="28" spans="1:7" ht="15.5" x14ac:dyDescent="0.35">
      <c r="A28" s="4">
        <v>26</v>
      </c>
      <c r="B28" s="4">
        <f t="shared" si="17"/>
        <v>1.652178039950881</v>
      </c>
      <c r="C28" s="4">
        <f t="shared" si="0"/>
        <v>0.75723072104233746</v>
      </c>
      <c r="D28" s="4">
        <f t="shared" si="18"/>
        <v>0.9755440695645311</v>
      </c>
      <c r="E28" s="4">
        <f t="shared" si="19"/>
        <v>0.99532378148449696</v>
      </c>
      <c r="F28" s="4">
        <f t="shared" si="20"/>
        <v>0.56125083446024571</v>
      </c>
      <c r="G28" s="5"/>
    </row>
    <row r="29" spans="1:7" ht="15.5" x14ac:dyDescent="0.35">
      <c r="A29" s="4">
        <v>27</v>
      </c>
      <c r="B29" s="4">
        <f t="shared" si="17"/>
        <v>1.6552478499320991</v>
      </c>
      <c r="C29" s="4">
        <f t="shared" si="0"/>
        <v>0.75854635305624829</v>
      </c>
      <c r="D29" s="4">
        <f t="shared" si="18"/>
        <v>0.97729824613456995</v>
      </c>
      <c r="E29" s="4">
        <f t="shared" si="19"/>
        <v>0.99707795770185259</v>
      </c>
      <c r="F29" s="4">
        <f t="shared" si="20"/>
        <v>0.56212792270234824</v>
      </c>
      <c r="G29" s="5"/>
    </row>
    <row r="30" spans="1:7" ht="15.5" x14ac:dyDescent="0.35">
      <c r="A30" s="4">
        <v>28</v>
      </c>
      <c r="B30" s="4">
        <f t="shared" si="17"/>
        <v>1.6578571871775181</v>
      </c>
      <c r="C30" s="4">
        <f t="shared" si="0"/>
        <v>0.75966464085853447</v>
      </c>
      <c r="D30" s="4">
        <f t="shared" si="18"/>
        <v>0.97878929626585232</v>
      </c>
      <c r="E30" s="4">
        <f t="shared" si="19"/>
        <v>0.99856900800703252</v>
      </c>
      <c r="F30" s="4">
        <f t="shared" si="20"/>
        <v>0.56287344778911286</v>
      </c>
      <c r="G30" s="5"/>
    </row>
    <row r="31" spans="1:7" ht="15.5" x14ac:dyDescent="0.35">
      <c r="A31" s="4">
        <v>29</v>
      </c>
      <c r="B31" s="4">
        <f t="shared" si="17"/>
        <v>1.6600751244461851</v>
      </c>
      <c r="C31" s="4">
        <f t="shared" si="0"/>
        <v>0.76061518519960514</v>
      </c>
      <c r="D31" s="4">
        <f t="shared" si="18"/>
        <v>0.98005668885452413</v>
      </c>
      <c r="E31" s="4">
        <f t="shared" si="19"/>
        <v>0.99983640050997813</v>
      </c>
      <c r="F31" s="4">
        <f t="shared" si="20"/>
        <v>0.56350714407305014</v>
      </c>
      <c r="G31" s="5"/>
    </row>
    <row r="32" spans="1:7" ht="15.5" x14ac:dyDescent="0.35">
      <c r="A32" s="4">
        <v>30</v>
      </c>
      <c r="B32" s="4">
        <f t="shared" si="17"/>
        <v>1.6619603708240691</v>
      </c>
      <c r="C32" s="4">
        <f t="shared" si="0"/>
        <v>0.76142314803280275</v>
      </c>
      <c r="D32" s="4">
        <f t="shared" si="18"/>
        <v>0.98113397256614154</v>
      </c>
      <c r="E32" s="4">
        <f t="shared" si="19"/>
        <v>1.0009136842638491</v>
      </c>
      <c r="F32" s="4">
        <f t="shared" si="20"/>
        <v>0.56404578593397858</v>
      </c>
      <c r="G32" s="5"/>
    </row>
    <row r="33" spans="1:7" ht="15.5" x14ac:dyDescent="0.35">
      <c r="A33" s="4">
        <v>31</v>
      </c>
      <c r="B33" s="4">
        <f t="shared" si="17"/>
        <v>1.663562830393275</v>
      </c>
      <c r="C33" s="4">
        <f t="shared" si="0"/>
        <v>0.76210991637043612</v>
      </c>
      <c r="D33" s="4">
        <f t="shared" si="18"/>
        <v>0.98204966371549307</v>
      </c>
      <c r="E33" s="4">
        <f t="shared" si="19"/>
        <v>1.001829375392377</v>
      </c>
      <c r="F33" s="4">
        <f t="shared" si="20"/>
        <v>0.56450363150613347</v>
      </c>
      <c r="G33" s="5"/>
    </row>
    <row r="34" spans="1:7" ht="15.5" x14ac:dyDescent="0.35">
      <c r="A34" s="4">
        <v>32</v>
      </c>
      <c r="B34" s="4">
        <f t="shared" si="17"/>
        <v>1.6649249209541985</v>
      </c>
      <c r="C34" s="4">
        <f t="shared" si="0"/>
        <v>0.76269366949219475</v>
      </c>
      <c r="D34" s="4">
        <f t="shared" si="18"/>
        <v>0.98282800119515623</v>
      </c>
      <c r="E34" s="4">
        <f t="shared" si="19"/>
        <v>1.0026077128823014</v>
      </c>
      <c r="F34" s="4">
        <f t="shared" si="20"/>
        <v>0.56489280024720634</v>
      </c>
      <c r="G34" s="5"/>
    </row>
    <row r="35" spans="1:7" ht="15.5" x14ac:dyDescent="0.35">
      <c r="A35" s="4">
        <v>33</v>
      </c>
      <c r="B35" s="4">
        <f t="shared" si="17"/>
        <v>1.6660826979668923</v>
      </c>
      <c r="C35" s="4">
        <f t="shared" si="0"/>
        <v>0.76318985962856178</v>
      </c>
      <c r="D35" s="4">
        <f t="shared" si="18"/>
        <v>0.9834895880515353</v>
      </c>
      <c r="E35" s="4">
        <f t="shared" si="19"/>
        <v>1.0032692997336243</v>
      </c>
      <c r="F35" s="4">
        <f t="shared" si="20"/>
        <v>0.56522359367478459</v>
      </c>
      <c r="G35" s="5"/>
    </row>
    <row r="36" spans="1:7" ht="15.5" x14ac:dyDescent="0.35">
      <c r="A36" s="4">
        <v>34</v>
      </c>
      <c r="B36" s="4">
        <f t="shared" si="17"/>
        <v>1.6670668084099944</v>
      </c>
      <c r="C36" s="4">
        <f t="shared" si="0"/>
        <v>0.76361162125291082</v>
      </c>
      <c r="D36" s="4">
        <f t="shared" si="18"/>
        <v>0.98405193688011383</v>
      </c>
      <c r="E36" s="4">
        <f t="shared" si="19"/>
        <v>1.0038316485646941</v>
      </c>
      <c r="F36" s="4">
        <f t="shared" si="20"/>
        <v>0.56550476808937489</v>
      </c>
      <c r="G36" s="5"/>
    </row>
    <row r="37" spans="1:7" ht="15.5" x14ac:dyDescent="0.35">
      <c r="A37" s="2">
        <v>35</v>
      </c>
      <c r="B37" s="2">
        <f t="shared" si="17"/>
        <v>1.6679033022953438</v>
      </c>
      <c r="C37" s="2">
        <f t="shared" si="0"/>
        <v>0.76397011862945141</v>
      </c>
      <c r="D37" s="2">
        <f t="shared" si="18"/>
        <v>0.98452993338408279</v>
      </c>
      <c r="E37" s="2">
        <f t="shared" si="19"/>
        <v>1.0043096450674358</v>
      </c>
      <c r="F37" s="2">
        <f t="shared" si="20"/>
        <v>0.56574376634121104</v>
      </c>
      <c r="G37" s="3" t="s">
        <v>7</v>
      </c>
    </row>
    <row r="38" spans="1:7" ht="15.5" x14ac:dyDescent="0.35">
      <c r="A38" s="2" t="s">
        <v>6</v>
      </c>
      <c r="B38" s="2">
        <f>B37/SUM(B37:F37)</f>
        <v>0.3344866667174124</v>
      </c>
      <c r="C38" s="2">
        <f>C37/SUM(B37:F37)</f>
        <v>0.15320901283689767</v>
      </c>
      <c r="D38" s="2">
        <f>D37/SUM(B37:F37)</f>
        <v>0.19744078403583917</v>
      </c>
      <c r="E38" s="2">
        <f>E37/SUM(B37:F37)</f>
        <v>0.20140747072594362</v>
      </c>
      <c r="F38" s="2">
        <f>F37/SUM(B37:F37)</f>
        <v>0.11345606568390723</v>
      </c>
      <c r="G38" s="5"/>
    </row>
    <row r="39" spans="1:7" ht="15.5" x14ac:dyDescent="0.35">
      <c r="A39" s="2" t="s">
        <v>8</v>
      </c>
      <c r="B39" s="2">
        <v>1</v>
      </c>
      <c r="C39" s="2">
        <v>4</v>
      </c>
      <c r="D39" s="2">
        <v>3</v>
      </c>
      <c r="E39" s="2">
        <v>2</v>
      </c>
      <c r="F39" s="2">
        <v>5</v>
      </c>
      <c r="G39" s="5"/>
    </row>
    <row r="40" spans="1:7" ht="15.5" x14ac:dyDescent="0.35">
      <c r="A40" s="1"/>
      <c r="B40" s="1"/>
      <c r="C40" s="1"/>
      <c r="D40" s="1"/>
      <c r="E40" s="1"/>
      <c r="F40" s="1"/>
    </row>
    <row r="41" spans="1:7" ht="15.5" x14ac:dyDescent="0.35">
      <c r="B41" s="1"/>
      <c r="C41" s="1"/>
      <c r="D41" s="1"/>
      <c r="E41" s="1"/>
      <c r="F41" s="1"/>
    </row>
    <row r="42" spans="1:7" ht="15.5" x14ac:dyDescent="0.35">
      <c r="B42" s="1"/>
      <c r="C42" s="1"/>
      <c r="D42" s="1"/>
      <c r="E42" s="1"/>
      <c r="F42" s="1"/>
    </row>
    <row r="43" spans="1:7" ht="15.5" x14ac:dyDescent="0.35">
      <c r="B43" s="1"/>
      <c r="C43" s="1"/>
      <c r="D43" s="1"/>
      <c r="E43" s="1"/>
      <c r="F43" s="1"/>
    </row>
    <row r="44" spans="1:7" ht="15.5" x14ac:dyDescent="0.35">
      <c r="B44" s="1"/>
      <c r="C44" s="1"/>
      <c r="D44" s="1"/>
      <c r="E44" s="1"/>
      <c r="F44" s="1"/>
    </row>
    <row r="45" spans="1:7" ht="15.5" x14ac:dyDescent="0.35">
      <c r="B45" s="1"/>
      <c r="C45" s="1"/>
      <c r="D45" s="1"/>
      <c r="E45" s="1"/>
      <c r="F45" s="1"/>
    </row>
    <row r="46" spans="1:7" ht="15.5" x14ac:dyDescent="0.35">
      <c r="B46" s="1"/>
      <c r="C46" s="1"/>
      <c r="D46" s="1"/>
      <c r="E46" s="1"/>
      <c r="F46" s="1"/>
    </row>
    <row r="47" spans="1:7" ht="15.5" x14ac:dyDescent="0.35">
      <c r="B47" s="1"/>
      <c r="C47" s="1"/>
      <c r="D47" s="1"/>
      <c r="E47" s="1"/>
      <c r="F47" s="1"/>
    </row>
    <row r="48" spans="1:7" ht="15.5" x14ac:dyDescent="0.35">
      <c r="B48" s="1"/>
      <c r="C48" s="1"/>
      <c r="D48" s="1"/>
      <c r="E48" s="1"/>
      <c r="F48" s="1"/>
    </row>
    <row r="49" spans="2:6" ht="15.5" x14ac:dyDescent="0.35">
      <c r="B49" s="1"/>
      <c r="C49" s="1"/>
      <c r="D49" s="1"/>
      <c r="E49" s="1"/>
      <c r="F49" s="1"/>
    </row>
    <row r="50" spans="2:6" ht="15.5" x14ac:dyDescent="0.35">
      <c r="B50" s="1"/>
      <c r="C50" s="1"/>
      <c r="D50" s="1"/>
      <c r="E50" s="1"/>
      <c r="F50" s="1"/>
    </row>
    <row r="51" spans="2:6" ht="15.5" x14ac:dyDescent="0.35">
      <c r="B51" s="1"/>
      <c r="C51" s="1"/>
      <c r="D51" s="1"/>
      <c r="E51" s="1"/>
      <c r="F51" s="1"/>
    </row>
    <row r="52" spans="2:6" ht="15.5" x14ac:dyDescent="0.35">
      <c r="B52" s="1"/>
      <c r="C52" s="1"/>
      <c r="D52" s="1"/>
      <c r="E52" s="1"/>
      <c r="F52" s="1"/>
    </row>
    <row r="53" spans="2:6" ht="15.5" x14ac:dyDescent="0.35">
      <c r="B53" s="1"/>
      <c r="C53" s="1"/>
      <c r="D53" s="1"/>
      <c r="E53" s="1"/>
      <c r="F53" s="1"/>
    </row>
    <row r="54" spans="2:6" ht="15.5" x14ac:dyDescent="0.35">
      <c r="B54" s="1"/>
      <c r="C54" s="1"/>
      <c r="D54" s="1"/>
      <c r="E54" s="1"/>
      <c r="F54" s="1"/>
    </row>
    <row r="55" spans="2:6" ht="15.5" x14ac:dyDescent="0.35">
      <c r="B55" s="1"/>
      <c r="C55" s="1"/>
      <c r="D55" s="1"/>
      <c r="E55" s="1"/>
      <c r="F55" s="1"/>
    </row>
    <row r="56" spans="2:6" ht="15.5" x14ac:dyDescent="0.35">
      <c r="B56" s="1"/>
      <c r="C56" s="1"/>
      <c r="D56" s="1"/>
      <c r="E56" s="1"/>
      <c r="F56" s="1"/>
    </row>
    <row r="57" spans="2:6" ht="15.5" x14ac:dyDescent="0.35">
      <c r="B57" s="1"/>
      <c r="C57" s="1"/>
      <c r="D57" s="1"/>
      <c r="E57" s="1"/>
      <c r="F57" s="1"/>
    </row>
    <row r="58" spans="2:6" ht="15.5" x14ac:dyDescent="0.35">
      <c r="B58" s="1"/>
      <c r="C58" s="1"/>
      <c r="D58" s="1"/>
      <c r="E58" s="1"/>
      <c r="F58" s="1"/>
    </row>
    <row r="59" spans="2:6" ht="15.5" x14ac:dyDescent="0.35">
      <c r="B59" s="1"/>
      <c r="C59" s="1"/>
      <c r="D59" s="1"/>
      <c r="E59" s="1"/>
      <c r="F59" s="1"/>
    </row>
    <row r="60" spans="2:6" ht="15.5" x14ac:dyDescent="0.35">
      <c r="B60" s="1"/>
      <c r="C60" s="1"/>
      <c r="D60" s="1"/>
      <c r="E60" s="1"/>
      <c r="F60" s="1"/>
    </row>
    <row r="61" spans="2:6" ht="15.5" x14ac:dyDescent="0.35">
      <c r="B61" s="1"/>
      <c r="C61" s="1"/>
      <c r="D61" s="1"/>
      <c r="E61" s="1"/>
      <c r="F61" s="1"/>
    </row>
    <row r="62" spans="2:6" ht="15.5" x14ac:dyDescent="0.35">
      <c r="B62" s="1"/>
      <c r="C62" s="1"/>
      <c r="D62" s="1"/>
      <c r="E62" s="1"/>
      <c r="F62" s="1"/>
    </row>
    <row r="63" spans="2:6" ht="15.5" x14ac:dyDescent="0.35">
      <c r="B63" s="1"/>
      <c r="C63" s="1"/>
      <c r="D63" s="1"/>
      <c r="E63" s="1"/>
      <c r="F63" s="1"/>
    </row>
    <row r="64" spans="2:6" ht="15.5" x14ac:dyDescent="0.35">
      <c r="B64" s="1"/>
      <c r="C64" s="1"/>
      <c r="D64" s="1"/>
      <c r="E64" s="1"/>
      <c r="F64" s="1"/>
    </row>
    <row r="65" spans="2:6" ht="15.5" x14ac:dyDescent="0.35">
      <c r="B65" s="1"/>
      <c r="C65" s="1"/>
      <c r="D65" s="1"/>
      <c r="E65" s="1"/>
      <c r="F65" s="1"/>
    </row>
    <row r="66" spans="2:6" ht="15.5" x14ac:dyDescent="0.35">
      <c r="B66" s="1"/>
      <c r="C66" s="1"/>
      <c r="D66" s="1"/>
      <c r="E66" s="1"/>
      <c r="F66" s="1"/>
    </row>
    <row r="67" spans="2:6" ht="15.5" x14ac:dyDescent="0.35">
      <c r="B67" s="1"/>
      <c r="C67" s="1"/>
      <c r="D67" s="1"/>
      <c r="E67" s="1"/>
      <c r="F67" s="1"/>
    </row>
    <row r="68" spans="2:6" ht="15.5" x14ac:dyDescent="0.35">
      <c r="B68" s="1"/>
      <c r="C68" s="1"/>
      <c r="D68" s="1"/>
      <c r="E68" s="1"/>
      <c r="F68" s="1"/>
    </row>
    <row r="69" spans="2:6" ht="15.5" x14ac:dyDescent="0.35">
      <c r="B69" s="1"/>
      <c r="C69" s="1"/>
      <c r="D69" s="1"/>
      <c r="E69" s="1"/>
      <c r="F69" s="1"/>
    </row>
    <row r="70" spans="2:6" ht="15.5" x14ac:dyDescent="0.35">
      <c r="B70" s="1"/>
      <c r="C70" s="1"/>
      <c r="D70" s="1"/>
      <c r="E70" s="1"/>
      <c r="F70" s="1"/>
    </row>
    <row r="71" spans="2:6" ht="15.5" x14ac:dyDescent="0.35">
      <c r="B71" s="1"/>
      <c r="C71" s="1"/>
      <c r="D71" s="1"/>
      <c r="E71" s="1"/>
      <c r="F7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057E3-3AFD-41CB-B183-C2FE634662B2}">
  <dimension ref="A1:F15"/>
  <sheetViews>
    <sheetView zoomScaleNormal="100" workbookViewId="0">
      <selection activeCell="B19" sqref="B19"/>
    </sheetView>
  </sheetViews>
  <sheetFormatPr defaultRowHeight="14.5" x14ac:dyDescent="0.35"/>
  <cols>
    <col min="1" max="1" width="23.36328125" customWidth="1"/>
    <col min="2" max="2" width="26.453125" customWidth="1"/>
    <col min="3" max="3" width="28.26953125" customWidth="1"/>
    <col min="4" max="4" width="25.90625" customWidth="1"/>
    <col min="5" max="5" width="26.81640625" customWidth="1"/>
    <col min="6" max="6" width="28.08984375" customWidth="1"/>
  </cols>
  <sheetData>
    <row r="1" spans="1:6" ht="38" customHeight="1" x14ac:dyDescent="0.35">
      <c r="A1" s="6"/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26" customHeight="1" x14ac:dyDescent="0.35">
      <c r="A2" s="6"/>
      <c r="B2" s="7" t="s">
        <v>9</v>
      </c>
      <c r="C2" s="7" t="s">
        <v>9</v>
      </c>
      <c r="D2" s="7" t="s">
        <v>9</v>
      </c>
      <c r="E2" s="7" t="s">
        <v>9</v>
      </c>
      <c r="F2" s="7" t="s">
        <v>9</v>
      </c>
    </row>
    <row r="3" spans="1:6" ht="15.5" x14ac:dyDescent="0.35">
      <c r="A3" s="2" t="s">
        <v>10</v>
      </c>
      <c r="B3" s="4"/>
      <c r="C3" s="4"/>
      <c r="D3" s="4">
        <v>0</v>
      </c>
      <c r="E3" s="4">
        <v>0</v>
      </c>
      <c r="F3" s="4">
        <v>0</v>
      </c>
    </row>
    <row r="4" spans="1:6" ht="15.5" x14ac:dyDescent="0.35">
      <c r="A4" s="2" t="s">
        <v>11</v>
      </c>
      <c r="B4" s="4"/>
      <c r="C4" s="4">
        <v>0</v>
      </c>
      <c r="D4" s="4"/>
      <c r="E4" s="4">
        <v>0</v>
      </c>
      <c r="F4" s="4">
        <v>0</v>
      </c>
    </row>
    <row r="5" spans="1:6" ht="15.5" x14ac:dyDescent="0.35">
      <c r="A5" s="2" t="s">
        <v>12</v>
      </c>
      <c r="B5" s="4"/>
      <c r="C5" s="4">
        <v>0</v>
      </c>
      <c r="D5" s="4">
        <v>0</v>
      </c>
      <c r="E5" s="4"/>
      <c r="F5" s="4">
        <v>0</v>
      </c>
    </row>
    <row r="6" spans="1:6" ht="15.5" x14ac:dyDescent="0.35">
      <c r="A6" s="2" t="s">
        <v>13</v>
      </c>
      <c r="B6" s="4"/>
      <c r="C6" s="4">
        <v>0</v>
      </c>
      <c r="D6" s="4">
        <v>0</v>
      </c>
      <c r="E6" s="4">
        <v>0</v>
      </c>
      <c r="F6" s="4"/>
    </row>
    <row r="7" spans="1:6" ht="15.5" x14ac:dyDescent="0.35">
      <c r="A7" s="2" t="s">
        <v>14</v>
      </c>
      <c r="B7" s="4">
        <v>0</v>
      </c>
      <c r="C7" s="4"/>
      <c r="D7" s="4"/>
      <c r="E7" s="4">
        <v>0</v>
      </c>
      <c r="F7" s="4">
        <v>0</v>
      </c>
    </row>
    <row r="8" spans="1:6" ht="15.5" x14ac:dyDescent="0.35">
      <c r="A8" s="2" t="s">
        <v>15</v>
      </c>
      <c r="B8" s="4">
        <f>1/2</f>
        <v>0.5</v>
      </c>
      <c r="C8" s="4"/>
      <c r="D8" s="4">
        <f>1/2</f>
        <v>0.5</v>
      </c>
      <c r="E8" s="4"/>
      <c r="F8" s="4">
        <v>0</v>
      </c>
    </row>
    <row r="9" spans="1:6" ht="15.5" x14ac:dyDescent="0.35">
      <c r="A9" s="2" t="s">
        <v>16</v>
      </c>
      <c r="B9" s="4">
        <f>1/1</f>
        <v>1</v>
      </c>
      <c r="C9" s="4"/>
      <c r="D9" s="4">
        <v>0</v>
      </c>
      <c r="E9" s="4">
        <v>0</v>
      </c>
      <c r="F9" s="4"/>
    </row>
    <row r="10" spans="1:6" ht="15.5" x14ac:dyDescent="0.35">
      <c r="A10" s="2" t="s">
        <v>17</v>
      </c>
      <c r="B10" s="4">
        <v>0</v>
      </c>
      <c r="C10" s="4">
        <v>0</v>
      </c>
      <c r="D10" s="4"/>
      <c r="E10" s="4"/>
      <c r="F10" s="4">
        <v>0</v>
      </c>
    </row>
    <row r="11" spans="1:6" ht="15.5" x14ac:dyDescent="0.35">
      <c r="A11" s="2" t="s">
        <v>18</v>
      </c>
      <c r="B11" s="4">
        <f>1/2</f>
        <v>0.5</v>
      </c>
      <c r="C11" s="4">
        <v>0</v>
      </c>
      <c r="D11" s="4"/>
      <c r="E11" s="4">
        <f>1/2</f>
        <v>0.5</v>
      </c>
      <c r="F11" s="4"/>
    </row>
    <row r="12" spans="1:6" ht="15.5" x14ac:dyDescent="0.35">
      <c r="A12" s="2" t="s">
        <v>19</v>
      </c>
      <c r="B12" s="4">
        <v>0</v>
      </c>
      <c r="C12" s="4">
        <v>0</v>
      </c>
      <c r="D12" s="4">
        <v>0</v>
      </c>
      <c r="E12" s="4"/>
      <c r="F12" s="4"/>
    </row>
    <row r="13" spans="1:6" ht="15.5" x14ac:dyDescent="0.35">
      <c r="A13" s="2" t="s">
        <v>20</v>
      </c>
      <c r="B13" s="2">
        <f>SUM(B3:B12)</f>
        <v>2</v>
      </c>
      <c r="C13" s="2">
        <f t="shared" ref="C13:F13" si="0">SUM(C3:C12)</f>
        <v>0</v>
      </c>
      <c r="D13" s="2">
        <f t="shared" si="0"/>
        <v>0.5</v>
      </c>
      <c r="E13" s="2">
        <f t="shared" si="0"/>
        <v>0.5</v>
      </c>
      <c r="F13" s="2">
        <f t="shared" si="0"/>
        <v>0</v>
      </c>
    </row>
    <row r="14" spans="1:6" ht="15.5" x14ac:dyDescent="0.35">
      <c r="A14" s="8" t="s">
        <v>6</v>
      </c>
      <c r="B14" s="2">
        <f>B13*(2/((5-1)*(5-2)))</f>
        <v>0.33333333333333331</v>
      </c>
      <c r="C14" s="2">
        <f t="shared" ref="C14:F14" si="1">C13*(2/((5-1)*(5-2)))</f>
        <v>0</v>
      </c>
      <c r="D14" s="2">
        <f t="shared" si="1"/>
        <v>8.3333333333333329E-2</v>
      </c>
      <c r="E14" s="2">
        <f t="shared" si="1"/>
        <v>8.3333333333333329E-2</v>
      </c>
      <c r="F14" s="2">
        <f t="shared" si="1"/>
        <v>0</v>
      </c>
    </row>
    <row r="15" spans="1:6" ht="15.5" x14ac:dyDescent="0.35">
      <c r="A15" s="2" t="s">
        <v>8</v>
      </c>
      <c r="B15" s="2">
        <v>1</v>
      </c>
      <c r="C15" s="2">
        <v>3</v>
      </c>
      <c r="D15" s="2">
        <v>2</v>
      </c>
      <c r="E15" s="2">
        <v>2</v>
      </c>
      <c r="F15" s="2">
        <v>3</v>
      </c>
    </row>
  </sheetData>
  <mergeCells count="1">
    <mergeCell ref="A1:A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8E849-F528-4ABA-BDE2-A34FCAB650AA}">
  <dimension ref="A1:H15"/>
  <sheetViews>
    <sheetView zoomScale="75" zoomScaleNormal="75" workbookViewId="0">
      <selection activeCell="B1" sqref="B1:H1"/>
    </sheetView>
  </sheetViews>
  <sheetFormatPr defaultRowHeight="14.5" x14ac:dyDescent="0.35"/>
  <cols>
    <col min="1" max="1" width="23.36328125" customWidth="1"/>
    <col min="2" max="2" width="27.453125" customWidth="1"/>
    <col min="3" max="3" width="28.26953125" customWidth="1"/>
    <col min="4" max="4" width="27.1796875" customWidth="1"/>
    <col min="5" max="5" width="27.7265625" customWidth="1"/>
    <col min="6" max="6" width="28.08984375" customWidth="1"/>
    <col min="7" max="7" width="31.26953125" customWidth="1"/>
    <col min="8" max="8" width="30.1796875" customWidth="1"/>
  </cols>
  <sheetData>
    <row r="1" spans="1:8" ht="38" customHeight="1" x14ac:dyDescent="0.35">
      <c r="A1" s="6"/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17</v>
      </c>
      <c r="H1" s="7" t="s">
        <v>19</v>
      </c>
    </row>
    <row r="2" spans="1:8" ht="26" customHeight="1" x14ac:dyDescent="0.35">
      <c r="A2" s="6"/>
      <c r="B2" s="7" t="s">
        <v>9</v>
      </c>
      <c r="C2" s="7" t="s">
        <v>9</v>
      </c>
      <c r="D2" s="7" t="s">
        <v>9</v>
      </c>
      <c r="E2" s="7" t="s">
        <v>9</v>
      </c>
      <c r="F2" s="7" t="s">
        <v>9</v>
      </c>
      <c r="G2" s="7" t="s">
        <v>9</v>
      </c>
      <c r="H2" s="7" t="s">
        <v>9</v>
      </c>
    </row>
    <row r="3" spans="1:8" ht="15.5" x14ac:dyDescent="0.35">
      <c r="A3" s="2" t="s">
        <v>10</v>
      </c>
      <c r="B3" s="9">
        <v>1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</row>
    <row r="4" spans="1:8" ht="15.5" x14ac:dyDescent="0.35">
      <c r="A4" s="2" t="s">
        <v>11</v>
      </c>
      <c r="B4" s="9">
        <v>0</v>
      </c>
      <c r="C4" s="9">
        <v>1</v>
      </c>
      <c r="D4" s="9">
        <v>0</v>
      </c>
      <c r="E4" s="9">
        <v>0</v>
      </c>
      <c r="F4" s="9">
        <v>0</v>
      </c>
      <c r="G4" s="9">
        <v>0</v>
      </c>
      <c r="H4" s="9">
        <v>0</v>
      </c>
    </row>
    <row r="5" spans="1:8" ht="15.5" x14ac:dyDescent="0.35">
      <c r="A5" s="2" t="s">
        <v>12</v>
      </c>
      <c r="B5" s="9">
        <v>0</v>
      </c>
      <c r="C5" s="9">
        <v>0</v>
      </c>
      <c r="D5" s="9">
        <v>1</v>
      </c>
      <c r="E5" s="9">
        <v>0</v>
      </c>
      <c r="F5" s="9">
        <v>0</v>
      </c>
      <c r="G5" s="9">
        <v>0</v>
      </c>
      <c r="H5" s="9">
        <v>0</v>
      </c>
    </row>
    <row r="6" spans="1:8" ht="15.5" x14ac:dyDescent="0.35">
      <c r="A6" s="2" t="s">
        <v>13</v>
      </c>
      <c r="B6" s="9">
        <v>0</v>
      </c>
      <c r="C6" s="9">
        <v>0</v>
      </c>
      <c r="D6" s="9">
        <v>0</v>
      </c>
      <c r="E6" s="9">
        <v>1</v>
      </c>
      <c r="F6" s="9">
        <v>0</v>
      </c>
      <c r="G6" s="9">
        <v>0</v>
      </c>
      <c r="H6" s="9">
        <v>0</v>
      </c>
    </row>
    <row r="7" spans="1:8" ht="15.5" x14ac:dyDescent="0.35">
      <c r="A7" s="2" t="s">
        <v>14</v>
      </c>
      <c r="B7" s="9">
        <v>0</v>
      </c>
      <c r="C7" s="9">
        <v>0</v>
      </c>
      <c r="D7" s="9">
        <v>0</v>
      </c>
      <c r="E7" s="9">
        <v>0</v>
      </c>
      <c r="F7" s="9">
        <v>1</v>
      </c>
      <c r="G7" s="9">
        <v>0</v>
      </c>
      <c r="H7" s="9">
        <v>0</v>
      </c>
    </row>
    <row r="8" spans="1:8" ht="15.5" x14ac:dyDescent="0.35">
      <c r="A8" s="2" t="s">
        <v>15</v>
      </c>
      <c r="B8" s="9">
        <f>1/2</f>
        <v>0.5</v>
      </c>
      <c r="C8" s="9">
        <v>0</v>
      </c>
      <c r="D8" s="9">
        <f>1/2</f>
        <v>0.5</v>
      </c>
      <c r="E8" s="9">
        <v>0</v>
      </c>
      <c r="F8" s="9">
        <f>1/2</f>
        <v>0.5</v>
      </c>
      <c r="G8" s="9">
        <f>1/2</f>
        <v>0.5</v>
      </c>
      <c r="H8" s="9">
        <v>0</v>
      </c>
    </row>
    <row r="9" spans="1:8" ht="15.5" x14ac:dyDescent="0.35">
      <c r="A9" s="2" t="s">
        <v>16</v>
      </c>
      <c r="B9" s="9">
        <f>1/1</f>
        <v>1</v>
      </c>
      <c r="C9" s="9">
        <v>0</v>
      </c>
      <c r="D9" s="9">
        <v>0</v>
      </c>
      <c r="E9" s="9">
        <f>1/1</f>
        <v>1</v>
      </c>
      <c r="F9" s="9">
        <v>0</v>
      </c>
      <c r="G9" s="9">
        <v>0</v>
      </c>
      <c r="H9" s="9">
        <v>0</v>
      </c>
    </row>
    <row r="10" spans="1:8" ht="15.5" x14ac:dyDescent="0.35">
      <c r="A10" s="2" t="s">
        <v>17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1</v>
      </c>
      <c r="H10" s="9">
        <v>0</v>
      </c>
    </row>
    <row r="11" spans="1:8" ht="15.5" x14ac:dyDescent="0.35">
      <c r="A11" s="2" t="s">
        <v>18</v>
      </c>
      <c r="B11" s="9">
        <v>0</v>
      </c>
      <c r="C11" s="9">
        <f>1/2</f>
        <v>0.5</v>
      </c>
      <c r="D11" s="9">
        <v>0</v>
      </c>
      <c r="E11" s="9">
        <f>1/2</f>
        <v>0.5</v>
      </c>
      <c r="F11" s="9">
        <v>0</v>
      </c>
      <c r="G11" s="9">
        <f>1/2</f>
        <v>0.5</v>
      </c>
      <c r="H11" s="9">
        <f>1/2</f>
        <v>0.5</v>
      </c>
    </row>
    <row r="12" spans="1:8" ht="15.5" x14ac:dyDescent="0.35">
      <c r="A12" s="2" t="s">
        <v>19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1</v>
      </c>
    </row>
    <row r="13" spans="1:8" ht="15.5" x14ac:dyDescent="0.35">
      <c r="A13" s="2" t="s">
        <v>20</v>
      </c>
      <c r="B13" s="2">
        <f>SUM(B3:B12)</f>
        <v>2.5</v>
      </c>
      <c r="C13" s="2">
        <f t="shared" ref="C13:F13" si="0">SUM(C3:C12)</f>
        <v>1.5</v>
      </c>
      <c r="D13" s="2">
        <f t="shared" si="0"/>
        <v>1.5</v>
      </c>
      <c r="E13" s="2">
        <f t="shared" si="0"/>
        <v>2.5</v>
      </c>
      <c r="F13" s="2">
        <f t="shared" si="0"/>
        <v>1.5</v>
      </c>
      <c r="G13" s="2">
        <f t="shared" ref="G13" si="1">SUM(G3:G12)</f>
        <v>2</v>
      </c>
      <c r="H13" s="2">
        <f t="shared" ref="H13" si="2">SUM(H3:H12)</f>
        <v>1.5</v>
      </c>
    </row>
    <row r="14" spans="1:8" ht="15.5" x14ac:dyDescent="0.35">
      <c r="A14" s="8" t="s">
        <v>6</v>
      </c>
      <c r="B14" s="2">
        <f>B13*(2/(5*(5-1)))</f>
        <v>0.25</v>
      </c>
      <c r="C14" s="2">
        <f t="shared" ref="C14:H14" si="3">C13*(2/(5*(5-1)))</f>
        <v>0.15000000000000002</v>
      </c>
      <c r="D14" s="2">
        <f t="shared" si="3"/>
        <v>0.15000000000000002</v>
      </c>
      <c r="E14" s="2">
        <f t="shared" si="3"/>
        <v>0.25</v>
      </c>
      <c r="F14" s="2">
        <f t="shared" si="3"/>
        <v>0.15000000000000002</v>
      </c>
      <c r="G14" s="2">
        <f t="shared" si="3"/>
        <v>0.2</v>
      </c>
      <c r="H14" s="2">
        <f t="shared" si="3"/>
        <v>0.15000000000000002</v>
      </c>
    </row>
    <row r="15" spans="1:8" ht="15.5" x14ac:dyDescent="0.35">
      <c r="A15" s="2" t="s">
        <v>8</v>
      </c>
      <c r="B15" s="2">
        <v>1</v>
      </c>
      <c r="C15" s="2">
        <v>3</v>
      </c>
      <c r="D15" s="2">
        <v>3</v>
      </c>
      <c r="E15" s="2">
        <v>1</v>
      </c>
      <c r="F15" s="2">
        <v>3</v>
      </c>
      <c r="G15" s="2">
        <v>2</v>
      </c>
      <c r="H15" s="2">
        <v>3</v>
      </c>
    </row>
  </sheetData>
  <mergeCells count="1"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41DA5-8830-4C4E-86A9-62B25448188A}">
  <dimension ref="A1:F10"/>
  <sheetViews>
    <sheetView tabSelected="1" zoomScale="130" zoomScaleNormal="130" workbookViewId="0">
      <selection activeCell="H10" sqref="H10"/>
    </sheetView>
  </sheetViews>
  <sheetFormatPr defaultRowHeight="14.5" x14ac:dyDescent="0.35"/>
  <cols>
    <col min="1" max="1" width="19" customWidth="1"/>
    <col min="7" max="7" width="17.453125" customWidth="1"/>
  </cols>
  <sheetData>
    <row r="1" spans="1:6" ht="15.5" x14ac:dyDescent="0.35">
      <c r="A1" s="2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5" x14ac:dyDescent="0.35">
      <c r="A2" s="2" t="s">
        <v>1</v>
      </c>
      <c r="B2" s="4">
        <v>0</v>
      </c>
      <c r="C2" s="4">
        <v>1</v>
      </c>
      <c r="D2" s="4">
        <v>1</v>
      </c>
      <c r="E2" s="4">
        <v>1</v>
      </c>
      <c r="F2" s="4">
        <v>1</v>
      </c>
    </row>
    <row r="3" spans="1:6" ht="15.5" x14ac:dyDescent="0.35">
      <c r="A3" s="2" t="s">
        <v>2</v>
      </c>
      <c r="B3" s="4">
        <v>1</v>
      </c>
      <c r="C3" s="4">
        <v>0</v>
      </c>
      <c r="D3" s="4">
        <v>1</v>
      </c>
      <c r="E3" s="4">
        <v>2</v>
      </c>
      <c r="F3" s="4">
        <v>2</v>
      </c>
    </row>
    <row r="4" spans="1:6" ht="15.5" x14ac:dyDescent="0.35">
      <c r="A4" s="2" t="s">
        <v>3</v>
      </c>
      <c r="B4" s="10">
        <v>1</v>
      </c>
      <c r="C4" s="10">
        <v>1</v>
      </c>
      <c r="D4" s="10">
        <v>0</v>
      </c>
      <c r="E4" s="10">
        <v>1</v>
      </c>
      <c r="F4" s="10">
        <v>2</v>
      </c>
    </row>
    <row r="5" spans="1:6" ht="15.5" x14ac:dyDescent="0.35">
      <c r="A5" s="2" t="s">
        <v>4</v>
      </c>
      <c r="B5" s="10">
        <v>1</v>
      </c>
      <c r="C5" s="10">
        <v>2</v>
      </c>
      <c r="D5" s="10">
        <v>1</v>
      </c>
      <c r="E5" s="10">
        <v>0</v>
      </c>
      <c r="F5" s="10">
        <v>1</v>
      </c>
    </row>
    <row r="6" spans="1:6" ht="15.5" x14ac:dyDescent="0.35">
      <c r="A6" s="2" t="s">
        <v>5</v>
      </c>
      <c r="B6" s="10">
        <v>1</v>
      </c>
      <c r="C6" s="10">
        <v>2</v>
      </c>
      <c r="D6" s="10">
        <v>2</v>
      </c>
      <c r="E6" s="10">
        <v>1</v>
      </c>
      <c r="F6" s="10">
        <v>0</v>
      </c>
    </row>
    <row r="7" spans="1:6" ht="15.5" x14ac:dyDescent="0.35">
      <c r="A7" s="8" t="s">
        <v>21</v>
      </c>
      <c r="B7" s="10">
        <f>SUM(B2:B6)</f>
        <v>4</v>
      </c>
      <c r="C7" s="10">
        <f t="shared" ref="C7:F7" si="0">SUM(C2:C6)</f>
        <v>6</v>
      </c>
      <c r="D7" s="10">
        <f t="shared" si="0"/>
        <v>5</v>
      </c>
      <c r="E7" s="10">
        <f t="shared" si="0"/>
        <v>5</v>
      </c>
      <c r="F7" s="10">
        <f t="shared" si="0"/>
        <v>6</v>
      </c>
    </row>
    <row r="8" spans="1:6" ht="15.5" x14ac:dyDescent="0.35">
      <c r="A8" s="8" t="s">
        <v>22</v>
      </c>
      <c r="B8" s="3">
        <f>1/B7</f>
        <v>0.25</v>
      </c>
      <c r="C8" s="3">
        <f t="shared" ref="C8:F8" si="1">1/C7</f>
        <v>0.16666666666666666</v>
      </c>
      <c r="D8" s="3">
        <f t="shared" si="1"/>
        <v>0.2</v>
      </c>
      <c r="E8" s="3">
        <f t="shared" si="1"/>
        <v>0.2</v>
      </c>
      <c r="F8" s="3">
        <f t="shared" si="1"/>
        <v>0.16666666666666666</v>
      </c>
    </row>
    <row r="9" spans="1:6" ht="15.5" x14ac:dyDescent="0.35">
      <c r="A9" s="8" t="s">
        <v>6</v>
      </c>
      <c r="B9" s="3">
        <f>B8*(5-1)</f>
        <v>1</v>
      </c>
      <c r="C9" s="3">
        <f t="shared" ref="C9:F9" si="2">C8*(5-1)</f>
        <v>0.66666666666666663</v>
      </c>
      <c r="D9" s="3">
        <f t="shared" si="2"/>
        <v>0.8</v>
      </c>
      <c r="E9" s="3">
        <f t="shared" si="2"/>
        <v>0.8</v>
      </c>
      <c r="F9" s="3">
        <f t="shared" si="2"/>
        <v>0.66666666666666663</v>
      </c>
    </row>
    <row r="10" spans="1:6" ht="15.5" x14ac:dyDescent="0.35">
      <c r="A10" s="8" t="s">
        <v>8</v>
      </c>
      <c r="B10" s="3">
        <v>1</v>
      </c>
      <c r="C10" s="3">
        <v>3</v>
      </c>
      <c r="D10" s="3">
        <v>2</v>
      </c>
      <c r="E10" s="3">
        <v>2</v>
      </c>
      <c r="F10" s="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PageRank</vt:lpstr>
      <vt:lpstr>Betweeness (Node-based)</vt:lpstr>
      <vt:lpstr>Betweeness (Edge-based)</vt:lpstr>
      <vt:lpstr>Closeness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Minh Nguyen</dc:creator>
  <cp:lastModifiedBy>Tri Minh Nguyen</cp:lastModifiedBy>
  <dcterms:created xsi:type="dcterms:W3CDTF">2022-12-21T16:31:31Z</dcterms:created>
  <dcterms:modified xsi:type="dcterms:W3CDTF">2022-12-22T13:21:45Z</dcterms:modified>
</cp:coreProperties>
</file>