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comments34.xml" ContentType="application/vnd.openxmlformats-officedocument.spreadsheetml.comments+xml"/>
  <Override PartName="/xl/threadedComments/threadedComment34.xml" ContentType="application/vnd.ms-excel.threadedcomments+xml"/>
  <Override PartName="/xl/comments35.xml" ContentType="application/vnd.openxmlformats-officedocument.spreadsheetml.comments+xml"/>
  <Override PartName="/xl/threadedComments/threadedComment35.xml" ContentType="application/vnd.ms-excel.threadedcomments+xml"/>
  <Override PartName="/xl/comments36.xml" ContentType="application/vnd.openxmlformats-officedocument.spreadsheetml.comments+xml"/>
  <Override PartName="/xl/threadedComments/threadedComment36.xml" ContentType="application/vnd.ms-excel.threadedcomments+xml"/>
  <Override PartName="/xl/comments37.xml" ContentType="application/vnd.openxmlformats-officedocument.spreadsheetml.comments+xml"/>
  <Override PartName="/xl/threadedComments/threadedComment37.xml" ContentType="application/vnd.ms-excel.threadedcomments+xml"/>
  <Override PartName="/xl/comments38.xml" ContentType="application/vnd.openxmlformats-officedocument.spreadsheetml.comments+xml"/>
  <Override PartName="/xl/threadedComments/threadedComment38.xml" ContentType="application/vnd.ms-excel.threadedcomments+xml"/>
  <Override PartName="/xl/comments39.xml" ContentType="application/vnd.openxmlformats-officedocument.spreadsheetml.comments+xml"/>
  <Override PartName="/xl/threadedComments/threadedComment39.xml" ContentType="application/vnd.ms-excel.threadedcomments+xml"/>
  <Override PartName="/xl/comments40.xml" ContentType="application/vnd.openxmlformats-officedocument.spreadsheetml.comments+xml"/>
  <Override PartName="/xl/threadedComments/threadedComment40.xml" ContentType="application/vnd.ms-excel.threadedcomments+xml"/>
  <Override PartName="/xl/comments41.xml" ContentType="application/vnd.openxmlformats-officedocument.spreadsheetml.comments+xml"/>
  <Override PartName="/xl/threadedComments/threadedComment41.xml" ContentType="application/vnd.ms-excel.threadedcomments+xml"/>
  <Override PartName="/xl/comments42.xml" ContentType="application/vnd.openxmlformats-officedocument.spreadsheetml.comments+xml"/>
  <Override PartName="/xl/threadedComments/threadedComment42.xml" ContentType="application/vnd.ms-excel.threadedcomments+xml"/>
  <Override PartName="/xl/comments43.xml" ContentType="application/vnd.openxmlformats-officedocument.spreadsheetml.comments+xml"/>
  <Override PartName="/xl/threadedComments/threadedComment43.xml" ContentType="application/vnd.ms-excel.threadedcomments+xml"/>
  <Override PartName="/xl/comments44.xml" ContentType="application/vnd.openxmlformats-officedocument.spreadsheetml.comments+xml"/>
  <Override PartName="/xl/threadedComments/threadedComment44.xml" ContentType="application/vnd.ms-excel.threadedcomments+xml"/>
  <Override PartName="/xl/comments45.xml" ContentType="application/vnd.openxmlformats-officedocument.spreadsheetml.comments+xml"/>
  <Override PartName="/xl/threadedComments/threadedComment45.xml" ContentType="application/vnd.ms-excel.threadedcomments+xml"/>
  <Override PartName="/xl/comments46.xml" ContentType="application/vnd.openxmlformats-officedocument.spreadsheetml.comments+xml"/>
  <Override PartName="/xl/threadedComments/threadedComment46.xml" ContentType="application/vnd.ms-excel.threadedcomments+xml"/>
  <Override PartName="/xl/comments47.xml" ContentType="application/vnd.openxmlformats-officedocument.spreadsheetml.comments+xml"/>
  <Override PartName="/xl/threadedComments/threadedComment47.xml" ContentType="application/vnd.ms-excel.threadedcomments+xml"/>
  <Override PartName="/xl/comments48.xml" ContentType="application/vnd.openxmlformats-officedocument.spreadsheetml.comments+xml"/>
  <Override PartName="/xl/threadedComments/threadedComment48.xml" ContentType="application/vnd.ms-excel.threadedcomments+xml"/>
  <Override PartName="/xl/comments49.xml" ContentType="application/vnd.openxmlformats-officedocument.spreadsheetml.comments+xml"/>
  <Override PartName="/xl/threadedComments/threadedComment4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avaldti-my.sharepoint.com/personal/erpaq33_ulaval_ca/Documents/SANTE_VEAU/EVALUATION SANTE/"/>
    </mc:Choice>
  </mc:AlternateContent>
  <xr:revisionPtr revIDLastSave="0" documentId="8_{218E6A00-40B6-4753-98A1-A4C99A6D66E0}" xr6:coauthVersionLast="47" xr6:coauthVersionMax="47" xr10:uidLastSave="{00000000-0000-0000-0000-000000000000}"/>
  <bookViews>
    <workbookView xWindow="25600" yWindow="500" windowWidth="25600" windowHeight="28300" firstSheet="10" activeTab="10" xr2:uid="{3977BE44-3546-4422-8A17-692A0D6705B0}"/>
  </bookViews>
  <sheets>
    <sheet name="Préparation 1" sheetId="29" r:id="rId1"/>
    <sheet name="Préparation 2" sheetId="30" r:id="rId2"/>
    <sheet name="Préparation 3" sheetId="31" r:id="rId3"/>
    <sheet name="Jour 1" sheetId="1" r:id="rId4"/>
    <sheet name="Jour 2" sheetId="33" r:id="rId5"/>
    <sheet name="Jour 3" sheetId="34" r:id="rId6"/>
    <sheet name="Jour 3-marianne" sheetId="63" r:id="rId7"/>
    <sheet name="Jour 4" sheetId="35" r:id="rId8"/>
    <sheet name="Jour 5" sheetId="36" r:id="rId9"/>
    <sheet name="Jour 6" sheetId="37" r:id="rId10"/>
    <sheet name="Jour 7" sheetId="38" r:id="rId11"/>
    <sheet name="Jour 8" sheetId="39" r:id="rId12"/>
    <sheet name="Jour 9" sheetId="40" r:id="rId13"/>
    <sheet name="Jour 10" sheetId="41" r:id="rId14"/>
    <sheet name="Jour 10-coralie" sheetId="62" r:id="rId15"/>
    <sheet name="Jour 11" sheetId="48" r:id="rId16"/>
    <sheet name="Jour 12" sheetId="47" r:id="rId17"/>
    <sheet name="Jour 13" sheetId="49" r:id="rId18"/>
    <sheet name="Jour 14" sheetId="50" r:id="rId19"/>
    <sheet name="Jour 15" sheetId="51" r:id="rId20"/>
    <sheet name="Jour 16" sheetId="52" r:id="rId21"/>
    <sheet name="Jour 16-thermometre" sheetId="81" r:id="rId22"/>
    <sheet name="Jour 17" sheetId="53" r:id="rId23"/>
    <sheet name="Jour 17-coralie" sheetId="60" r:id="rId24"/>
    <sheet name="Jour 18" sheetId="54" r:id="rId25"/>
    <sheet name="Jour 19" sheetId="46" r:id="rId26"/>
    <sheet name="Jour 20" sheetId="55" r:id="rId27"/>
    <sheet name="Jour 21" sheetId="45" r:id="rId28"/>
    <sheet name="Jour 22" sheetId="56" r:id="rId29"/>
    <sheet name="Jour 23" sheetId="44" r:id="rId30"/>
    <sheet name="Jour 24" sheetId="57" r:id="rId31"/>
    <sheet name="Jour 24-coralie" sheetId="61" r:id="rId32"/>
    <sheet name="Jour 25" sheetId="43" r:id="rId33"/>
    <sheet name="Jour 26" sheetId="42" r:id="rId34"/>
    <sheet name="Jour 27" sheetId="58" r:id="rId35"/>
    <sheet name="Jour 28" sheetId="32" r:id="rId36"/>
    <sheet name="Jour 30" sheetId="64" r:id="rId37"/>
    <sheet name="Jour 31" sheetId="65" r:id="rId38"/>
    <sheet name="Jour 31-Marianne" sheetId="77" r:id="rId39"/>
    <sheet name="Jour 33" sheetId="66" r:id="rId40"/>
    <sheet name="Jour 36" sheetId="67" r:id="rId41"/>
    <sheet name="Jour 38" sheetId="68" r:id="rId42"/>
    <sheet name="Jour 38-Coralie" sheetId="78" r:id="rId43"/>
    <sheet name="Jour 40" sheetId="69" r:id="rId44"/>
    <sheet name="Jour 43" sheetId="70" r:id="rId45"/>
    <sheet name="Jour 45" sheetId="71" r:id="rId46"/>
    <sheet name="Jour 45-Marianne" sheetId="79" r:id="rId47"/>
    <sheet name="Jour 47" sheetId="72" r:id="rId48"/>
    <sheet name="Jour 50" sheetId="73" r:id="rId49"/>
    <sheet name="Jour 52" sheetId="74" r:id="rId50"/>
    <sheet name="Jour 52-Marianne" sheetId="80" r:id="rId51"/>
    <sheet name="Jour 54" sheetId="75" r:id="rId52"/>
    <sheet name="Jour 61" sheetId="76" r:id="rId5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9" i="50" l="1"/>
  <c r="V11" i="32"/>
  <c r="V12" i="32"/>
  <c r="W12" i="32"/>
  <c r="V13" i="32"/>
  <c r="W13" i="32"/>
  <c r="V14" i="32"/>
  <c r="W14" i="32"/>
  <c r="V15" i="32"/>
  <c r="W15" i="32"/>
  <c r="V16" i="32"/>
  <c r="W16" i="32"/>
  <c r="V17" i="32"/>
  <c r="W17" i="32"/>
  <c r="V18" i="32"/>
  <c r="W18" i="32"/>
  <c r="V19" i="32"/>
  <c r="W19" i="32"/>
  <c r="V20" i="32"/>
  <c r="W20" i="32"/>
  <c r="V21" i="32"/>
  <c r="W21" i="32"/>
  <c r="V22" i="32"/>
  <c r="W22" i="32"/>
  <c r="V23" i="32"/>
  <c r="W23" i="32"/>
  <c r="V24" i="32"/>
  <c r="W24" i="32"/>
  <c r="V25" i="32"/>
  <c r="W25" i="32"/>
  <c r="V26" i="32"/>
  <c r="W26" i="32"/>
  <c r="V27" i="32"/>
  <c r="W27" i="32"/>
  <c r="V28" i="32"/>
  <c r="W28" i="32"/>
  <c r="V29" i="32"/>
  <c r="W29" i="32"/>
  <c r="V30" i="32"/>
  <c r="W30" i="32"/>
  <c r="V31" i="32"/>
  <c r="W31" i="32"/>
  <c r="V32" i="32"/>
  <c r="W32" i="32"/>
  <c r="V33" i="32"/>
  <c r="W33" i="32"/>
  <c r="V34" i="32"/>
  <c r="W34" i="32"/>
  <c r="V35" i="32"/>
  <c r="W35" i="32"/>
  <c r="V36" i="32"/>
  <c r="W36" i="32"/>
  <c r="V37" i="32"/>
  <c r="W37" i="32"/>
  <c r="V38" i="32"/>
  <c r="W38" i="32"/>
  <c r="V39" i="32"/>
  <c r="W39" i="32"/>
  <c r="V40" i="32"/>
  <c r="W40" i="32"/>
  <c r="V41" i="32"/>
  <c r="W41" i="32"/>
  <c r="V42" i="32"/>
  <c r="W42" i="32"/>
  <c r="V43" i="32"/>
  <c r="W43" i="32"/>
  <c r="V44" i="32"/>
  <c r="W44" i="32"/>
  <c r="V45" i="32"/>
  <c r="W45" i="32"/>
  <c r="V46" i="32"/>
  <c r="W46" i="32"/>
  <c r="V47" i="32"/>
  <c r="W47" i="32"/>
  <c r="V48" i="32"/>
  <c r="W48" i="32"/>
  <c r="V49" i="32"/>
  <c r="W49" i="32"/>
  <c r="W11" i="32"/>
  <c r="V11" i="58"/>
  <c r="V12" i="58"/>
  <c r="W12" i="58"/>
  <c r="V13" i="58"/>
  <c r="W13" i="58"/>
  <c r="V14" i="58"/>
  <c r="W14" i="58"/>
  <c r="V15" i="58"/>
  <c r="W15" i="58"/>
  <c r="V16" i="58"/>
  <c r="W16" i="58"/>
  <c r="V17" i="58"/>
  <c r="W17" i="58"/>
  <c r="V18" i="58"/>
  <c r="W18" i="58"/>
  <c r="V19" i="58"/>
  <c r="W19" i="58"/>
  <c r="V20" i="58"/>
  <c r="W20" i="58"/>
  <c r="V21" i="58"/>
  <c r="W21" i="58"/>
  <c r="V22" i="58"/>
  <c r="W22" i="58"/>
  <c r="V23" i="58"/>
  <c r="W23" i="58"/>
  <c r="V24" i="58"/>
  <c r="W24" i="58"/>
  <c r="V25" i="58"/>
  <c r="W25" i="58"/>
  <c r="V26" i="58"/>
  <c r="W26" i="58"/>
  <c r="V27" i="58"/>
  <c r="W27" i="58"/>
  <c r="V28" i="58"/>
  <c r="W28" i="58"/>
  <c r="V29" i="58"/>
  <c r="W29" i="58"/>
  <c r="V30" i="58"/>
  <c r="W30" i="58"/>
  <c r="V31" i="58"/>
  <c r="W31" i="58"/>
  <c r="V32" i="58"/>
  <c r="W32" i="58"/>
  <c r="V33" i="58"/>
  <c r="W33" i="58"/>
  <c r="V34" i="58"/>
  <c r="W34" i="58"/>
  <c r="V35" i="58"/>
  <c r="W35" i="58"/>
  <c r="V36" i="58"/>
  <c r="W36" i="58"/>
  <c r="V37" i="58"/>
  <c r="W37" i="58"/>
  <c r="V38" i="58"/>
  <c r="W38" i="58"/>
  <c r="V39" i="58"/>
  <c r="W39" i="58"/>
  <c r="V40" i="58"/>
  <c r="W40" i="58"/>
  <c r="V41" i="58"/>
  <c r="W41" i="58"/>
  <c r="V42" i="58"/>
  <c r="W42" i="58"/>
  <c r="V43" i="58"/>
  <c r="W43" i="58"/>
  <c r="V44" i="58"/>
  <c r="W44" i="58"/>
  <c r="V45" i="58"/>
  <c r="W45" i="58"/>
  <c r="V46" i="58"/>
  <c r="W46" i="58"/>
  <c r="V47" i="58"/>
  <c r="W47" i="58"/>
  <c r="V48" i="58"/>
  <c r="W48" i="58"/>
  <c r="V49" i="58"/>
  <c r="W49" i="58"/>
  <c r="V50" i="58"/>
  <c r="W50" i="58"/>
  <c r="V51" i="58"/>
  <c r="W51" i="58"/>
  <c r="V52" i="58"/>
  <c r="W52" i="58"/>
  <c r="V53" i="58"/>
  <c r="W53" i="58"/>
  <c r="V54" i="58"/>
  <c r="W54" i="58"/>
  <c r="V55" i="58"/>
  <c r="W55" i="58"/>
  <c r="V56" i="58"/>
  <c r="W56" i="58"/>
  <c r="V57" i="58"/>
  <c r="W57" i="58"/>
  <c r="V58" i="58"/>
  <c r="W58" i="58"/>
  <c r="W11" i="58"/>
  <c r="V11" i="42"/>
  <c r="V12" i="42"/>
  <c r="W12" i="42"/>
  <c r="V13" i="42"/>
  <c r="W13" i="42"/>
  <c r="V14" i="42"/>
  <c r="W14" i="42"/>
  <c r="V15" i="42"/>
  <c r="W15" i="42"/>
  <c r="V16" i="42"/>
  <c r="W16" i="42"/>
  <c r="V17" i="42"/>
  <c r="W17" i="42"/>
  <c r="V18" i="42"/>
  <c r="W18" i="42"/>
  <c r="V19" i="42"/>
  <c r="W19" i="42"/>
  <c r="V20" i="42"/>
  <c r="W20" i="42"/>
  <c r="V21" i="42"/>
  <c r="W21" i="42"/>
  <c r="V22" i="42"/>
  <c r="W22" i="42"/>
  <c r="V23" i="42"/>
  <c r="W23" i="42"/>
  <c r="V24" i="42"/>
  <c r="W24" i="42"/>
  <c r="V25" i="42"/>
  <c r="W25" i="42"/>
  <c r="V26" i="42"/>
  <c r="W26" i="42"/>
  <c r="V27" i="42"/>
  <c r="W27" i="42"/>
  <c r="V28" i="42"/>
  <c r="W28" i="42"/>
  <c r="V29" i="42"/>
  <c r="W29" i="42"/>
  <c r="V30" i="42"/>
  <c r="W30" i="42"/>
  <c r="V31" i="42"/>
  <c r="W31" i="42"/>
  <c r="V32" i="42"/>
  <c r="W32" i="42"/>
  <c r="V33" i="42"/>
  <c r="W33" i="42"/>
  <c r="V34" i="42"/>
  <c r="W34" i="42"/>
  <c r="V35" i="42"/>
  <c r="W35" i="42"/>
  <c r="V36" i="42"/>
  <c r="W36" i="42"/>
  <c r="V37" i="42"/>
  <c r="W37" i="42"/>
  <c r="V38" i="42"/>
  <c r="W38" i="42"/>
  <c r="V39" i="42"/>
  <c r="W39" i="42"/>
  <c r="V40" i="42"/>
  <c r="W40" i="42"/>
  <c r="V41" i="42"/>
  <c r="W41" i="42"/>
  <c r="V42" i="42"/>
  <c r="W42" i="42"/>
  <c r="V43" i="42"/>
  <c r="W43" i="42"/>
  <c r="V44" i="42"/>
  <c r="W44" i="42"/>
  <c r="V45" i="42"/>
  <c r="W45" i="42"/>
  <c r="V46" i="42"/>
  <c r="W46" i="42"/>
  <c r="V47" i="42"/>
  <c r="W47" i="42"/>
  <c r="V48" i="42"/>
  <c r="W48" i="42"/>
  <c r="V49" i="42"/>
  <c r="W49" i="42"/>
  <c r="V50" i="42"/>
  <c r="W50" i="42"/>
  <c r="V51" i="42"/>
  <c r="W51" i="42"/>
  <c r="V52" i="42"/>
  <c r="W52" i="42"/>
  <c r="V53" i="42"/>
  <c r="W53" i="42"/>
  <c r="V54" i="42"/>
  <c r="W54" i="42"/>
  <c r="V55" i="42"/>
  <c r="W55" i="42"/>
  <c r="V56" i="42"/>
  <c r="W56" i="42"/>
  <c r="V57" i="42"/>
  <c r="W57" i="42"/>
  <c r="V58" i="42"/>
  <c r="W58" i="42"/>
  <c r="W11" i="42"/>
  <c r="V11" i="43"/>
  <c r="V12" i="43"/>
  <c r="W12" i="43"/>
  <c r="V13" i="43"/>
  <c r="W13" i="43"/>
  <c r="V14" i="43"/>
  <c r="W14" i="43"/>
  <c r="V15" i="43"/>
  <c r="W15" i="43"/>
  <c r="V16" i="43"/>
  <c r="W16" i="43"/>
  <c r="V17" i="43"/>
  <c r="W17" i="43"/>
  <c r="V18" i="43"/>
  <c r="W18" i="43"/>
  <c r="V19" i="43"/>
  <c r="W19" i="43"/>
  <c r="V20" i="43"/>
  <c r="W20" i="43"/>
  <c r="V21" i="43"/>
  <c r="W21" i="43"/>
  <c r="V22" i="43"/>
  <c r="W22" i="43"/>
  <c r="V23" i="43"/>
  <c r="W23" i="43"/>
  <c r="V24" i="43"/>
  <c r="W24" i="43"/>
  <c r="V25" i="43"/>
  <c r="W25" i="43"/>
  <c r="V26" i="43"/>
  <c r="W26" i="43"/>
  <c r="V27" i="43"/>
  <c r="W27" i="43"/>
  <c r="V28" i="43"/>
  <c r="W28" i="43"/>
  <c r="V29" i="43"/>
  <c r="W29" i="43"/>
  <c r="V30" i="43"/>
  <c r="W30" i="43"/>
  <c r="V31" i="43"/>
  <c r="W31" i="43"/>
  <c r="V32" i="43"/>
  <c r="W32" i="43"/>
  <c r="V33" i="43"/>
  <c r="W33" i="43"/>
  <c r="V34" i="43"/>
  <c r="W34" i="43"/>
  <c r="V35" i="43"/>
  <c r="W35" i="43"/>
  <c r="V36" i="43"/>
  <c r="W36" i="43"/>
  <c r="V37" i="43"/>
  <c r="W37" i="43"/>
  <c r="V38" i="43"/>
  <c r="W38" i="43"/>
  <c r="V39" i="43"/>
  <c r="W39" i="43"/>
  <c r="V40" i="43"/>
  <c r="W40" i="43"/>
  <c r="V41" i="43"/>
  <c r="W41" i="43"/>
  <c r="V42" i="43"/>
  <c r="W42" i="43"/>
  <c r="V43" i="43"/>
  <c r="W43" i="43"/>
  <c r="V44" i="43"/>
  <c r="W44" i="43"/>
  <c r="V45" i="43"/>
  <c r="W45" i="43"/>
  <c r="V46" i="43"/>
  <c r="W46" i="43"/>
  <c r="V47" i="43"/>
  <c r="W47" i="43"/>
  <c r="V48" i="43"/>
  <c r="W48" i="43"/>
  <c r="V49" i="43"/>
  <c r="W49" i="43"/>
  <c r="V50" i="43"/>
  <c r="W50" i="43"/>
  <c r="V51" i="43"/>
  <c r="W51" i="43"/>
  <c r="V52" i="43"/>
  <c r="W52" i="43"/>
  <c r="V53" i="43"/>
  <c r="W53" i="43"/>
  <c r="V54" i="43"/>
  <c r="W54" i="43"/>
  <c r="V55" i="43"/>
  <c r="W55" i="43"/>
  <c r="W11" i="43"/>
  <c r="V11" i="57"/>
  <c r="V12" i="57"/>
  <c r="W12" i="57"/>
  <c r="V13" i="57"/>
  <c r="W13" i="57"/>
  <c r="V14" i="57"/>
  <c r="W14" i="57"/>
  <c r="V15" i="57"/>
  <c r="W15" i="57"/>
  <c r="V16" i="57"/>
  <c r="W16" i="57"/>
  <c r="V17" i="57"/>
  <c r="W17" i="57"/>
  <c r="V18" i="57"/>
  <c r="W18" i="57"/>
  <c r="V19" i="57"/>
  <c r="W19" i="57"/>
  <c r="V20" i="57"/>
  <c r="W20" i="57"/>
  <c r="V21" i="57"/>
  <c r="W21" i="57"/>
  <c r="V22" i="57"/>
  <c r="W22" i="57"/>
  <c r="V23" i="57"/>
  <c r="W23" i="57"/>
  <c r="V24" i="57"/>
  <c r="W24" i="57"/>
  <c r="V25" i="57"/>
  <c r="W25" i="57"/>
  <c r="V26" i="57"/>
  <c r="W26" i="57"/>
  <c r="V27" i="57"/>
  <c r="W27" i="57"/>
  <c r="V28" i="57"/>
  <c r="W28" i="57"/>
  <c r="V29" i="57"/>
  <c r="W29" i="57"/>
  <c r="V30" i="57"/>
  <c r="W30" i="57"/>
  <c r="V31" i="57"/>
  <c r="W31" i="57"/>
  <c r="V32" i="57"/>
  <c r="W32" i="57"/>
  <c r="V33" i="57"/>
  <c r="W33" i="57"/>
  <c r="V34" i="57"/>
  <c r="W34" i="57"/>
  <c r="V35" i="57"/>
  <c r="W35" i="57"/>
  <c r="V36" i="57"/>
  <c r="W36" i="57"/>
  <c r="V37" i="57"/>
  <c r="W37" i="57"/>
  <c r="V38" i="57"/>
  <c r="W38" i="57"/>
  <c r="V39" i="57"/>
  <c r="W39" i="57"/>
  <c r="V40" i="57"/>
  <c r="W40" i="57"/>
  <c r="V41" i="57"/>
  <c r="W41" i="57"/>
  <c r="V42" i="57"/>
  <c r="W42" i="57"/>
  <c r="V43" i="57"/>
  <c r="W43" i="57"/>
  <c r="V44" i="57"/>
  <c r="W44" i="57"/>
  <c r="V45" i="57"/>
  <c r="W45" i="57"/>
  <c r="V46" i="57"/>
  <c r="W46" i="57"/>
  <c r="V47" i="57"/>
  <c r="W47" i="57"/>
  <c r="V48" i="57"/>
  <c r="W48" i="57"/>
  <c r="V49" i="57"/>
  <c r="W49" i="57"/>
  <c r="V50" i="57"/>
  <c r="W50" i="57"/>
  <c r="V51" i="57"/>
  <c r="W51" i="57"/>
  <c r="V52" i="57"/>
  <c r="W52" i="57"/>
  <c r="V53" i="57"/>
  <c r="W53" i="57"/>
  <c r="V54" i="57"/>
  <c r="W54" i="57"/>
  <c r="V55" i="57"/>
  <c r="W55" i="57"/>
  <c r="W11" i="57"/>
  <c r="V11" i="44"/>
  <c r="V12" i="44"/>
  <c r="W12" i="44"/>
  <c r="V13" i="44"/>
  <c r="W13" i="44"/>
  <c r="V14" i="44"/>
  <c r="W14" i="44"/>
  <c r="V15" i="44"/>
  <c r="W15" i="44"/>
  <c r="V16" i="44"/>
  <c r="W16" i="44"/>
  <c r="V17" i="44"/>
  <c r="W17" i="44"/>
  <c r="V18" i="44"/>
  <c r="W18" i="44"/>
  <c r="V19" i="44"/>
  <c r="W19" i="44"/>
  <c r="V20" i="44"/>
  <c r="W20" i="44"/>
  <c r="V21" i="44"/>
  <c r="W21" i="44"/>
  <c r="V22" i="44"/>
  <c r="W22" i="44"/>
  <c r="V23" i="44"/>
  <c r="W23" i="44"/>
  <c r="V24" i="44"/>
  <c r="W24" i="44"/>
  <c r="V25" i="44"/>
  <c r="W25" i="44"/>
  <c r="V26" i="44"/>
  <c r="W26" i="44"/>
  <c r="V27" i="44"/>
  <c r="W27" i="44"/>
  <c r="V28" i="44"/>
  <c r="W28" i="44"/>
  <c r="V29" i="44"/>
  <c r="W29" i="44"/>
  <c r="V30" i="44"/>
  <c r="W30" i="44"/>
  <c r="V31" i="44"/>
  <c r="W31" i="44"/>
  <c r="V32" i="44"/>
  <c r="W32" i="44"/>
  <c r="V33" i="44"/>
  <c r="W33" i="44"/>
  <c r="V34" i="44"/>
  <c r="W34" i="44"/>
  <c r="V35" i="44"/>
  <c r="W35" i="44"/>
  <c r="V36" i="44"/>
  <c r="W36" i="44"/>
  <c r="V37" i="44"/>
  <c r="W37" i="44"/>
  <c r="V38" i="44"/>
  <c r="W38" i="44"/>
  <c r="V39" i="44"/>
  <c r="W39" i="44"/>
  <c r="V40" i="44"/>
  <c r="W40" i="44"/>
  <c r="V41" i="44"/>
  <c r="W41" i="44"/>
  <c r="V42" i="44"/>
  <c r="W42" i="44"/>
  <c r="V43" i="44"/>
  <c r="W43" i="44"/>
  <c r="V44" i="44"/>
  <c r="W44" i="44"/>
  <c r="V45" i="44"/>
  <c r="W45" i="44"/>
  <c r="V46" i="44"/>
  <c r="W46" i="44"/>
  <c r="V47" i="44"/>
  <c r="W47" i="44"/>
  <c r="V48" i="44"/>
  <c r="W48" i="44"/>
  <c r="V49" i="44"/>
  <c r="W49" i="44"/>
  <c r="V50" i="44"/>
  <c r="W50" i="44"/>
  <c r="V51" i="44"/>
  <c r="W51" i="44"/>
  <c r="V52" i="44"/>
  <c r="W52" i="44"/>
  <c r="V53" i="44"/>
  <c r="W53" i="44"/>
  <c r="W11" i="44"/>
  <c r="V11" i="56"/>
  <c r="V12" i="56"/>
  <c r="W12" i="56"/>
  <c r="V13" i="56"/>
  <c r="W13" i="56"/>
  <c r="V14" i="56"/>
  <c r="W14" i="56"/>
  <c r="V15" i="56"/>
  <c r="W15" i="56"/>
  <c r="V16" i="56"/>
  <c r="W16" i="56"/>
  <c r="V17" i="56"/>
  <c r="W17" i="56"/>
  <c r="V18" i="56"/>
  <c r="W18" i="56"/>
  <c r="V19" i="56"/>
  <c r="W19" i="56"/>
  <c r="V20" i="56"/>
  <c r="W20" i="56"/>
  <c r="V21" i="56"/>
  <c r="W21" i="56"/>
  <c r="V22" i="56"/>
  <c r="W22" i="56"/>
  <c r="V23" i="56"/>
  <c r="W23" i="56"/>
  <c r="V24" i="56"/>
  <c r="W24" i="56"/>
  <c r="V25" i="56"/>
  <c r="W25" i="56"/>
  <c r="V26" i="56"/>
  <c r="W26" i="56"/>
  <c r="V27" i="56"/>
  <c r="W27" i="56"/>
  <c r="V28" i="56"/>
  <c r="W28" i="56"/>
  <c r="V29" i="56"/>
  <c r="W29" i="56"/>
  <c r="V30" i="56"/>
  <c r="W30" i="56"/>
  <c r="V31" i="56"/>
  <c r="W31" i="56"/>
  <c r="V32" i="56"/>
  <c r="W32" i="56"/>
  <c r="V33" i="56"/>
  <c r="W33" i="56"/>
  <c r="V34" i="56"/>
  <c r="W34" i="56"/>
  <c r="V35" i="56"/>
  <c r="W35" i="56"/>
  <c r="V36" i="56"/>
  <c r="W36" i="56"/>
  <c r="V37" i="56"/>
  <c r="W37" i="56"/>
  <c r="V38" i="56"/>
  <c r="W38" i="56"/>
  <c r="V39" i="56"/>
  <c r="W39" i="56"/>
  <c r="V40" i="56"/>
  <c r="W40" i="56"/>
  <c r="V41" i="56"/>
  <c r="W41" i="56"/>
  <c r="V42" i="56"/>
  <c r="W42" i="56"/>
  <c r="V43" i="56"/>
  <c r="W43" i="56"/>
  <c r="V44" i="56"/>
  <c r="W44" i="56"/>
  <c r="V45" i="56"/>
  <c r="W45" i="56"/>
  <c r="V46" i="56"/>
  <c r="W46" i="56"/>
  <c r="V47" i="56"/>
  <c r="W47" i="56"/>
  <c r="V48" i="56"/>
  <c r="W48" i="56"/>
  <c r="V49" i="56"/>
  <c r="W49" i="56"/>
  <c r="V50" i="56"/>
  <c r="W50" i="56"/>
  <c r="W11" i="56"/>
  <c r="V11" i="45"/>
  <c r="V12" i="45"/>
  <c r="W12" i="45"/>
  <c r="V13" i="45"/>
  <c r="W13" i="45"/>
  <c r="V14" i="45"/>
  <c r="W14" i="45"/>
  <c r="V15" i="45"/>
  <c r="W15" i="45"/>
  <c r="V16" i="45"/>
  <c r="W16" i="45"/>
  <c r="V17" i="45"/>
  <c r="W17" i="45"/>
  <c r="V18" i="45"/>
  <c r="W18" i="45"/>
  <c r="V19" i="45"/>
  <c r="W19" i="45"/>
  <c r="V20" i="45"/>
  <c r="W20" i="45"/>
  <c r="V21" i="45"/>
  <c r="W21" i="45"/>
  <c r="V22" i="45"/>
  <c r="W22" i="45"/>
  <c r="V23" i="45"/>
  <c r="W23" i="45"/>
  <c r="V24" i="45"/>
  <c r="W24" i="45"/>
  <c r="V25" i="45"/>
  <c r="W25" i="45"/>
  <c r="V26" i="45"/>
  <c r="W26" i="45"/>
  <c r="V27" i="45"/>
  <c r="W27" i="45"/>
  <c r="V28" i="45"/>
  <c r="W28" i="45"/>
  <c r="V29" i="45"/>
  <c r="W29" i="45"/>
  <c r="V30" i="45"/>
  <c r="W30" i="45"/>
  <c r="V31" i="45"/>
  <c r="W31" i="45"/>
  <c r="V32" i="45"/>
  <c r="W32" i="45"/>
  <c r="V33" i="45"/>
  <c r="W33" i="45"/>
  <c r="V34" i="45"/>
  <c r="W34" i="45"/>
  <c r="V35" i="45"/>
  <c r="W35" i="45"/>
  <c r="V36" i="45"/>
  <c r="W36" i="45"/>
  <c r="V37" i="45"/>
  <c r="W37" i="45"/>
  <c r="V38" i="45"/>
  <c r="W38" i="45"/>
  <c r="V39" i="45"/>
  <c r="W39" i="45"/>
  <c r="V40" i="45"/>
  <c r="W40" i="45"/>
  <c r="V41" i="45"/>
  <c r="W41" i="45"/>
  <c r="V42" i="45"/>
  <c r="W42" i="45"/>
  <c r="V43" i="45"/>
  <c r="W43" i="45"/>
  <c r="V44" i="45"/>
  <c r="W44" i="45"/>
  <c r="V45" i="45"/>
  <c r="W45" i="45"/>
  <c r="V46" i="45"/>
  <c r="W46" i="45"/>
  <c r="V47" i="45"/>
  <c r="W47" i="45"/>
  <c r="V48" i="45"/>
  <c r="W48" i="45"/>
  <c r="V49" i="45"/>
  <c r="W49" i="45"/>
  <c r="V50" i="45"/>
  <c r="W50" i="45"/>
  <c r="V51" i="45"/>
  <c r="W51" i="45"/>
  <c r="W11" i="45"/>
  <c r="V11" i="55"/>
  <c r="V12" i="55"/>
  <c r="W12" i="55"/>
  <c r="V13" i="55"/>
  <c r="W13" i="55"/>
  <c r="V14" i="55"/>
  <c r="W14" i="55"/>
  <c r="V15" i="55"/>
  <c r="W15" i="55"/>
  <c r="V16" i="55"/>
  <c r="W16" i="55"/>
  <c r="V17" i="55"/>
  <c r="W17" i="55"/>
  <c r="V18" i="55"/>
  <c r="W18" i="55"/>
  <c r="V19" i="55"/>
  <c r="W19" i="55"/>
  <c r="V20" i="55"/>
  <c r="W20" i="55"/>
  <c r="V21" i="55"/>
  <c r="W21" i="55"/>
  <c r="V22" i="55"/>
  <c r="W22" i="55"/>
  <c r="V23" i="55"/>
  <c r="W23" i="55"/>
  <c r="V24" i="55"/>
  <c r="W24" i="55"/>
  <c r="V25" i="55"/>
  <c r="W25" i="55"/>
  <c r="V26" i="55"/>
  <c r="W26" i="55"/>
  <c r="V27" i="55"/>
  <c r="W27" i="55"/>
  <c r="V28" i="55"/>
  <c r="W28" i="55"/>
  <c r="V29" i="55"/>
  <c r="W29" i="55"/>
  <c r="V30" i="55"/>
  <c r="W30" i="55"/>
  <c r="V31" i="55"/>
  <c r="W31" i="55"/>
  <c r="V32" i="55"/>
  <c r="W32" i="55"/>
  <c r="V33" i="55"/>
  <c r="W33" i="55"/>
  <c r="V34" i="55"/>
  <c r="W34" i="55"/>
  <c r="V35" i="55"/>
  <c r="W35" i="55"/>
  <c r="V36" i="55"/>
  <c r="W36" i="55"/>
  <c r="V37" i="55"/>
  <c r="W37" i="55"/>
  <c r="V38" i="55"/>
  <c r="W38" i="55"/>
  <c r="V39" i="55"/>
  <c r="W39" i="55"/>
  <c r="V40" i="55"/>
  <c r="W40" i="55"/>
  <c r="V41" i="55"/>
  <c r="W41" i="55"/>
  <c r="V42" i="55"/>
  <c r="W42" i="55"/>
  <c r="V43" i="55"/>
  <c r="W43" i="55"/>
  <c r="V44" i="55"/>
  <c r="W44" i="55"/>
  <c r="V45" i="55"/>
  <c r="W45" i="55"/>
  <c r="V46" i="55"/>
  <c r="W46" i="55"/>
  <c r="V47" i="55"/>
  <c r="W47" i="55"/>
  <c r="V48" i="55"/>
  <c r="W48" i="55"/>
  <c r="V49" i="55"/>
  <c r="W49" i="55"/>
  <c r="W50" i="55"/>
  <c r="W11" i="55"/>
  <c r="V11" i="46"/>
  <c r="V12" i="46"/>
  <c r="W12" i="46"/>
  <c r="V13" i="46"/>
  <c r="W13" i="46"/>
  <c r="V14" i="46"/>
  <c r="W14" i="46"/>
  <c r="V15" i="46"/>
  <c r="W15" i="46"/>
  <c r="V16" i="46"/>
  <c r="W16" i="46"/>
  <c r="V17" i="46"/>
  <c r="W17" i="46"/>
  <c r="V18" i="46"/>
  <c r="W18" i="46"/>
  <c r="V19" i="46"/>
  <c r="W19" i="46"/>
  <c r="V20" i="46"/>
  <c r="W20" i="46"/>
  <c r="V21" i="46"/>
  <c r="W21" i="46"/>
  <c r="V22" i="46"/>
  <c r="W22" i="46"/>
  <c r="V23" i="46"/>
  <c r="W23" i="46"/>
  <c r="V24" i="46"/>
  <c r="W24" i="46"/>
  <c r="V25" i="46"/>
  <c r="W25" i="46"/>
  <c r="V26" i="46"/>
  <c r="W26" i="46"/>
  <c r="V27" i="46"/>
  <c r="W27" i="46"/>
  <c r="V28" i="46"/>
  <c r="W28" i="46"/>
  <c r="V29" i="46"/>
  <c r="W29" i="46"/>
  <c r="V30" i="46"/>
  <c r="W30" i="46"/>
  <c r="V31" i="46"/>
  <c r="W31" i="46"/>
  <c r="V32" i="46"/>
  <c r="W32" i="46"/>
  <c r="V33" i="46"/>
  <c r="W33" i="46"/>
  <c r="V34" i="46"/>
  <c r="W34" i="46"/>
  <c r="V35" i="46"/>
  <c r="W35" i="46"/>
  <c r="V36" i="46"/>
  <c r="W36" i="46"/>
  <c r="V37" i="46"/>
  <c r="W37" i="46"/>
  <c r="V38" i="46"/>
  <c r="W38" i="46"/>
  <c r="V39" i="46"/>
  <c r="W39" i="46"/>
  <c r="V40" i="46"/>
  <c r="W40" i="46"/>
  <c r="V41" i="46"/>
  <c r="W41" i="46"/>
  <c r="V42" i="46"/>
  <c r="W42" i="46"/>
  <c r="V43" i="46"/>
  <c r="W43" i="46"/>
  <c r="V44" i="46"/>
  <c r="W44" i="46"/>
  <c r="V45" i="46"/>
  <c r="W45" i="46"/>
  <c r="V46" i="46"/>
  <c r="W46" i="46"/>
  <c r="V47" i="46"/>
  <c r="W47" i="46"/>
  <c r="V48" i="46"/>
  <c r="W48" i="46"/>
  <c r="V49" i="46"/>
  <c r="W49" i="46"/>
  <c r="W11" i="46"/>
  <c r="V11" i="54"/>
  <c r="V12" i="54"/>
  <c r="W12" i="54"/>
  <c r="V13" i="54"/>
  <c r="W13" i="54"/>
  <c r="V14" i="54"/>
  <c r="W14" i="54"/>
  <c r="V15" i="54"/>
  <c r="W15" i="54"/>
  <c r="V16" i="54"/>
  <c r="W16" i="54"/>
  <c r="V17" i="54"/>
  <c r="W17" i="54"/>
  <c r="V18" i="54"/>
  <c r="W18" i="54"/>
  <c r="V19" i="54"/>
  <c r="W19" i="54"/>
  <c r="V20" i="54"/>
  <c r="W20" i="54"/>
  <c r="V21" i="54"/>
  <c r="W21" i="54"/>
  <c r="V22" i="54"/>
  <c r="W22" i="54"/>
  <c r="V23" i="54"/>
  <c r="W23" i="54"/>
  <c r="V24" i="54"/>
  <c r="W24" i="54"/>
  <c r="V25" i="54"/>
  <c r="W25" i="54"/>
  <c r="V26" i="54"/>
  <c r="W26" i="54"/>
  <c r="V27" i="54"/>
  <c r="W27" i="54"/>
  <c r="V28" i="54"/>
  <c r="W28" i="54"/>
  <c r="V29" i="54"/>
  <c r="W29" i="54"/>
  <c r="V30" i="54"/>
  <c r="W30" i="54"/>
  <c r="V31" i="54"/>
  <c r="W31" i="54"/>
  <c r="V32" i="54"/>
  <c r="W32" i="54"/>
  <c r="V33" i="54"/>
  <c r="W33" i="54"/>
  <c r="V34" i="54"/>
  <c r="W34" i="54"/>
  <c r="V35" i="54"/>
  <c r="W35" i="54"/>
  <c r="V36" i="54"/>
  <c r="W36" i="54"/>
  <c r="V37" i="54"/>
  <c r="W37" i="54"/>
  <c r="V38" i="54"/>
  <c r="W38" i="54"/>
  <c r="V39" i="54"/>
  <c r="W39" i="54"/>
  <c r="V40" i="54"/>
  <c r="W40" i="54"/>
  <c r="V41" i="54"/>
  <c r="W41" i="54"/>
  <c r="V42" i="54"/>
  <c r="W42" i="54"/>
  <c r="V43" i="54"/>
  <c r="W43" i="54"/>
  <c r="V44" i="54"/>
  <c r="W44" i="54"/>
  <c r="V45" i="54"/>
  <c r="W45" i="54"/>
  <c r="V46" i="54"/>
  <c r="W46" i="54"/>
  <c r="V47" i="54"/>
  <c r="W47" i="54"/>
  <c r="V48" i="54"/>
  <c r="W48" i="54"/>
  <c r="V49" i="54"/>
  <c r="W49" i="54"/>
  <c r="W11" i="54"/>
  <c r="V11" i="53"/>
  <c r="V12" i="53"/>
  <c r="W12" i="53"/>
  <c r="V13" i="53"/>
  <c r="W13" i="53"/>
  <c r="V14" i="53"/>
  <c r="W14" i="53"/>
  <c r="V15" i="53"/>
  <c r="W15" i="53"/>
  <c r="V16" i="53"/>
  <c r="W16" i="53"/>
  <c r="V17" i="53"/>
  <c r="W17" i="53"/>
  <c r="V18" i="53"/>
  <c r="W18" i="53"/>
  <c r="V19" i="53"/>
  <c r="W19" i="53"/>
  <c r="V20" i="53"/>
  <c r="W20" i="53"/>
  <c r="V21" i="53"/>
  <c r="W21" i="53"/>
  <c r="V22" i="53"/>
  <c r="W22" i="53"/>
  <c r="V23" i="53"/>
  <c r="W23" i="53"/>
  <c r="V24" i="53"/>
  <c r="W24" i="53"/>
  <c r="V25" i="53"/>
  <c r="W25" i="53"/>
  <c r="V26" i="53"/>
  <c r="W26" i="53"/>
  <c r="V27" i="53"/>
  <c r="W27" i="53"/>
  <c r="V28" i="53"/>
  <c r="W28" i="53"/>
  <c r="V29" i="53"/>
  <c r="W29" i="53"/>
  <c r="V30" i="53"/>
  <c r="W30" i="53"/>
  <c r="V31" i="53"/>
  <c r="W31" i="53"/>
  <c r="V32" i="53"/>
  <c r="W32" i="53"/>
  <c r="V33" i="53"/>
  <c r="W33" i="53"/>
  <c r="V34" i="53"/>
  <c r="W34" i="53"/>
  <c r="V35" i="53"/>
  <c r="W35" i="53"/>
  <c r="V36" i="53"/>
  <c r="W36" i="53"/>
  <c r="V37" i="53"/>
  <c r="W37" i="53"/>
  <c r="V38" i="53"/>
  <c r="W38" i="53"/>
  <c r="V39" i="53"/>
  <c r="W39" i="53"/>
  <c r="V40" i="53"/>
  <c r="W40" i="53"/>
  <c r="V41" i="53"/>
  <c r="W41" i="53"/>
  <c r="V42" i="53"/>
  <c r="W42" i="53"/>
  <c r="V43" i="53"/>
  <c r="W43" i="53"/>
  <c r="V44" i="53"/>
  <c r="W44" i="53"/>
  <c r="V45" i="53"/>
  <c r="W45" i="53"/>
  <c r="V46" i="53"/>
  <c r="W46" i="53"/>
  <c r="V47" i="53"/>
  <c r="W47" i="53"/>
  <c r="V48" i="53"/>
  <c r="W48" i="53"/>
  <c r="W11" i="53"/>
  <c r="V11" i="52"/>
  <c r="V12" i="52"/>
  <c r="W12" i="52"/>
  <c r="V13" i="52"/>
  <c r="W13" i="52"/>
  <c r="V14" i="52"/>
  <c r="W14" i="52"/>
  <c r="V15" i="52"/>
  <c r="W15" i="52"/>
  <c r="V16" i="52"/>
  <c r="W16" i="52"/>
  <c r="V17" i="52"/>
  <c r="W17" i="52"/>
  <c r="V18" i="52"/>
  <c r="W18" i="52"/>
  <c r="V19" i="52"/>
  <c r="W19" i="52"/>
  <c r="V20" i="52"/>
  <c r="W20" i="52"/>
  <c r="V21" i="52"/>
  <c r="W21" i="52"/>
  <c r="V22" i="52"/>
  <c r="W22" i="52"/>
  <c r="V23" i="52"/>
  <c r="W23" i="52"/>
  <c r="V24" i="52"/>
  <c r="W24" i="52"/>
  <c r="V25" i="52"/>
  <c r="W25" i="52"/>
  <c r="V26" i="52"/>
  <c r="W26" i="52"/>
  <c r="V27" i="52"/>
  <c r="W27" i="52"/>
  <c r="V28" i="52"/>
  <c r="W28" i="52"/>
  <c r="V29" i="52"/>
  <c r="W29" i="52"/>
  <c r="V30" i="52"/>
  <c r="W30" i="52"/>
  <c r="V31" i="52"/>
  <c r="W31" i="52"/>
  <c r="V32" i="52"/>
  <c r="W32" i="52"/>
  <c r="V33" i="52"/>
  <c r="W33" i="52"/>
  <c r="V34" i="52"/>
  <c r="W34" i="52"/>
  <c r="V35" i="52"/>
  <c r="W35" i="52"/>
  <c r="V36" i="52"/>
  <c r="W36" i="52"/>
  <c r="V37" i="52"/>
  <c r="W37" i="52"/>
  <c r="V38" i="52"/>
  <c r="W38" i="52"/>
  <c r="V39" i="52"/>
  <c r="W39" i="52"/>
  <c r="V40" i="52"/>
  <c r="W40" i="52"/>
  <c r="V41" i="52"/>
  <c r="W41" i="52"/>
  <c r="V42" i="52"/>
  <c r="W42" i="52"/>
  <c r="V43" i="52"/>
  <c r="W43" i="52"/>
  <c r="V44" i="52"/>
  <c r="W44" i="52"/>
  <c r="V45" i="52"/>
  <c r="W45" i="52"/>
  <c r="V46" i="52"/>
  <c r="W46" i="52"/>
  <c r="V47" i="52"/>
  <c r="W47" i="52"/>
  <c r="V48" i="52"/>
  <c r="W48" i="52"/>
  <c r="V49" i="52"/>
  <c r="W49" i="52"/>
  <c r="V50" i="52"/>
  <c r="W50" i="52"/>
  <c r="V51" i="52"/>
  <c r="W51" i="52"/>
  <c r="V52" i="52"/>
  <c r="W52" i="52"/>
  <c r="V53" i="52"/>
  <c r="W53" i="52"/>
  <c r="V54" i="52"/>
  <c r="W54" i="52"/>
  <c r="V55" i="52"/>
  <c r="W55" i="52"/>
  <c r="V56" i="52"/>
  <c r="W56" i="52"/>
  <c r="V57" i="52"/>
  <c r="W57" i="52"/>
  <c r="V58" i="52"/>
  <c r="W58" i="52"/>
  <c r="V59" i="52"/>
  <c r="W59" i="52"/>
  <c r="V60" i="52"/>
  <c r="W60" i="52"/>
  <c r="W11" i="52"/>
  <c r="V11" i="51"/>
  <c r="V12" i="51"/>
  <c r="W12" i="51"/>
  <c r="V13" i="51"/>
  <c r="W13" i="51"/>
  <c r="V14" i="51"/>
  <c r="W14" i="51"/>
  <c r="V15" i="51"/>
  <c r="W15" i="51"/>
  <c r="V16" i="51"/>
  <c r="W16" i="51"/>
  <c r="V17" i="51"/>
  <c r="W17" i="51"/>
  <c r="V18" i="51"/>
  <c r="W18" i="51"/>
  <c r="V19" i="51"/>
  <c r="W19" i="51"/>
  <c r="V20" i="51"/>
  <c r="W20" i="51"/>
  <c r="V21" i="51"/>
  <c r="W21" i="51"/>
  <c r="V22" i="51"/>
  <c r="W22" i="51"/>
  <c r="V23" i="51"/>
  <c r="W23" i="51"/>
  <c r="V24" i="51"/>
  <c r="W24" i="51"/>
  <c r="V25" i="51"/>
  <c r="W25" i="51"/>
  <c r="V26" i="51"/>
  <c r="W26" i="51"/>
  <c r="V27" i="51"/>
  <c r="W27" i="51"/>
  <c r="V28" i="51"/>
  <c r="W28" i="51"/>
  <c r="V29" i="51"/>
  <c r="W29" i="51"/>
  <c r="V30" i="51"/>
  <c r="W30" i="51"/>
  <c r="V31" i="51"/>
  <c r="W31" i="51"/>
  <c r="V32" i="51"/>
  <c r="W32" i="51"/>
  <c r="V33" i="51"/>
  <c r="W33" i="51"/>
  <c r="V34" i="51"/>
  <c r="W34" i="51"/>
  <c r="V35" i="51"/>
  <c r="W35" i="51"/>
  <c r="V36" i="51"/>
  <c r="W36" i="51"/>
  <c r="V37" i="51"/>
  <c r="W37" i="51"/>
  <c r="V38" i="51"/>
  <c r="W38" i="51"/>
  <c r="V39" i="51"/>
  <c r="W39" i="51"/>
  <c r="V40" i="51"/>
  <c r="W40" i="51"/>
  <c r="V41" i="51"/>
  <c r="W41" i="51"/>
  <c r="V42" i="51"/>
  <c r="W42" i="51"/>
  <c r="V43" i="51"/>
  <c r="W43" i="51"/>
  <c r="V44" i="51"/>
  <c r="W44" i="51"/>
  <c r="V45" i="51"/>
  <c r="W45" i="51"/>
  <c r="V46" i="51"/>
  <c r="W46" i="51"/>
  <c r="V47" i="51"/>
  <c r="W47" i="51"/>
  <c r="V48" i="51"/>
  <c r="W48" i="51"/>
  <c r="V49" i="51"/>
  <c r="W49" i="51"/>
  <c r="V50" i="51"/>
  <c r="W50" i="51"/>
  <c r="V51" i="51"/>
  <c r="W51" i="51"/>
  <c r="V52" i="51"/>
  <c r="W52" i="51"/>
  <c r="V53" i="51"/>
  <c r="W53" i="51"/>
  <c r="V54" i="51"/>
  <c r="W54" i="51"/>
  <c r="V55" i="51"/>
  <c r="W55" i="51"/>
  <c r="V56" i="51"/>
  <c r="W56" i="51"/>
  <c r="V57" i="51"/>
  <c r="W57" i="51"/>
  <c r="V58" i="51"/>
  <c r="W58" i="51"/>
  <c r="V59" i="51"/>
  <c r="W59" i="51"/>
  <c r="V60" i="51"/>
  <c r="W60" i="51"/>
  <c r="W11" i="51"/>
  <c r="V11" i="50"/>
  <c r="V12" i="50"/>
  <c r="W12" i="50"/>
  <c r="V13" i="50"/>
  <c r="W13" i="50"/>
  <c r="V14" i="50"/>
  <c r="W14" i="50"/>
  <c r="V15" i="50"/>
  <c r="W15" i="50"/>
  <c r="V16" i="50"/>
  <c r="W16" i="50"/>
  <c r="V17" i="50"/>
  <c r="W17" i="50"/>
  <c r="V18" i="50"/>
  <c r="W18" i="50"/>
  <c r="V19" i="50"/>
  <c r="W19" i="50"/>
  <c r="V20" i="50"/>
  <c r="W20" i="50"/>
  <c r="V21" i="50"/>
  <c r="W21" i="50"/>
  <c r="V22" i="50"/>
  <c r="W22" i="50"/>
  <c r="V23" i="50"/>
  <c r="W23" i="50"/>
  <c r="V24" i="50"/>
  <c r="W24" i="50"/>
  <c r="V25" i="50"/>
  <c r="W25" i="50"/>
  <c r="V26" i="50"/>
  <c r="W26" i="50"/>
  <c r="V27" i="50"/>
  <c r="W27" i="50"/>
  <c r="V28" i="50"/>
  <c r="W28" i="50"/>
  <c r="V29" i="50"/>
  <c r="W29" i="50"/>
  <c r="V30" i="50"/>
  <c r="W30" i="50"/>
  <c r="V31" i="50"/>
  <c r="W31" i="50"/>
  <c r="V32" i="50"/>
  <c r="W32" i="50"/>
  <c r="V33" i="50"/>
  <c r="W33" i="50"/>
  <c r="V34" i="50"/>
  <c r="W34" i="50"/>
  <c r="V35" i="50"/>
  <c r="W35" i="50"/>
  <c r="V36" i="50"/>
  <c r="W36" i="50"/>
  <c r="V37" i="50"/>
  <c r="W37" i="50"/>
  <c r="V38" i="50"/>
  <c r="W38" i="50"/>
  <c r="W39" i="50"/>
  <c r="V40" i="50"/>
  <c r="W40" i="50"/>
  <c r="V41" i="50"/>
  <c r="W41" i="50"/>
  <c r="V42" i="50"/>
  <c r="W42" i="50"/>
  <c r="V43" i="50"/>
  <c r="W43" i="50"/>
  <c r="V44" i="50"/>
  <c r="W44" i="50"/>
  <c r="V45" i="50"/>
  <c r="W45" i="50"/>
  <c r="V46" i="50"/>
  <c r="W46" i="50"/>
  <c r="V47" i="50"/>
  <c r="W47" i="50"/>
  <c r="V48" i="50"/>
  <c r="W48" i="50"/>
  <c r="V49" i="50"/>
  <c r="W49" i="50"/>
  <c r="V50" i="50"/>
  <c r="W50" i="50"/>
  <c r="V51" i="50"/>
  <c r="W51" i="50"/>
  <c r="V52" i="50"/>
  <c r="W52" i="50"/>
  <c r="V53" i="50"/>
  <c r="W53" i="50"/>
  <c r="V54" i="50"/>
  <c r="W54" i="50"/>
  <c r="V55" i="50"/>
  <c r="W55" i="50"/>
  <c r="V56" i="50"/>
  <c r="W56" i="50"/>
  <c r="V57" i="50"/>
  <c r="W57" i="50"/>
  <c r="V58" i="50"/>
  <c r="W58" i="50"/>
  <c r="V59" i="50"/>
  <c r="W59" i="50"/>
  <c r="V60" i="50"/>
  <c r="W60" i="50"/>
  <c r="W11" i="50"/>
  <c r="V11" i="49"/>
  <c r="V12" i="49"/>
  <c r="W12" i="49"/>
  <c r="V13" i="49"/>
  <c r="W13" i="49"/>
  <c r="V14" i="49"/>
  <c r="W14" i="49"/>
  <c r="V15" i="49"/>
  <c r="W15" i="49"/>
  <c r="V16" i="49"/>
  <c r="W16" i="49"/>
  <c r="V17" i="49"/>
  <c r="W17" i="49"/>
  <c r="V18" i="49"/>
  <c r="W18" i="49"/>
  <c r="V19" i="49"/>
  <c r="W19" i="49"/>
  <c r="V20" i="49"/>
  <c r="W20" i="49"/>
  <c r="V21" i="49"/>
  <c r="W21" i="49"/>
  <c r="V22" i="49"/>
  <c r="W22" i="49"/>
  <c r="V23" i="49"/>
  <c r="W23" i="49"/>
  <c r="V24" i="49"/>
  <c r="W24" i="49"/>
  <c r="V25" i="49"/>
  <c r="W25" i="49"/>
  <c r="V26" i="49"/>
  <c r="W26" i="49"/>
  <c r="V27" i="49"/>
  <c r="W27" i="49"/>
  <c r="V28" i="49"/>
  <c r="W28" i="49"/>
  <c r="V29" i="49"/>
  <c r="W29" i="49"/>
  <c r="V30" i="49"/>
  <c r="W30" i="49"/>
  <c r="V31" i="49"/>
  <c r="W31" i="49"/>
  <c r="V32" i="49"/>
  <c r="W32" i="49"/>
  <c r="V33" i="49"/>
  <c r="W33" i="49"/>
  <c r="V34" i="49"/>
  <c r="W34" i="49"/>
  <c r="V35" i="49"/>
  <c r="W35" i="49"/>
  <c r="V36" i="49"/>
  <c r="W36" i="49"/>
  <c r="V37" i="49"/>
  <c r="W37" i="49"/>
  <c r="V38" i="49"/>
  <c r="W38" i="49"/>
  <c r="V39" i="49"/>
  <c r="W39" i="49"/>
  <c r="V40" i="49"/>
  <c r="W40" i="49"/>
  <c r="V41" i="49"/>
  <c r="W41" i="49"/>
  <c r="V42" i="49"/>
  <c r="W42" i="49"/>
  <c r="V43" i="49"/>
  <c r="W43" i="49"/>
  <c r="V44" i="49"/>
  <c r="W44" i="49"/>
  <c r="V45" i="49"/>
  <c r="W45" i="49"/>
  <c r="V46" i="49"/>
  <c r="W46" i="49"/>
  <c r="V47" i="49"/>
  <c r="W47" i="49"/>
  <c r="V48" i="49"/>
  <c r="W48" i="49"/>
  <c r="V49" i="49"/>
  <c r="W49" i="49"/>
  <c r="V50" i="49"/>
  <c r="W50" i="49"/>
  <c r="V51" i="49"/>
  <c r="W51" i="49"/>
  <c r="V52" i="49"/>
  <c r="W52" i="49"/>
  <c r="V53" i="49"/>
  <c r="W53" i="49"/>
  <c r="V54" i="49"/>
  <c r="W54" i="49"/>
  <c r="V55" i="49"/>
  <c r="W55" i="49"/>
  <c r="V56" i="49"/>
  <c r="W56" i="49"/>
  <c r="V57" i="49"/>
  <c r="W57" i="49"/>
  <c r="V58" i="49"/>
  <c r="W58" i="49"/>
  <c r="W11" i="49"/>
  <c r="V11" i="47"/>
  <c r="V12" i="47"/>
  <c r="W12" i="47"/>
  <c r="V13" i="47"/>
  <c r="W13" i="47"/>
  <c r="V14" i="47"/>
  <c r="W14" i="47"/>
  <c r="V15" i="47"/>
  <c r="W15" i="47"/>
  <c r="V16" i="47"/>
  <c r="W16" i="47"/>
  <c r="V17" i="47"/>
  <c r="W17" i="47"/>
  <c r="V18" i="47"/>
  <c r="W18" i="47"/>
  <c r="V19" i="47"/>
  <c r="W19" i="47"/>
  <c r="V20" i="47"/>
  <c r="W20" i="47"/>
  <c r="V21" i="47"/>
  <c r="W21" i="47"/>
  <c r="V22" i="47"/>
  <c r="W22" i="47"/>
  <c r="V23" i="47"/>
  <c r="W23" i="47"/>
  <c r="V24" i="47"/>
  <c r="W24" i="47"/>
  <c r="V25" i="47"/>
  <c r="W25" i="47"/>
  <c r="V26" i="47"/>
  <c r="W26" i="47"/>
  <c r="V27" i="47"/>
  <c r="W27" i="47"/>
  <c r="V28" i="47"/>
  <c r="W28" i="47"/>
  <c r="V29" i="47"/>
  <c r="W29" i="47"/>
  <c r="V30" i="47"/>
  <c r="W30" i="47"/>
  <c r="V31" i="47"/>
  <c r="W31" i="47"/>
  <c r="V32" i="47"/>
  <c r="W32" i="47"/>
  <c r="V33" i="47"/>
  <c r="W33" i="47"/>
  <c r="V34" i="47"/>
  <c r="W34" i="47"/>
  <c r="V35" i="47"/>
  <c r="W35" i="47"/>
  <c r="V36" i="47"/>
  <c r="W36" i="47"/>
  <c r="V37" i="47"/>
  <c r="W37" i="47"/>
  <c r="V38" i="47"/>
  <c r="W38" i="47"/>
  <c r="V39" i="47"/>
  <c r="W39" i="47"/>
  <c r="V40" i="47"/>
  <c r="W40" i="47"/>
  <c r="V41" i="47"/>
  <c r="W41" i="47"/>
  <c r="V42" i="47"/>
  <c r="W42" i="47"/>
  <c r="V43" i="47"/>
  <c r="W43" i="47"/>
  <c r="V44" i="47"/>
  <c r="W44" i="47"/>
  <c r="V45" i="47"/>
  <c r="W45" i="47"/>
  <c r="V46" i="47"/>
  <c r="W46" i="47"/>
  <c r="V47" i="47"/>
  <c r="W47" i="47"/>
  <c r="V48" i="47"/>
  <c r="W48" i="47"/>
  <c r="V49" i="47"/>
  <c r="W49" i="47"/>
  <c r="V50" i="47"/>
  <c r="W50" i="47"/>
  <c r="V51" i="47"/>
  <c r="W51" i="47"/>
  <c r="V52" i="47"/>
  <c r="W52" i="47"/>
  <c r="V53" i="47"/>
  <c r="W53" i="47"/>
  <c r="V54" i="47"/>
  <c r="W54" i="47"/>
  <c r="V55" i="47"/>
  <c r="W55" i="47"/>
  <c r="V56" i="47"/>
  <c r="W56" i="47"/>
  <c r="V57" i="47"/>
  <c r="W57" i="47"/>
  <c r="V58" i="47"/>
  <c r="W58" i="47"/>
  <c r="W11" i="47"/>
  <c r="V11" i="48"/>
  <c r="V13" i="48"/>
  <c r="V12" i="48"/>
  <c r="W12" i="48"/>
  <c r="W13" i="48"/>
  <c r="V14" i="48"/>
  <c r="W14" i="48"/>
  <c r="V15" i="48"/>
  <c r="W15" i="48"/>
  <c r="V16" i="48"/>
  <c r="W16" i="48"/>
  <c r="V17" i="48"/>
  <c r="W17" i="48"/>
  <c r="V18" i="48"/>
  <c r="W18" i="48"/>
  <c r="V19" i="48"/>
  <c r="W19" i="48"/>
  <c r="V20" i="48"/>
  <c r="W20" i="48"/>
  <c r="V21" i="48"/>
  <c r="W21" i="48"/>
  <c r="V22" i="48"/>
  <c r="W22" i="48"/>
  <c r="V23" i="48"/>
  <c r="W23" i="48"/>
  <c r="V24" i="48"/>
  <c r="W24" i="48"/>
  <c r="V25" i="48"/>
  <c r="W25" i="48"/>
  <c r="V26" i="48"/>
  <c r="W26" i="48"/>
  <c r="V27" i="48"/>
  <c r="W27" i="48"/>
  <c r="V28" i="48"/>
  <c r="W28" i="48"/>
  <c r="V29" i="48"/>
  <c r="W29" i="48"/>
  <c r="V30" i="48"/>
  <c r="W30" i="48"/>
  <c r="V31" i="48"/>
  <c r="W31" i="48"/>
  <c r="V32" i="48"/>
  <c r="W32" i="48"/>
  <c r="V33" i="48"/>
  <c r="W33" i="48"/>
  <c r="V34" i="48"/>
  <c r="W34" i="48"/>
  <c r="V35" i="48"/>
  <c r="W35" i="48"/>
  <c r="V36" i="48"/>
  <c r="W36" i="48"/>
  <c r="V37" i="48"/>
  <c r="W37" i="48"/>
  <c r="V38" i="48"/>
  <c r="W38" i="48"/>
  <c r="V39" i="48"/>
  <c r="W39" i="48"/>
  <c r="V40" i="48"/>
  <c r="W40" i="48"/>
  <c r="V41" i="48"/>
  <c r="W41" i="48"/>
  <c r="V42" i="48"/>
  <c r="W42" i="48"/>
  <c r="V43" i="48"/>
  <c r="W43" i="48"/>
  <c r="V44" i="48"/>
  <c r="W44" i="48"/>
  <c r="V45" i="48"/>
  <c r="W45" i="48"/>
  <c r="V46" i="48"/>
  <c r="W46" i="48"/>
  <c r="V47" i="48"/>
  <c r="W47" i="48"/>
  <c r="V48" i="48"/>
  <c r="W48" i="48"/>
  <c r="V49" i="48"/>
  <c r="W49" i="48"/>
  <c r="V50" i="48"/>
  <c r="W50" i="48"/>
  <c r="V51" i="48"/>
  <c r="W51" i="48"/>
  <c r="V52" i="48"/>
  <c r="W52" i="48"/>
  <c r="V53" i="48"/>
  <c r="W53" i="48"/>
  <c r="V54" i="48"/>
  <c r="W54" i="48"/>
  <c r="V55" i="48"/>
  <c r="W55" i="48"/>
  <c r="V56" i="48"/>
  <c r="W56" i="48"/>
  <c r="V57" i="48"/>
  <c r="W57" i="48"/>
  <c r="V58" i="48"/>
  <c r="W58" i="48"/>
  <c r="W11" i="48"/>
  <c r="V11" i="41"/>
  <c r="V12" i="41"/>
  <c r="W12" i="41"/>
  <c r="V13" i="41"/>
  <c r="W13" i="41"/>
  <c r="V14" i="41"/>
  <c r="W14" i="41"/>
  <c r="V15" i="41"/>
  <c r="W15" i="41"/>
  <c r="V16" i="41"/>
  <c r="W16" i="41"/>
  <c r="V17" i="41"/>
  <c r="W17" i="41"/>
  <c r="V18" i="41"/>
  <c r="W18" i="41"/>
  <c r="V19" i="41"/>
  <c r="W19" i="41"/>
  <c r="V20" i="41"/>
  <c r="W20" i="41"/>
  <c r="V21" i="41"/>
  <c r="W21" i="41"/>
  <c r="V22" i="41"/>
  <c r="W22" i="41"/>
  <c r="V23" i="41"/>
  <c r="W23" i="41"/>
  <c r="V24" i="41"/>
  <c r="W24" i="41"/>
  <c r="V25" i="41"/>
  <c r="W25" i="41"/>
  <c r="V26" i="41"/>
  <c r="W26" i="41"/>
  <c r="V27" i="41"/>
  <c r="W27" i="41"/>
  <c r="V28" i="41"/>
  <c r="W28" i="41"/>
  <c r="V29" i="41"/>
  <c r="W29" i="41"/>
  <c r="V30" i="41"/>
  <c r="W30" i="41"/>
  <c r="V31" i="41"/>
  <c r="W31" i="41"/>
  <c r="V32" i="41"/>
  <c r="W32" i="41"/>
  <c r="V33" i="41"/>
  <c r="W33" i="41"/>
  <c r="V34" i="41"/>
  <c r="W34" i="41"/>
  <c r="V35" i="41"/>
  <c r="W35" i="41"/>
  <c r="V36" i="41"/>
  <c r="W36" i="41"/>
  <c r="V37" i="41"/>
  <c r="W37" i="41"/>
  <c r="V38" i="41"/>
  <c r="W38" i="41"/>
  <c r="V39" i="41"/>
  <c r="W39" i="41"/>
  <c r="V40" i="41"/>
  <c r="W40" i="41"/>
  <c r="V41" i="41"/>
  <c r="W41" i="41"/>
  <c r="V42" i="41"/>
  <c r="W42" i="41"/>
  <c r="V43" i="41"/>
  <c r="W43" i="41"/>
  <c r="V44" i="41"/>
  <c r="W44" i="41"/>
  <c r="V45" i="41"/>
  <c r="W45" i="41"/>
  <c r="V46" i="41"/>
  <c r="W46" i="41"/>
  <c r="V47" i="41"/>
  <c r="W47" i="41"/>
  <c r="V48" i="41"/>
  <c r="W48" i="41"/>
  <c r="V49" i="41"/>
  <c r="W49" i="41"/>
  <c r="V50" i="41"/>
  <c r="W50" i="41"/>
  <c r="V51" i="41"/>
  <c r="W51" i="41"/>
  <c r="V52" i="41"/>
  <c r="W52" i="41"/>
  <c r="V53" i="41"/>
  <c r="W53" i="41"/>
  <c r="V54" i="41"/>
  <c r="W54" i="41"/>
  <c r="V55" i="41"/>
  <c r="W55" i="41"/>
  <c r="V56" i="41"/>
  <c r="W56" i="41"/>
  <c r="V57" i="41"/>
  <c r="W57" i="41"/>
  <c r="V58" i="41"/>
  <c r="W58" i="41"/>
  <c r="W11" i="41"/>
  <c r="V11" i="40"/>
  <c r="V12" i="40"/>
  <c r="W12" i="40"/>
  <c r="V13" i="40"/>
  <c r="W13" i="40"/>
  <c r="V14" i="40"/>
  <c r="W14" i="40"/>
  <c r="V15" i="40"/>
  <c r="W15" i="40"/>
  <c r="V16" i="40"/>
  <c r="W16" i="40"/>
  <c r="V17" i="40"/>
  <c r="W17" i="40"/>
  <c r="V18" i="40"/>
  <c r="W18" i="40"/>
  <c r="V19" i="40"/>
  <c r="W19" i="40"/>
  <c r="V20" i="40"/>
  <c r="W20" i="40"/>
  <c r="V21" i="40"/>
  <c r="W21" i="40"/>
  <c r="V22" i="40"/>
  <c r="W22" i="40"/>
  <c r="V23" i="40"/>
  <c r="W23" i="40"/>
  <c r="V24" i="40"/>
  <c r="W24" i="40"/>
  <c r="V25" i="40"/>
  <c r="W25" i="40"/>
  <c r="V26" i="40"/>
  <c r="W26" i="40"/>
  <c r="V27" i="40"/>
  <c r="W27" i="40"/>
  <c r="V28" i="40"/>
  <c r="W28" i="40"/>
  <c r="V29" i="40"/>
  <c r="W29" i="40"/>
  <c r="V30" i="40"/>
  <c r="W30" i="40"/>
  <c r="V31" i="40"/>
  <c r="W31" i="40"/>
  <c r="V32" i="40"/>
  <c r="W32" i="40"/>
  <c r="V33" i="40"/>
  <c r="W33" i="40"/>
  <c r="V34" i="40"/>
  <c r="W34" i="40"/>
  <c r="V35" i="40"/>
  <c r="W35" i="40"/>
  <c r="V36" i="40"/>
  <c r="W36" i="40"/>
  <c r="V37" i="40"/>
  <c r="W37" i="40"/>
  <c r="V38" i="40"/>
  <c r="W38" i="40"/>
  <c r="V39" i="40"/>
  <c r="W39" i="40"/>
  <c r="V40" i="40"/>
  <c r="W40" i="40"/>
  <c r="V41" i="40"/>
  <c r="W41" i="40"/>
  <c r="V42" i="40"/>
  <c r="W42" i="40"/>
  <c r="V43" i="40"/>
  <c r="W43" i="40"/>
  <c r="V44" i="40"/>
  <c r="W44" i="40"/>
  <c r="V45" i="40"/>
  <c r="W45" i="40"/>
  <c r="V46" i="40"/>
  <c r="W46" i="40"/>
  <c r="V47" i="40"/>
  <c r="W47" i="40"/>
  <c r="V48" i="40"/>
  <c r="W48" i="40"/>
  <c r="V49" i="40"/>
  <c r="W49" i="40"/>
  <c r="V50" i="40"/>
  <c r="W50" i="40"/>
  <c r="V51" i="40"/>
  <c r="W51" i="40"/>
  <c r="V52" i="40"/>
  <c r="W52" i="40"/>
  <c r="V53" i="40"/>
  <c r="W53" i="40"/>
  <c r="V54" i="40"/>
  <c r="W54" i="40"/>
  <c r="V55" i="40"/>
  <c r="W55" i="40"/>
  <c r="V56" i="40"/>
  <c r="W56" i="40"/>
  <c r="V57" i="40"/>
  <c r="W57" i="40"/>
  <c r="V58" i="40"/>
  <c r="W58" i="40"/>
  <c r="W11" i="40"/>
  <c r="V11" i="39"/>
  <c r="V12" i="39"/>
  <c r="W12" i="39"/>
  <c r="V13" i="39"/>
  <c r="W13" i="39"/>
  <c r="V14" i="39"/>
  <c r="W14" i="39"/>
  <c r="V15" i="39"/>
  <c r="W15" i="39"/>
  <c r="V16" i="39"/>
  <c r="W16" i="39"/>
  <c r="V17" i="39"/>
  <c r="W17" i="39"/>
  <c r="V18" i="39"/>
  <c r="W18" i="39"/>
  <c r="V19" i="39"/>
  <c r="W19" i="39"/>
  <c r="V20" i="39"/>
  <c r="W20" i="39"/>
  <c r="V21" i="39"/>
  <c r="W21" i="39"/>
  <c r="V22" i="39"/>
  <c r="W22" i="39"/>
  <c r="V23" i="39"/>
  <c r="W23" i="39"/>
  <c r="V24" i="39"/>
  <c r="W24" i="39"/>
  <c r="V25" i="39"/>
  <c r="W25" i="39"/>
  <c r="V26" i="39"/>
  <c r="W26" i="39"/>
  <c r="V27" i="39"/>
  <c r="W27" i="39"/>
  <c r="V28" i="39"/>
  <c r="W28" i="39"/>
  <c r="V29" i="39"/>
  <c r="W29" i="39"/>
  <c r="V30" i="39"/>
  <c r="W30" i="39"/>
  <c r="V31" i="39"/>
  <c r="W31" i="39"/>
  <c r="V32" i="39"/>
  <c r="W32" i="39"/>
  <c r="V33" i="39"/>
  <c r="W33" i="39"/>
  <c r="V34" i="39"/>
  <c r="W34" i="39"/>
  <c r="V35" i="39"/>
  <c r="W35" i="39"/>
  <c r="V36" i="39"/>
  <c r="W36" i="39"/>
  <c r="V37" i="39"/>
  <c r="W37" i="39"/>
  <c r="V38" i="39"/>
  <c r="W38" i="39"/>
  <c r="V39" i="39"/>
  <c r="W39" i="39"/>
  <c r="V40" i="39"/>
  <c r="W40" i="39"/>
  <c r="V41" i="39"/>
  <c r="W41" i="39"/>
  <c r="V42" i="39"/>
  <c r="W42" i="39"/>
  <c r="V43" i="39"/>
  <c r="W43" i="39"/>
  <c r="V44" i="39"/>
  <c r="W44" i="39"/>
  <c r="V45" i="39"/>
  <c r="W45" i="39"/>
  <c r="V46" i="39"/>
  <c r="W46" i="39"/>
  <c r="V47" i="39"/>
  <c r="W47" i="39"/>
  <c r="V48" i="39"/>
  <c r="W48" i="39"/>
  <c r="V49" i="39"/>
  <c r="W49" i="39"/>
  <c r="V50" i="39"/>
  <c r="W50" i="39"/>
  <c r="V51" i="39"/>
  <c r="W51" i="39"/>
  <c r="V52" i="39"/>
  <c r="W52" i="39"/>
  <c r="V53" i="39"/>
  <c r="W53" i="39"/>
  <c r="V54" i="39"/>
  <c r="W54" i="39"/>
  <c r="V55" i="39"/>
  <c r="W55" i="39"/>
  <c r="W11" i="39"/>
  <c r="V11" i="38"/>
  <c r="V12" i="38"/>
  <c r="W12" i="38"/>
  <c r="V13" i="38"/>
  <c r="W13" i="38"/>
  <c r="V14" i="38"/>
  <c r="W14" i="38"/>
  <c r="V15" i="38"/>
  <c r="W15" i="38"/>
  <c r="V16" i="38"/>
  <c r="W16" i="38"/>
  <c r="V17" i="38"/>
  <c r="W17" i="38"/>
  <c r="V18" i="38"/>
  <c r="W18" i="38"/>
  <c r="V19" i="38"/>
  <c r="W19" i="38"/>
  <c r="V20" i="38"/>
  <c r="W20" i="38"/>
  <c r="V21" i="38"/>
  <c r="W21" i="38"/>
  <c r="V22" i="38"/>
  <c r="W22" i="38"/>
  <c r="V23" i="38"/>
  <c r="W23" i="38"/>
  <c r="V24" i="38"/>
  <c r="W24" i="38"/>
  <c r="V25" i="38"/>
  <c r="W25" i="38"/>
  <c r="V26" i="38"/>
  <c r="W26" i="38"/>
  <c r="V27" i="38"/>
  <c r="W27" i="38"/>
  <c r="V28" i="38"/>
  <c r="W28" i="38"/>
  <c r="V29" i="38"/>
  <c r="W29" i="38"/>
  <c r="V30" i="38"/>
  <c r="W30" i="38"/>
  <c r="V31" i="38"/>
  <c r="W31" i="38"/>
  <c r="V32" i="38"/>
  <c r="W32" i="38"/>
  <c r="V33" i="38"/>
  <c r="W33" i="38"/>
  <c r="V34" i="38"/>
  <c r="W34" i="38"/>
  <c r="V35" i="38"/>
  <c r="W35" i="38"/>
  <c r="V36" i="38"/>
  <c r="W36" i="38"/>
  <c r="V37" i="38"/>
  <c r="W37" i="38"/>
  <c r="V38" i="38"/>
  <c r="W38" i="38"/>
  <c r="V39" i="38"/>
  <c r="W39" i="38"/>
  <c r="V40" i="38"/>
  <c r="W40" i="38"/>
  <c r="V41" i="38"/>
  <c r="W41" i="38"/>
  <c r="V42" i="38"/>
  <c r="W42" i="38"/>
  <c r="V43" i="38"/>
  <c r="W43" i="38"/>
  <c r="V44" i="38"/>
  <c r="W44" i="38"/>
  <c r="V45" i="38"/>
  <c r="W45" i="38"/>
  <c r="V46" i="38"/>
  <c r="W46" i="38"/>
  <c r="V47" i="38"/>
  <c r="W47" i="38"/>
  <c r="V48" i="38"/>
  <c r="W48" i="38"/>
  <c r="V49" i="38"/>
  <c r="W49" i="38"/>
  <c r="V50" i="38"/>
  <c r="W50" i="38"/>
  <c r="V51" i="38"/>
  <c r="W51" i="38"/>
  <c r="V52" i="38"/>
  <c r="W52" i="38"/>
  <c r="V53" i="38"/>
  <c r="W53" i="38"/>
  <c r="V54" i="38"/>
  <c r="W54" i="38"/>
  <c r="V55" i="38"/>
  <c r="W55" i="38"/>
  <c r="W11" i="38"/>
  <c r="V11" i="37"/>
  <c r="V12" i="37"/>
  <c r="W12" i="37"/>
  <c r="V13" i="37"/>
  <c r="W13" i="37"/>
  <c r="V14" i="37"/>
  <c r="W14" i="37"/>
  <c r="V15" i="37"/>
  <c r="W15" i="37"/>
  <c r="V16" i="37"/>
  <c r="W16" i="37"/>
  <c r="V17" i="37"/>
  <c r="W17" i="37"/>
  <c r="V18" i="37"/>
  <c r="W18" i="37"/>
  <c r="V19" i="37"/>
  <c r="W19" i="37"/>
  <c r="V20" i="37"/>
  <c r="W20" i="37"/>
  <c r="V21" i="37"/>
  <c r="W21" i="37"/>
  <c r="V22" i="37"/>
  <c r="W22" i="37"/>
  <c r="V23" i="37"/>
  <c r="W23" i="37"/>
  <c r="V24" i="37"/>
  <c r="W24" i="37"/>
  <c r="V25" i="37"/>
  <c r="W25" i="37"/>
  <c r="V26" i="37"/>
  <c r="W26" i="37"/>
  <c r="V27" i="37"/>
  <c r="W27" i="37"/>
  <c r="V28" i="37"/>
  <c r="W28" i="37"/>
  <c r="V29" i="37"/>
  <c r="W29" i="37"/>
  <c r="V30" i="37"/>
  <c r="W30" i="37"/>
  <c r="V31" i="37"/>
  <c r="W31" i="37"/>
  <c r="V32" i="37"/>
  <c r="W32" i="37"/>
  <c r="V33" i="37"/>
  <c r="W33" i="37"/>
  <c r="V34" i="37"/>
  <c r="W34" i="37"/>
  <c r="V35" i="37"/>
  <c r="W35" i="37"/>
  <c r="V36" i="37"/>
  <c r="W36" i="37"/>
  <c r="V37" i="37"/>
  <c r="W37" i="37"/>
  <c r="V38" i="37"/>
  <c r="W38" i="37"/>
  <c r="V39" i="37"/>
  <c r="W39" i="37"/>
  <c r="V40" i="37"/>
  <c r="W40" i="37"/>
  <c r="V41" i="37"/>
  <c r="W41" i="37"/>
  <c r="V42" i="37"/>
  <c r="W42" i="37"/>
  <c r="V43" i="37"/>
  <c r="W43" i="37"/>
  <c r="V44" i="37"/>
  <c r="W44" i="37"/>
  <c r="V45" i="37"/>
  <c r="W45" i="37"/>
  <c r="V46" i="37"/>
  <c r="W46" i="37"/>
  <c r="V47" i="37"/>
  <c r="W47" i="37"/>
  <c r="V48" i="37"/>
  <c r="W48" i="37"/>
  <c r="V49" i="37"/>
  <c r="W49" i="37"/>
  <c r="V50" i="37"/>
  <c r="W50" i="37"/>
  <c r="V51" i="37"/>
  <c r="W51" i="37"/>
  <c r="W11" i="37"/>
  <c r="V11" i="36"/>
  <c r="V12" i="36"/>
  <c r="W12" i="36"/>
  <c r="V13" i="36"/>
  <c r="W13" i="36"/>
  <c r="V14" i="36"/>
  <c r="W14" i="36"/>
  <c r="V15" i="36"/>
  <c r="W15" i="36"/>
  <c r="V16" i="36"/>
  <c r="W16" i="36"/>
  <c r="V17" i="36"/>
  <c r="W17" i="36"/>
  <c r="V18" i="36"/>
  <c r="W18" i="36"/>
  <c r="V19" i="36"/>
  <c r="W19" i="36"/>
  <c r="V20" i="36"/>
  <c r="W20" i="36"/>
  <c r="V21" i="36"/>
  <c r="W21" i="36"/>
  <c r="V22" i="36"/>
  <c r="W22" i="36"/>
  <c r="V23" i="36"/>
  <c r="W23" i="36"/>
  <c r="V24" i="36"/>
  <c r="W24" i="36"/>
  <c r="V25" i="36"/>
  <c r="W25" i="36"/>
  <c r="V26" i="36"/>
  <c r="W26" i="36"/>
  <c r="V27" i="36"/>
  <c r="W27" i="36"/>
  <c r="V28" i="36"/>
  <c r="W28" i="36"/>
  <c r="V29" i="36"/>
  <c r="W29" i="36"/>
  <c r="V30" i="36"/>
  <c r="W30" i="36"/>
  <c r="V31" i="36"/>
  <c r="W31" i="36"/>
  <c r="V32" i="36"/>
  <c r="W32" i="36"/>
  <c r="V33" i="36"/>
  <c r="W33" i="36"/>
  <c r="V34" i="36"/>
  <c r="W34" i="36"/>
  <c r="V35" i="36"/>
  <c r="W35" i="36"/>
  <c r="V36" i="36"/>
  <c r="W36" i="36"/>
  <c r="V37" i="36"/>
  <c r="W37" i="36"/>
  <c r="V38" i="36"/>
  <c r="W38" i="36"/>
  <c r="V39" i="36"/>
  <c r="W39" i="36"/>
  <c r="V40" i="36"/>
  <c r="W40" i="36"/>
  <c r="V41" i="36"/>
  <c r="W41" i="36"/>
  <c r="V42" i="36"/>
  <c r="W42" i="36"/>
  <c r="V43" i="36"/>
  <c r="W43" i="36"/>
  <c r="V44" i="36"/>
  <c r="W44" i="36"/>
  <c r="V45" i="36"/>
  <c r="W45" i="36"/>
  <c r="V46" i="36"/>
  <c r="W46" i="36"/>
  <c r="V47" i="36"/>
  <c r="W47" i="36"/>
  <c r="V48" i="36"/>
  <c r="W48" i="36"/>
  <c r="V49" i="36"/>
  <c r="W49" i="36"/>
  <c r="V50" i="36"/>
  <c r="W50" i="36"/>
  <c r="V51" i="36"/>
  <c r="W51" i="36"/>
  <c r="V52" i="36"/>
  <c r="W52" i="36"/>
  <c r="V53" i="36"/>
  <c r="W53" i="36"/>
  <c r="V54" i="36"/>
  <c r="W54" i="36"/>
  <c r="V55" i="36"/>
  <c r="W55" i="36"/>
  <c r="W11" i="36"/>
  <c r="V11" i="35"/>
  <c r="V12" i="35"/>
  <c r="W12" i="35"/>
  <c r="V13" i="35"/>
  <c r="W13" i="35"/>
  <c r="V14" i="35"/>
  <c r="W14" i="35"/>
  <c r="V15" i="35"/>
  <c r="W15" i="35"/>
  <c r="V16" i="35"/>
  <c r="W16" i="35"/>
  <c r="V17" i="35"/>
  <c r="W17" i="35"/>
  <c r="V18" i="35"/>
  <c r="W18" i="35"/>
  <c r="V19" i="35"/>
  <c r="W19" i="35"/>
  <c r="V20" i="35"/>
  <c r="W20" i="35"/>
  <c r="V21" i="35"/>
  <c r="W21" i="35"/>
  <c r="V22" i="35"/>
  <c r="W22" i="35"/>
  <c r="V23" i="35"/>
  <c r="W23" i="35"/>
  <c r="V24" i="35"/>
  <c r="W24" i="35"/>
  <c r="V25" i="35"/>
  <c r="W25" i="35"/>
  <c r="V26" i="35"/>
  <c r="W26" i="35"/>
  <c r="V27" i="35"/>
  <c r="W27" i="35"/>
  <c r="V28" i="35"/>
  <c r="W28" i="35"/>
  <c r="V29" i="35"/>
  <c r="W29" i="35"/>
  <c r="V30" i="35"/>
  <c r="W30" i="35"/>
  <c r="V31" i="35"/>
  <c r="W31" i="35"/>
  <c r="V32" i="35"/>
  <c r="W32" i="35"/>
  <c r="V33" i="35"/>
  <c r="W33" i="35"/>
  <c r="V34" i="35"/>
  <c r="W34" i="35"/>
  <c r="V35" i="35"/>
  <c r="W35" i="35"/>
  <c r="V36" i="35"/>
  <c r="W36" i="35"/>
  <c r="V37" i="35"/>
  <c r="W37" i="35"/>
  <c r="V38" i="35"/>
  <c r="W38" i="35"/>
  <c r="V39" i="35"/>
  <c r="W39" i="35"/>
  <c r="V40" i="35"/>
  <c r="W40" i="35"/>
  <c r="V41" i="35"/>
  <c r="W41" i="35"/>
  <c r="V42" i="35"/>
  <c r="W42" i="35"/>
  <c r="V43" i="35"/>
  <c r="W43" i="35"/>
  <c r="V44" i="35"/>
  <c r="W44" i="35"/>
  <c r="V45" i="35"/>
  <c r="W45" i="35"/>
  <c r="V46" i="35"/>
  <c r="W46" i="35"/>
  <c r="V47" i="35"/>
  <c r="W47" i="35"/>
  <c r="V48" i="35"/>
  <c r="W48" i="35"/>
  <c r="V49" i="35"/>
  <c r="W49" i="35"/>
  <c r="V50" i="35"/>
  <c r="W50" i="35"/>
  <c r="V51" i="35"/>
  <c r="W51" i="35"/>
  <c r="V52" i="35"/>
  <c r="W52" i="35"/>
  <c r="W11" i="35"/>
  <c r="V11" i="34"/>
  <c r="V12" i="34"/>
  <c r="W12" i="34"/>
  <c r="V13" i="34"/>
  <c r="W13" i="34"/>
  <c r="V14" i="34"/>
  <c r="W14" i="34"/>
  <c r="V15" i="34"/>
  <c r="W15" i="34"/>
  <c r="V16" i="34"/>
  <c r="W16" i="34"/>
  <c r="V17" i="34"/>
  <c r="W17" i="34"/>
  <c r="V18" i="34"/>
  <c r="W18" i="34"/>
  <c r="V19" i="34"/>
  <c r="W19" i="34"/>
  <c r="V20" i="34"/>
  <c r="W20" i="34"/>
  <c r="V21" i="34"/>
  <c r="W21" i="34"/>
  <c r="V22" i="34"/>
  <c r="W22" i="34"/>
  <c r="V23" i="34"/>
  <c r="W23" i="34"/>
  <c r="V24" i="34"/>
  <c r="W24" i="34"/>
  <c r="V25" i="34"/>
  <c r="W25" i="34"/>
  <c r="V26" i="34"/>
  <c r="W26" i="34"/>
  <c r="V27" i="34"/>
  <c r="W27" i="34"/>
  <c r="V28" i="34"/>
  <c r="W28" i="34"/>
  <c r="V29" i="34"/>
  <c r="W29" i="34"/>
  <c r="V30" i="34"/>
  <c r="W30" i="34"/>
  <c r="V31" i="34"/>
  <c r="W31" i="34"/>
  <c r="V32" i="34"/>
  <c r="W32" i="34"/>
  <c r="V33" i="34"/>
  <c r="W33" i="34"/>
  <c r="V34" i="34"/>
  <c r="W34" i="34"/>
  <c r="V35" i="34"/>
  <c r="W35" i="34"/>
  <c r="V36" i="34"/>
  <c r="W36" i="34"/>
  <c r="V37" i="34"/>
  <c r="W37" i="34"/>
  <c r="V38" i="34"/>
  <c r="W38" i="34"/>
  <c r="V39" i="34"/>
  <c r="W39" i="34"/>
  <c r="V40" i="34"/>
  <c r="W40" i="34"/>
  <c r="V41" i="34"/>
  <c r="W41" i="34"/>
  <c r="V42" i="34"/>
  <c r="W42" i="34"/>
  <c r="V43" i="34"/>
  <c r="W43" i="34"/>
  <c r="V44" i="34"/>
  <c r="W44" i="34"/>
  <c r="V45" i="34"/>
  <c r="W45" i="34"/>
  <c r="V46" i="34"/>
  <c r="W46" i="34"/>
  <c r="V47" i="34"/>
  <c r="W47" i="34"/>
  <c r="V48" i="34"/>
  <c r="W48" i="34"/>
  <c r="V49" i="34"/>
  <c r="W49" i="34"/>
  <c r="V50" i="34"/>
  <c r="W50" i="34"/>
  <c r="V51" i="34"/>
  <c r="W51" i="34"/>
  <c r="V52" i="34"/>
  <c r="W52" i="34"/>
  <c r="W11" i="34"/>
  <c r="V11" i="33"/>
  <c r="V12" i="33"/>
  <c r="W12" i="33"/>
  <c r="V13" i="33"/>
  <c r="W13" i="33"/>
  <c r="V14" i="33"/>
  <c r="W14" i="33"/>
  <c r="V15" i="33"/>
  <c r="W15" i="33"/>
  <c r="V16" i="33"/>
  <c r="W16" i="33"/>
  <c r="V17" i="33"/>
  <c r="W17" i="33"/>
  <c r="V18" i="33"/>
  <c r="W18" i="33"/>
  <c r="V19" i="33"/>
  <c r="W19" i="33"/>
  <c r="V20" i="33"/>
  <c r="W20" i="33"/>
  <c r="V21" i="33"/>
  <c r="W21" i="33"/>
  <c r="V22" i="33"/>
  <c r="W22" i="33"/>
  <c r="V23" i="33"/>
  <c r="W23" i="33"/>
  <c r="V24" i="33"/>
  <c r="W24" i="33"/>
  <c r="V25" i="33"/>
  <c r="W25" i="33"/>
  <c r="V26" i="33"/>
  <c r="W26" i="33"/>
  <c r="V27" i="33"/>
  <c r="W27" i="33"/>
  <c r="V28" i="33"/>
  <c r="W28" i="33"/>
  <c r="V29" i="33"/>
  <c r="W29" i="33"/>
  <c r="V30" i="33"/>
  <c r="W30" i="33"/>
  <c r="V31" i="33"/>
  <c r="W31" i="33"/>
  <c r="V32" i="33"/>
  <c r="W32" i="33"/>
  <c r="V33" i="33"/>
  <c r="W33" i="33"/>
  <c r="V34" i="33"/>
  <c r="W34" i="33"/>
  <c r="V35" i="33"/>
  <c r="W35" i="33"/>
  <c r="V36" i="33"/>
  <c r="W36" i="33"/>
  <c r="V37" i="33"/>
  <c r="W37" i="33"/>
  <c r="V38" i="33"/>
  <c r="W38" i="33"/>
  <c r="V39" i="33"/>
  <c r="W39" i="33"/>
  <c r="V40" i="33"/>
  <c r="W40" i="33"/>
  <c r="V41" i="33"/>
  <c r="W41" i="33"/>
  <c r="V42" i="33"/>
  <c r="W42" i="33"/>
  <c r="V43" i="33"/>
  <c r="W43" i="33"/>
  <c r="V44" i="33"/>
  <c r="W44" i="33"/>
  <c r="V45" i="33"/>
  <c r="W45" i="33"/>
  <c r="V46" i="33"/>
  <c r="W46" i="33"/>
  <c r="V47" i="33"/>
  <c r="W47" i="33"/>
  <c r="V48" i="33"/>
  <c r="W48" i="33"/>
  <c r="V49" i="33"/>
  <c r="W49" i="33"/>
  <c r="V50" i="33"/>
  <c r="W50" i="33"/>
  <c r="V51" i="33"/>
  <c r="W51" i="33"/>
  <c r="V52" i="33"/>
  <c r="W52" i="33"/>
  <c r="V53" i="33"/>
  <c r="W53" i="33"/>
  <c r="V54" i="33"/>
  <c r="W54" i="33"/>
  <c r="V55" i="33"/>
  <c r="W55" i="33"/>
  <c r="V56" i="33"/>
  <c r="W56" i="33"/>
  <c r="V57" i="33"/>
  <c r="W57" i="33"/>
  <c r="V58" i="33"/>
  <c r="W58" i="33"/>
  <c r="V59" i="33"/>
  <c r="W59" i="33"/>
  <c r="V60" i="33"/>
  <c r="W60" i="33"/>
  <c r="W11" i="33"/>
  <c r="V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tc={372FEABA-24B1-492D-8020-E68BDAD32D8E}</author>
    <author>tc={BE20B561-F482-4F39-AC07-A002545D37DB}</author>
    <author>tc={62C56EB6-B062-425D-8D60-45BF858D3D2E}</author>
    <author>tc={32736AF3-3D4E-4953-B069-76DFD3F57B1A}</author>
    <author>tc={22EF78C6-8356-4FDA-BC78-D06E49B2C36D}</author>
    <author>tc={AA876E42-F1E8-4838-B0D8-A68B317523FA}</author>
    <author>tc={A1D27650-7F1A-46A5-A92F-18BFF19AD8A1}</author>
    <author>tc={2FE8564E-8AEC-48C9-86CC-3E8F50875E7E}</author>
    <author>tc={AE251DC3-742F-4B71-9226-E9A80C2C94FD}</author>
    <author>tc={174126DC-7D78-45A8-A146-4A7440619A99}</author>
    <author>tc={3143331D-6FBE-4736-B853-D1C9EDD140E8}</author>
  </authors>
  <commentList>
    <comment ref="P19" authorId="0" shapeId="0" xr:uid="{372FEABA-24B1-492D-8020-E68BDAD32D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Proche de 3</t>
      </text>
    </comment>
    <comment ref="E20" authorId="1" shapeId="0" xr:uid="{BE20B561-F482-4F39-AC07-A002545D37DB}">
      <text>
        <t>[Threaded comment]
Your version of Excel allows you to read this threaded comment; however, any edits to it will get removed if the file is opened in a newer version of Excel. Learn more: https://go.microsoft.com/fwlink/?linkid=870924
Comment:
    Tache oeil droit</t>
      </text>
    </comment>
    <comment ref="D21" authorId="2" shapeId="0" xr:uid="{62C56EB6-B062-425D-8D60-45BF858D3D2E}">
      <text>
        <t>[Threaded comment]
Your version of Excel allows you to read this threaded comment; however, any edits to it will get removed if the file is opened in a newer version of Excel. Learn more: https://go.microsoft.com/fwlink/?linkid=870924
Comment:
    Une oreille plus basse que l'autre</t>
      </text>
    </comment>
    <comment ref="P23" authorId="3" shapeId="0" xr:uid="{32736AF3-3D4E-4953-B069-76DFD3F57B1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Proche de 3</t>
      </text>
    </comment>
    <comment ref="D25" authorId="4" shapeId="0" xr:uid="{22EF78C6-8356-4FDA-BC78-D06E49B2C36D}">
      <text>
        <t>[Threaded comment]
Your version of Excel allows you to read this threaded comment; however, any edits to it will get removed if the file is opened in a newer version of Excel. Learn more: https://go.microsoft.com/fwlink/?linkid=870924
Comment:
    Une oreille plus basse que l'autre</t>
      </text>
    </comment>
    <comment ref="E26" authorId="5" shapeId="0" xr:uid="{AA876E42-F1E8-4838-B0D8-A68B317523FA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 sale et cligne plus</t>
      </text>
    </comment>
    <comment ref="P26" authorId="6" shapeId="0" xr:uid="{A1D27650-7F1A-46A5-A92F-18BFF19AD8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Quelques gouttes seulement
</t>
      </text>
    </comment>
    <comment ref="N30" authorId="7" shapeId="0" xr:uid="{2FE8564E-8AEC-48C9-86CC-3E8F50875E7E}">
      <text>
        <t>[Threaded comment]
Your version of Excel allows you to read this threaded comment; however, any edits to it will get removed if the file is opened in a newer version of Excel. Learn more: https://go.microsoft.com/fwlink/?linkid=870924
Comment:
    Sang autour de l'anus</t>
      </text>
    </comment>
    <comment ref="J31" authorId="8" shapeId="0" xr:uid="{AE251DC3-742F-4B71-9226-E9A80C2C94FD}">
      <text>
        <t>[Threaded comment]
Your version of Excel allows you to read this threaded comment; however, any edits to it will get removed if the file is opened in a newer version of Excel. Learn more: https://go.microsoft.com/fwlink/?linkid=870924
Comment:
    Pris couché</t>
      </text>
    </comment>
    <comment ref="D39" authorId="9" shapeId="0" xr:uid="{174126DC-7D78-45A8-A146-4A7440619A99}">
      <text>
        <t>[Threaded comment]
Your version of Excel allows you to read this threaded comment; however, any edits to it will get removed if the file is opened in a newer version of Excel. Learn more: https://go.microsoft.com/fwlink/?linkid=870924
Comment:
    Oreilles à l'horizontale</t>
      </text>
    </comment>
    <comment ref="D48" authorId="10" shapeId="0" xr:uid="{3143331D-6FBE-4736-B853-D1C9EDD140E8}">
      <text>
        <t>[Threaded comment]
Your version of Excel allows you to read this threaded comment; however, any edits to it will get removed if the file is opened in a newer version of Excel. Learn more: https://go.microsoft.com/fwlink/?linkid=870924
Comment:
    Oreilles à l'horizontale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tc={DEAEC304-8BD2-4E3C-B917-A6DBD11576FB}</author>
    <author>tc={5A2CF44D-C870-4EDB-BE18-1E2CA27753CF}</author>
    <author>tc={BEE935FA-87E0-4385-B2A2-FA39A3682841}</author>
    <author>tc={C512B064-B730-4FFC-BBB8-C31F73C13B0E}</author>
  </authors>
  <commentList>
    <comment ref="E17" authorId="0" shapeId="0" xr:uid="{DEAEC304-8BD2-4E3C-B917-A6DBD11576FB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  <comment ref="D21" authorId="1" shapeId="0" xr:uid="{5A2CF44D-C870-4EDB-BE18-1E2CA27753CF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Infection oreille gauche</t>
      </text>
    </comment>
    <comment ref="E22" authorId="2" shapeId="0" xr:uid="{BEE935FA-87E0-4385-B2A2-FA39A3682841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plus</t>
      </text>
    </comment>
    <comment ref="E56" authorId="3" shapeId="0" xr:uid="{C512B064-B730-4FFC-BBB8-C31F73C13B0E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beaucoup plus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tc={191C7A2F-D4F7-4CA8-A1C7-A385D5250286}</author>
    <author>tc={D843ECD5-93AB-46AF-A32E-8E9C2E287CA0}</author>
    <author>tc={818EC7AF-702E-4271-A043-A0B0E3D94EA5}</author>
    <author>tc={CB6FB8D1-C708-4801-A167-D234CC16FE88}</author>
    <author>tc={5B9152A9-F1E7-4F1B-864F-F1A8A9E325D4}</author>
    <author>tc={8C08ABA5-9C51-4EB3-8FDB-D2195BE10412}</author>
  </authors>
  <commentList>
    <comment ref="D11" authorId="0" shapeId="0" xr:uid="{191C7A2F-D4F7-4CA8-A1C7-A385D5250286}">
      <text>
        <t>[Threaded comment]
Your version of Excel allows you to read this threaded comment; however, any edits to it will get removed if the file is opened in a newer version of Excel. Learn more: https://go.microsoft.com/fwlink/?linkid=870924
Comment:
    Pâte caustique oreille droite</t>
      </text>
    </comment>
    <comment ref="J19" authorId="1" shapeId="0" xr:uid="{D843ECD5-93AB-46AF-A32E-8E9C2E287CA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Pris couché</t>
      </text>
    </comment>
    <comment ref="E22" authorId="2" shapeId="0" xr:uid="{818EC7AF-702E-4271-A043-A0B0E3D94EA5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  <comment ref="D37" authorId="3" shapeId="0" xr:uid="{CB6FB8D1-C708-4801-A167-D234CC16FE88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Infection oreille gauche</t>
      </text>
    </comment>
    <comment ref="E42" authorId="4" shapeId="0" xr:uid="{5B9152A9-F1E7-4F1B-864F-F1A8A9E325D4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un peu plus</t>
      </text>
    </comment>
    <comment ref="E55" authorId="5" shapeId="0" xr:uid="{8C08ABA5-9C51-4EB3-8FDB-D2195BE10412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un peu plus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tc={28401752-1B1A-43ED-99EA-D8B15EF49916}</author>
  </authors>
  <commentList>
    <comment ref="J13" authorId="0" shapeId="0" xr:uid="{28401752-1B1A-43ED-99EA-D8B15EF4991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Pris couché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tc={16CE3F8C-F75D-4C92-9B05-8C4FB5771BDD}</author>
    <author>tc={BEE5F265-ACE4-451B-A49F-15103DA9FC25}</author>
    <author>tc={0D00D9C4-6288-4E39-961F-0DCF812D204C}</author>
  </authors>
  <commentList>
    <comment ref="E26" authorId="0" shapeId="0" xr:uid="{16CE3F8C-F75D-4C92-9B05-8C4FB5771BDD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  <comment ref="E32" authorId="1" shapeId="0" xr:uid="{BEE5F265-ACE4-451B-A49F-15103DA9FC25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plus</t>
      </text>
    </comment>
    <comment ref="D42" authorId="2" shapeId="0" xr:uid="{0D00D9C4-6288-4E39-961F-0DCF812D204C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Infection oreille gauche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tc={0DA0EB46-01B8-4BB9-AE42-B66CE281005B}</author>
    <author>tc={1FAD0660-6459-44F8-BF5E-760B1B2C9E88}</author>
    <author>tc={8E3DE13F-6352-41F8-AE9A-43DC9FB64B67}</author>
    <author>tc={CCCD52E4-0F41-4E22-A23D-269FE8129719}</author>
    <author>tc={197642C1-9837-4894-BD5F-06BE0FBD6499}</author>
    <author>tc={4FD746FC-3295-41B1-93DF-E920BE1C9FD6}</author>
    <author>tc={60B00477-62E3-48BF-A5D8-D4F01ACB5D02}</author>
    <author>tc={389D5D71-6D28-440F-B838-B123264E38A4}</author>
    <author>tc={554B64FA-1D6B-4506-B626-83D977FB200C}</author>
    <author>tc={ACD39181-5060-4578-BA7B-27EB6B172997}</author>
  </authors>
  <commentList>
    <comment ref="E23" authorId="0" shapeId="0" xr:uid="{0DA0EB46-01B8-4BB9-AE42-B66CE281005B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  <comment ref="E25" authorId="1" shapeId="0" xr:uid="{1FAD0660-6459-44F8-BF5E-760B1B2C9E88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  <comment ref="E26" authorId="2" shapeId="0" xr:uid="{8E3DE13F-6352-41F8-AE9A-43DC9FB64B67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  <comment ref="G26" authorId="3" shapeId="0" xr:uid="{CCCD52E4-0F41-4E22-A23D-269FE8129719}">
      <text>
        <t>[Threaded comment]
Your version of Excel allows you to read this threaded comment; however, any edits to it will get removed if the file is opened in a newer version of Excel. Learn more: https://go.microsoft.com/fwlink/?linkid=870924
Comment:
    Narines rouges</t>
      </text>
    </comment>
    <comment ref="G32" authorId="4" shapeId="0" xr:uid="{197642C1-9837-4894-BD5F-06BE0FBD6499}">
      <text>
        <t>[Threaded comment]
Your version of Excel allows you to read this threaded comment; however, any edits to it will get removed if the file is opened in a newer version of Excel. Learn more: https://go.microsoft.com/fwlink/?linkid=870924
Comment:
    Narine gauche rouge</t>
      </text>
    </comment>
    <comment ref="E33" authorId="5" shapeId="0" xr:uid="{4FD746FC-3295-41B1-93DF-E920BE1C9FD6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un peu plus</t>
      </text>
    </comment>
    <comment ref="E36" authorId="6" shapeId="0" xr:uid="{60B00477-62E3-48BF-A5D8-D4F01ACB5D02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  <comment ref="H37" authorId="7" shapeId="0" xr:uid="{389D5D71-6D28-440F-B838-B123264E38A4}">
      <text>
        <t>[Threaded comment]
Your version of Excel allows you to read this threaded comment; however, any edits to it will get removed if the file is opened in a newer version of Excel. Learn more: https://go.microsoft.com/fwlink/?linkid=870924
Comment:
    Râle</t>
      </text>
    </comment>
    <comment ref="E45" authorId="8" shapeId="0" xr:uid="{554B64FA-1D6B-4506-B626-83D977FB200C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  <comment ref="D53" authorId="9" shapeId="0" xr:uid="{ACD39181-5060-4578-BA7B-27EB6B172997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Infection oreille gauche, a donné atbs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tc={3987C285-B392-4233-8E1C-43DCAC81972F}</author>
    <author>tc={6C7EDFED-E2FA-489B-AC77-7E7420B7B8D2}</author>
    <author>tc={EA3E942E-1FA5-417E-8BDD-98DD490A0813}</author>
    <author>tc={466DD11E-1F37-40B8-8790-602C08698588}</author>
    <author>tc={4F2CB953-EFDD-40F5-A1BA-333073DDEAF1}</author>
    <author>tc={294CACE8-D497-47A7-8119-08892F517F07}</author>
    <author>tc={50C40D8F-085E-4D29-97A4-C0FC9BA045AB}</author>
    <author>tc={95112C9C-4483-43E8-8AD4-AD74B1D5C3C9}</author>
    <author>tc={110BE4D6-ED42-4F85-BFA9-14A3A56F8B18}</author>
    <author>tc={151EDDCF-663B-4FFA-99E8-C4E33AE810E4}</author>
    <author>tc={B2E2808C-1787-4258-B596-06CF06EF1BEB}</author>
    <author>tc={409F8B89-4F41-4D13-BEA1-1D553B275275}</author>
    <author>tc={55ADAEF7-ED78-4C1E-B43B-DCEB5B6E7EF1}</author>
    <author>tc={53345120-35F8-4602-8147-2BC74DF70618}</author>
  </authors>
  <commentList>
    <comment ref="P11" authorId="0" shapeId="0" xr:uid="{3987C285-B392-4233-8E1C-43DCAC81972F}">
      <text>
        <t>[Threaded comment]
Your version of Excel allows you to read this threaded comment; however, any edits to it will get removed if the file is opened in a newer version of Excel. Learn more: https://go.microsoft.com/fwlink/?linkid=870924
Comment:
    Vert avec sang?</t>
      </text>
    </comment>
    <comment ref="G16" authorId="1" shapeId="0" xr:uid="{6C7EDFED-E2FA-489B-AC77-7E7420B7B8D2}">
      <text>
        <t>[Threaded comment]
Your version of Excel allows you to read this threaded comment; however, any edits to it will get removed if the file is opened in a newer version of Excel. Learn more: https://go.microsoft.com/fwlink/?linkid=870924
Comment:
    Narines rouges</t>
      </text>
    </comment>
    <comment ref="E18" authorId="2" shapeId="0" xr:uid="{EA3E942E-1FA5-417E-8BDD-98DD490A0813}">
      <text>
        <t>[Threaded comment]
Your version of Excel allows you to read this threaded comment; however, any edits to it will get removed if the file is opened in a newer version of Excel. Learn more: https://go.microsoft.com/fwlink/?linkid=870924
Comment:
    Yeux rouges</t>
      </text>
    </comment>
    <comment ref="E21" authorId="3" shapeId="0" xr:uid="{466DD11E-1F37-40B8-8790-602C08698588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  <comment ref="G22" authorId="4" shapeId="0" xr:uid="{4F2CB953-EFDD-40F5-A1BA-333073DDEAF1}">
      <text>
        <t>[Threaded comment]
Your version of Excel allows you to read this threaded comment; however, any edits to it will get removed if the file is opened in a newer version of Excel. Learn more: https://go.microsoft.com/fwlink/?linkid=870924
Comment:
    Narines rouges</t>
      </text>
    </comment>
    <comment ref="E27" authorId="5" shapeId="0" xr:uid="{294CACE8-D497-47A7-8119-08892F517F07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  <comment ref="E28" authorId="6" shapeId="0" xr:uid="{50C40D8F-085E-4D29-97A4-C0FC9BA045AB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un peu plus</t>
      </text>
    </comment>
    <comment ref="G28" authorId="7" shapeId="0" xr:uid="{95112C9C-4483-43E8-8AD4-AD74B1D5C3C9}">
      <text>
        <t>[Threaded comment]
Your version of Excel allows you to read this threaded comment; however, any edits to it will get removed if the file is opened in a newer version of Excel. Learn more: https://go.microsoft.com/fwlink/?linkid=870924
Comment:
    Narines rouges</t>
      </text>
    </comment>
    <comment ref="J33" authorId="8" shapeId="0" xr:uid="{110BE4D6-ED42-4F85-BFA9-14A3A56F8B1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Pris couché</t>
      </text>
    </comment>
    <comment ref="D36" authorId="9" shapeId="0" xr:uid="{151EDDCF-663B-4FFA-99E8-C4E33AE810E4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Infection oreille droite</t>
      </text>
    </comment>
    <comment ref="D38" authorId="10" shapeId="0" xr:uid="{B2E2808C-1787-4258-B596-06CF06EF1BEB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Infection oreille gauche</t>
      </text>
    </comment>
    <comment ref="H46" authorId="11" shapeId="0" xr:uid="{409F8B89-4F41-4D13-BEA1-1D553B275275}">
      <text>
        <t>[Threaded comment]
Your version of Excel allows you to read this threaded comment; however, any edits to it will get removed if the file is opened in a newer version of Excel. Learn more: https://go.microsoft.com/fwlink/?linkid=870924
Comment:
    Râle</t>
      </text>
    </comment>
    <comment ref="G48" authorId="12" shapeId="0" xr:uid="{55ADAEF7-ED78-4C1E-B43B-DCEB5B6E7EF1}">
      <text>
        <t>[Threaded comment]
Your version of Excel allows you to read this threaded comment; however, any edits to it will get removed if the file is opened in a newer version of Excel. Learn more: https://go.microsoft.com/fwlink/?linkid=870924
Comment:
    Narine droite rouge</t>
      </text>
    </comment>
    <comment ref="E55" authorId="13" shapeId="0" xr:uid="{53345120-35F8-4602-8147-2BC74DF70618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cligne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tc={B6B232E5-03CD-4BC2-B7F7-10A394899811}</author>
    <author>tc={F470C47F-0BB3-47A3-9AF8-9CFEFB40793F}</author>
    <author>tc={A9431017-B382-4982-8E65-F5070A909B3B}</author>
    <author>tc={0EC7EEEE-B82E-408E-B9CF-ED9857C384CE}</author>
    <author>tc={1CFE0B25-5C15-485F-AD2D-2EBC2AA2E75E}</author>
    <author>tc={7798A307-BE7C-4B5E-BF02-D81EF0CD620D}</author>
    <author>tc={B54F079F-43B7-4BA6-A38E-DE63B70E5E6C}</author>
    <author>tc={FC0DF465-D1A8-4762-8C6A-C6985B505C4C}</author>
    <author>tc={C8904C9A-78BB-4FC6-BE92-258A4FE58479}</author>
    <author>tc={83058E8F-8C39-43BD-AE38-CBAA490AFEF8}</author>
    <author>tc={B64D9677-CBB4-49D6-B6AA-CE443FFD00A5}</author>
    <author>tc={823E31A4-630C-4DBD-9C50-EA3524BBE0C6}</author>
    <author>tc={77207AA0-EDCA-4C8D-B2E4-7F48A13E4E4F}</author>
    <author>tc={04D033F9-B274-4A7D-83C5-1F89BE454F1B}</author>
    <author>tc={6390A420-C6DF-4CB5-AD17-65F92F7573AF}</author>
  </authors>
  <commentList>
    <comment ref="J12" authorId="0" shapeId="0" xr:uid="{B6B232E5-03CD-4BC2-B7F7-10A39489981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Pris couché</t>
      </text>
    </comment>
    <comment ref="P12" authorId="1" shapeId="0" xr:uid="{F470C47F-0BB3-47A3-9AF8-9CFEFB40793F}">
      <text>
        <t>[Threaded comment]
Your version of Excel allows you to read this threaded comment; however, any edits to it will get removed if the file is opened in a newer version of Excel. Learn more: https://go.microsoft.com/fwlink/?linkid=870924
Comment:
    Vert</t>
      </text>
    </comment>
    <comment ref="D13" authorId="2" shapeId="0" xr:uid="{A9431017-B382-4982-8E65-F5070A909B3B}">
      <text>
        <t>[Threaded comment]
Your version of Excel allows you to read this threaded comment; however, any edits to it will get removed if the file is opened in a newer version of Excel. Learn more: https://go.microsoft.com/fwlink/?linkid=870924
Comment:
    Oreille droite sent mauvais</t>
      </text>
    </comment>
    <comment ref="P15" authorId="3" shapeId="0" xr:uid="{0EC7EEEE-B82E-408E-B9CF-ED9857C384CE}">
      <text>
        <t>[Threaded comment]
Your version of Excel allows you to read this threaded comment; however, any edits to it will get removed if the file is opened in a newer version of Excel. Learn more: https://go.microsoft.com/fwlink/?linkid=870924
Comment:
    Vert éclatant</t>
      </text>
    </comment>
    <comment ref="G16" authorId="4" shapeId="0" xr:uid="{1CFE0B25-5C15-485F-AD2D-2EBC2AA2E75E}">
      <text>
        <t>[Threaded comment]
Your version of Excel allows you to read this threaded comment; however, any edits to it will get removed if the file is opened in a newer version of Excel. Learn more: https://go.microsoft.com/fwlink/?linkid=870924
Comment:
    Éternue</t>
      </text>
    </comment>
    <comment ref="E20" authorId="5" shapeId="0" xr:uid="{7798A307-BE7C-4B5E-BF02-D81EF0CD620D}">
      <text>
        <t>[Threaded comment]
Your version of Excel allows you to read this threaded comment; however, any edits to it will get removed if the file is opened in a newer version of Excel. Learn more: https://go.microsoft.com/fwlink/?linkid=870924
Comment:
    Vision altérée?</t>
      </text>
    </comment>
    <comment ref="N23" authorId="6" shapeId="0" xr:uid="{B54F079F-43B7-4BA6-A38E-DE63B70E5E6C}">
      <text>
        <t>[Threaded comment]
Your version of Excel allows you to read this threaded comment; however, any edits to it will get removed if the file is opened in a newer version of Excel. Learn more: https://go.microsoft.com/fwlink/?linkid=870924
Comment:
    Gales sur la queue</t>
      </text>
    </comment>
    <comment ref="E25" authorId="7" shapeId="0" xr:uid="{FC0DF465-D1A8-4762-8C6A-C6985B505C4C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un peu plus</t>
      </text>
    </comment>
    <comment ref="E29" authorId="8" shapeId="0" xr:uid="{C8904C9A-78BB-4FC6-BE92-258A4FE58479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un peu plus</t>
      </text>
    </comment>
    <comment ref="E31" authorId="9" shapeId="0" xr:uid="{83058E8F-8C39-43BD-AE38-CBAA490AFEF8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un peu plus</t>
      </text>
    </comment>
    <comment ref="E34" authorId="10" shapeId="0" xr:uid="{B64D9677-CBB4-49D6-B6AA-CE443FFD00A5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plus</t>
      </text>
    </comment>
    <comment ref="G34" authorId="11" shapeId="0" xr:uid="{823E31A4-630C-4DBD-9C50-EA3524BBE0C6}">
      <text>
        <t>[Threaded comment]
Your version of Excel allows you to read this threaded comment; however, any edits to it will get removed if the file is opened in a newer version of Excel. Learn more: https://go.microsoft.com/fwlink/?linkid=870924
Comment:
    Narines rouges</t>
      </text>
    </comment>
    <comment ref="D38" authorId="12" shapeId="0" xr:uid="{77207AA0-EDCA-4C8D-B2E4-7F48A13E4E4F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Infection oreille gauche</t>
      </text>
    </comment>
    <comment ref="E40" authorId="13" shapeId="0" xr:uid="{04D033F9-B274-4A7D-83C5-1F89BE454F1B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plus</t>
      </text>
    </comment>
    <comment ref="H49" authorId="14" shapeId="0" xr:uid="{6390A420-C6DF-4CB5-AD17-65F92F7573AF}">
      <text>
        <t>[Threaded comment]
Your version of Excel allows you to read this threaded comment; however, any edits to it will get removed if the file is opened in a newer version of Excel. Learn more: https://go.microsoft.com/fwlink/?linkid=870924
Comment:
    Râle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tc={C7E08C6E-359B-47B2-8899-1326EF2E6190}</author>
    <author>tc={F3E9AD59-F670-4345-9797-593915095BE6}</author>
    <author>tc={3EF91F33-0440-498B-B3E1-B84774720D57}</author>
    <author>tc={BFCDD225-AD6A-4754-B8E5-BCF54920AE2A}</author>
    <author>tc={EED9783C-AADF-4FE6-ADBB-CB8BFF759212}</author>
    <author>tc={F7BDD0EB-1030-45E7-A9E1-19003B55FA47}</author>
    <author>tc={4E7122BA-85BA-44DD-829E-71A6B027DDC4}</author>
    <author>tc={A71EE1F4-8F35-4AC7-8500-4A9296A6F452}</author>
    <author>tc={F6359B33-FAFD-47B8-9B6D-067E7042967B}</author>
    <author>tc={0839B24F-4311-4869-9A91-32EB77459950}</author>
    <author>tc={D1049138-1FB6-4D95-ADEE-28CCD18CF826}</author>
  </authors>
  <commentList>
    <comment ref="E16" authorId="0" shapeId="0" xr:uid="{C7E08C6E-359B-47B2-8899-1326EF2E6190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  <comment ref="G18" authorId="1" shapeId="0" xr:uid="{F3E9AD59-F670-4345-9797-593915095BE6}">
      <text>
        <t>[Threaded comment]
Your version of Excel allows you to read this threaded comment; however, any edits to it will get removed if the file is opened in a newer version of Excel. Learn more: https://go.microsoft.com/fwlink/?linkid=870924
Comment:
    Narines rouges</t>
      </text>
    </comment>
    <comment ref="E24" authorId="2" shapeId="0" xr:uid="{3EF91F33-0440-498B-B3E1-B84774720D57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un peu plus</t>
      </text>
    </comment>
    <comment ref="E25" authorId="3" shapeId="0" xr:uid="{BFCDD225-AD6A-4754-B8E5-BCF54920AE2A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un peu plus</t>
      </text>
    </comment>
    <comment ref="E28" authorId="4" shapeId="0" xr:uid="{EED9783C-AADF-4FE6-ADBB-CB8BFF759212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un peu plus</t>
      </text>
    </comment>
    <comment ref="E31" authorId="5" shapeId="0" xr:uid="{F7BDD0EB-1030-45E7-A9E1-19003B55FA47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  <comment ref="E33" authorId="6" shapeId="0" xr:uid="{4E7122BA-85BA-44DD-829E-71A6B027DDC4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un peu plus</t>
      </text>
    </comment>
    <comment ref="E34" authorId="7" shapeId="0" xr:uid="{A71EE1F4-8F35-4AC7-8500-4A9296A6F452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un peu plus</t>
      </text>
    </comment>
    <comment ref="D46" authorId="8" shapeId="0" xr:uid="{F6359B33-FAFD-47B8-9B6D-067E7042967B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Infection oreille gauche</t>
      </text>
    </comment>
    <comment ref="G54" authorId="9" shapeId="0" xr:uid="{0839B24F-4311-4869-9A91-32EB77459950}">
      <text>
        <t>[Threaded comment]
Your version of Excel allows you to read this threaded comment; however, any edits to it will get removed if the file is opened in a newer version of Excel. Learn more: https://go.microsoft.com/fwlink/?linkid=870924
Comment:
    Narines rouges</t>
      </text>
    </comment>
    <comment ref="H57" authorId="10" shapeId="0" xr:uid="{D1049138-1FB6-4D95-ADEE-28CCD18CF826}">
      <text>
        <t>[Threaded comment]
Your version of Excel allows you to read this threaded comment; however, any edits to it will get removed if the file is opened in a newer version of Excel. Learn more: https://go.microsoft.com/fwlink/?linkid=870924
Comment:
    Râle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tc={5AE46921-5F12-42F5-86E9-17AE783C4191}</author>
    <author>tc={BD6C7D8F-2BCF-4311-AA31-AD0961FADA1E}</author>
    <author>tc={02261914-D93D-4B89-81AD-1C81A5F96AAB}</author>
    <author>tc={15692316-E913-4F74-A10D-8777031C7F23}</author>
    <author>tc={4E820A36-6207-45B0-92F8-7724CD4A76D1}</author>
    <author>tc={4F9A7C4A-7300-4376-B440-50C8812BCFE0}</author>
    <author>tc={978A410E-8703-4ADF-AD44-41AE31F1AFE9}</author>
    <author>tc={5FD70BBB-B358-4567-B6C5-A9F2F57EB7F1}</author>
    <author>tc={13351827-CAD4-4CF7-B24D-80B0CBB49679}</author>
    <author>tc={98991F64-FAE7-4A68-BDD0-E235EFAC0C8F}</author>
    <author>tc={BD72D54A-5360-4BA8-80FB-B9C6C3A1149B}</author>
    <author>tc={9B32034A-608F-4F92-A0A1-C48C60083A54}</author>
    <author>tc={52FA0019-9351-4B5A-A91C-C1F56DDD83D7}</author>
    <author>tc={AE3848F1-4BD0-4ED9-8CEE-31F191FB0234}</author>
    <author>tc={29072C06-7721-4006-A1D2-6736AD6B5A48}</author>
  </authors>
  <commentList>
    <comment ref="G12" authorId="0" shapeId="0" xr:uid="{5AE46921-5F12-42F5-86E9-17AE783C4191}">
      <text>
        <t>[Threaded comment]
Your version of Excel allows you to read this threaded comment; however, any edits to it will get removed if the file is opened in a newer version of Excel. Learn more: https://go.microsoft.com/fwlink/?linkid=870924
Comment:
    Narines rouges</t>
      </text>
    </comment>
    <comment ref="G15" authorId="1" shapeId="0" xr:uid="{BD6C7D8F-2BCF-4311-AA31-AD0961FADA1E}">
      <text>
        <t>[Threaded comment]
Your version of Excel allows you to read this threaded comment; however, any edits to it will get removed if the file is opened in a newer version of Excel. Learn more: https://go.microsoft.com/fwlink/?linkid=870924
Comment:
    Narine droite rouge</t>
      </text>
    </comment>
    <comment ref="E16" authorId="2" shapeId="0" xr:uid="{02261914-D93D-4B89-81AD-1C81A5F96AAB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rouge</t>
      </text>
    </comment>
    <comment ref="D17" authorId="3" shapeId="0" xr:uid="{15692316-E913-4F74-A10D-8777031C7F23}">
      <text>
        <t>[Threaded comment]
Your version of Excel allows you to read this threaded comment; however, any edits to it will get removed if the file is opened in a newer version of Excel. Learn more: https://go.microsoft.com/fwlink/?linkid=870924
Comment:
    Sécrétions gueule</t>
      </text>
    </comment>
    <comment ref="D22" authorId="4" shapeId="0" xr:uid="{4E820A36-6207-45B0-92F8-7724CD4A76D1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Secousses de l'oreille gauche</t>
      </text>
    </comment>
    <comment ref="E22" authorId="5" shapeId="0" xr:uid="{4F9A7C4A-7300-4376-B440-50C8812BCFE0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beaucoup plus</t>
      </text>
    </comment>
    <comment ref="G22" authorId="6" shapeId="0" xr:uid="{978A410E-8703-4ADF-AD44-41AE31F1AFE9}">
      <text>
        <t>[Threaded comment]
Your version of Excel allows you to read this threaded comment; however, any edits to it will get removed if the file is opened in a newer version of Excel. Learn more: https://go.microsoft.com/fwlink/?linkid=870924
Comment:
    Narines rouges</t>
      </text>
    </comment>
    <comment ref="N22" authorId="7" shapeId="0" xr:uid="{5FD70BBB-B358-4567-B6C5-A9F2F57EB7F1}">
      <text>
        <t>[Threaded comment]
Your version of Excel allows you to read this threaded comment; however, any edits to it will get removed if the file is opened in a newer version of Excel. Learn more: https://go.microsoft.com/fwlink/?linkid=870924
Comment:
    Gales s'étendent</t>
      </text>
    </comment>
    <comment ref="E24" authorId="8" shapeId="0" xr:uid="{13351827-CAD4-4CF7-B24D-80B0CBB49679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un peu plus</t>
      </text>
    </comment>
    <comment ref="E33" authorId="9" shapeId="0" xr:uid="{98991F64-FAE7-4A68-BDD0-E235EFAC0C8F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beaucoup plus</t>
      </text>
    </comment>
    <comment ref="D39" authorId="10" shapeId="0" xr:uid="{BD72D54A-5360-4BA8-80FB-B9C6C3A1149B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Infection oreille gauche</t>
      </text>
    </comment>
    <comment ref="E39" authorId="11" shapeId="0" xr:uid="{9B32034A-608F-4F92-A0A1-C48C60083A54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un peu plus</t>
      </text>
    </comment>
    <comment ref="D46" authorId="12" shapeId="0" xr:uid="{52FA0019-9351-4B5A-A91C-C1F56DDD83D7}">
      <text>
        <t>[Threaded comment]
Your version of Excel allows you to read this threaded comment; however, any edits to it will get removed if the file is opened in a newer version of Excel. Learn more: https://go.microsoft.com/fwlink/?linkid=870924
Comment:
    Oreille gauche basse</t>
      </text>
    </comment>
    <comment ref="E46" authorId="13" shapeId="0" xr:uid="{AE3848F1-4BD0-4ED9-8CEE-31F191FB0234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plus</t>
      </text>
    </comment>
    <comment ref="H49" authorId="14" shapeId="0" xr:uid="{29072C06-7721-4006-A1D2-6736AD6B5A48}">
      <text>
        <t>[Threaded comment]
Your version of Excel allows you to read this threaded comment; however, any edits to it will get removed if the file is opened in a newer version of Excel. Learn more: https://go.microsoft.com/fwlink/?linkid=870924
Comment:
    Râle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tc={076FACB4-DAF4-4D39-B755-14A667DA64FE}</author>
    <author>tc={7274D0BE-CEEE-4430-B981-992177629157}</author>
    <author>tc={3868AA32-AA38-44B3-94A3-BF6CDB0A0D0D}</author>
  </authors>
  <commentList>
    <comment ref="O15" authorId="0" shapeId="0" xr:uid="{076FACB4-DAF4-4D39-B755-14A667DA64FE}">
      <text>
        <t>[Threaded comment]
Your version of Excel allows you to read this threaded comment; however, any edits to it will get removed if the file is opened in a newer version of Excel. Learn more: https://go.microsoft.com/fwlink/?linkid=870924
Comment:
    Pas en même temps</t>
      </text>
    </comment>
    <comment ref="O16" authorId="1" shapeId="0" xr:uid="{7274D0BE-CEEE-4430-B981-992177629157}">
      <text>
        <t>[Threaded comment]
Your version of Excel allows you to read this threaded comment; however, any edits to it will get removed if the file is opened in a newer version of Excel. Learn more: https://go.microsoft.com/fwlink/?linkid=870924
Comment:
    Pas en même temps</t>
      </text>
    </comment>
    <comment ref="O17" authorId="2" shapeId="0" xr:uid="{3868AA32-AA38-44B3-94A3-BF6CDB0A0D0D}">
      <text>
        <t>[Threaded comment]
Your version of Excel allows you to read this threaded comment; however, any edits to it will get removed if the file is opened in a newer version of Excel. Learn more: https://go.microsoft.com/fwlink/?linkid=870924
Comment:
    Pas en même temps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tc={AE179B0E-4A3D-415F-939C-8ABD74F79236}</author>
    <author>tc={2BEDF1D4-C851-4D6C-AA63-0680CB862ADA}</author>
    <author>tc={85D26519-3F3D-4BEE-A9C1-96D2BC75D3D7}</author>
    <author>tc={195C0D4A-1D79-480B-9483-FC1CAFF9CC5D}</author>
    <author>tc={BD069A67-F438-455A-8E5B-E3FB0F6826EE}</author>
  </authors>
  <commentList>
    <comment ref="D21" authorId="0" shapeId="0" xr:uid="{AE179B0E-4A3D-415F-939C-8ABD74F79236}">
      <text>
        <t>[Threaded comment]
Your version of Excel allows you to read this threaded comment; however, any edits to it will get removed if the file is opened in a newer version of Excel. Learn more: https://go.microsoft.com/fwlink/?linkid=870924
Comment:
    Oreilles à l'horizontale</t>
      </text>
    </comment>
    <comment ref="D35" authorId="1" shapeId="0" xr:uid="{2BEDF1D4-C851-4D6C-AA63-0680CB862ADA}">
      <text>
        <t>[Threaded comment]
Your version of Excel allows you to read this threaded comment; however, any edits to it will get removed if the file is opened in a newer version of Excel. Learn more: https://go.microsoft.com/fwlink/?linkid=870924
Comment:
    Oreilles à l'horizontale</t>
      </text>
    </comment>
    <comment ref="D43" authorId="2" shapeId="0" xr:uid="{85D26519-3F3D-4BEE-A9C1-96D2BC75D3D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Oreilles à l'horizontale
</t>
      </text>
    </comment>
    <comment ref="D46" authorId="3" shapeId="0" xr:uid="{195C0D4A-1D79-480B-9483-FC1CAFF9CC5D}">
      <text>
        <t>[Threaded comment]
Your version of Excel allows you to read this threaded comment; however, any edits to it will get removed if the file is opened in a newer version of Excel. Learn more: https://go.microsoft.com/fwlink/?linkid=870924
Comment:
    Oreilles à l'horizontale</t>
      </text>
    </comment>
    <comment ref="F54" authorId="4" shapeId="0" xr:uid="{BD069A67-F438-455A-8E5B-E3FB0F6826EE}">
      <text>
        <t>[Threaded comment]
Your version of Excel allows you to read this threaded comment; however, any edits to it will get removed if the file is opened in a newer version of Excel. Learn more: https://go.microsoft.com/fwlink/?linkid=870924
Comment:
    Narines rouges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tc={F9D32E78-C193-4104-A3D8-E8F47F1ACAE7}</author>
    <author>tc={4CB64E37-604A-44F1-AF44-193102606EF9}</author>
    <author>tc={2276FB09-8F34-4095-A4B5-477FF8AF7724}</author>
    <author>tc={EA5E74F7-6426-4844-AA64-541E767767D4}</author>
    <author>tc={10ECA524-9558-4AA7-9F81-A1BC013FFBDE}</author>
    <author>tc={41B7CC21-F938-4F5D-9BFE-FCF14836D5D9}</author>
    <author>tc={4BCA3950-A64B-4B8D-9A23-F7F6A113539A}</author>
    <author>tc={917A2D1A-766A-41A9-BE2C-AF8A78108EE2}</author>
    <author>tc={84396193-322E-4956-ABF9-233E29FA7903}</author>
    <author>tc={81315944-DA8C-4B08-9F1A-5C1413656C6B}</author>
  </authors>
  <commentList>
    <comment ref="P18" authorId="0" shapeId="0" xr:uid="{F9D32E78-C193-4104-A3D8-E8F47F1ACAE7}">
      <text>
        <t>[Threaded comment]
Your version of Excel allows you to read this threaded comment; however, any edits to it will get removed if the file is opened in a newer version of Excel. Learn more: https://go.microsoft.com/fwlink/?linkid=870924
Comment:
    Vert</t>
      </text>
    </comment>
    <comment ref="E22" authorId="1" shapeId="0" xr:uid="{4CB64E37-604A-44F1-AF44-193102606EF9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un peu plus</t>
      </text>
    </comment>
    <comment ref="E30" authorId="2" shapeId="0" xr:uid="{2276FB09-8F34-4095-A4B5-477FF8AF7724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un peu plus</t>
      </text>
    </comment>
    <comment ref="G33" authorId="3" shapeId="0" xr:uid="{EA5E74F7-6426-4844-AA64-541E767767D4}">
      <text>
        <t>[Threaded comment]
Your version of Excel allows you to read this threaded comment; however, any edits to it will get removed if the file is opened in a newer version of Excel. Learn more: https://go.microsoft.com/fwlink/?linkid=870924
Comment:
    Blessure</t>
      </text>
    </comment>
    <comment ref="E38" authorId="4" shapeId="0" xr:uid="{10ECA524-9558-4AA7-9F81-A1BC013FFBDE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plus</t>
      </text>
    </comment>
    <comment ref="G38" authorId="5" shapeId="0" xr:uid="{41B7CC21-F938-4F5D-9BFE-FCF14836D5D9}">
      <text>
        <t>[Threaded comment]
Your version of Excel allows you to read this threaded comment; however, any edits to it will get removed if the file is opened in a newer version of Excel. Learn more: https://go.microsoft.com/fwlink/?linkid=870924
Comment:
    Narine gauche plus</t>
      </text>
    </comment>
    <comment ref="E42" authorId="6" shapeId="0" xr:uid="{4BCA3950-A64B-4B8D-9A23-F7F6A113539A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un peu plus</t>
      </text>
    </comment>
    <comment ref="D46" authorId="7" shapeId="0" xr:uid="{917A2D1A-766A-41A9-BE2C-AF8A78108EE2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Infection oreille gauche</t>
      </text>
    </comment>
    <comment ref="E47" authorId="8" shapeId="0" xr:uid="{84396193-322E-4956-ABF9-233E29FA7903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beaucoup plus</t>
      </text>
    </comment>
    <comment ref="G48" authorId="9" shapeId="0" xr:uid="{81315944-DA8C-4B08-9F1A-5C1413656C6B}">
      <text>
        <t>[Threaded comment]
Your version of Excel allows you to read this threaded comment; however, any edits to it will get removed if the file is opened in a newer version of Excel. Learn more: https://go.microsoft.com/fwlink/?linkid=870924
Comment:
    Râle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tc={29A8DF16-B950-49CD-81DF-3750134FD9AB}</author>
  </authors>
  <commentList>
    <comment ref="H20" authorId="0" shapeId="0" xr:uid="{29A8DF16-B950-49CD-81DF-3750134FD9AB}">
      <text>
        <t>[Threaded comment]
Your version of Excel allows you to read this threaded comment; however, any edits to it will get removed if the file is opened in a newer version of Excel. Learn more: https://go.microsoft.com/fwlink/?linkid=870924
Comment:
    Râle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tc={7CB2FE84-12E2-4521-85F0-6299FC482A4F}</author>
    <author>tc={A30DD125-CA49-428B-BD76-A1E8B32670E8}</author>
    <author>tc={28ED2DB2-BA90-4E72-8B26-4CA5BB07F8EC}</author>
    <author>tc={2A3E39A1-0895-4EAB-826B-26CEBBE7303B}</author>
    <author>tc={0D8057E0-E715-4089-9ACF-3193A2465B38}</author>
  </authors>
  <commentList>
    <comment ref="E16" authorId="0" shapeId="0" xr:uid="{7CB2FE84-12E2-4521-85F0-6299FC482A4F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  <comment ref="H38" authorId="1" shapeId="0" xr:uid="{A30DD125-CA49-428B-BD76-A1E8B32670E8}">
      <text>
        <t>[Threaded comment]
Your version of Excel allows you to read this threaded comment; however, any edits to it will get removed if the file is opened in a newer version of Excel. Learn more: https://go.microsoft.com/fwlink/?linkid=870924
Comment:
    S'est étouffée avec du lait</t>
      </text>
    </comment>
    <comment ref="D45" authorId="2" shapeId="0" xr:uid="{28ED2DB2-BA90-4E72-8B26-4CA5BB07F8EC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Infection oreille gauche</t>
      </text>
    </comment>
    <comment ref="E45" authorId="3" shapeId="0" xr:uid="{2A3E39A1-0895-4EAB-826B-26CEBBE7303B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plus</t>
      </text>
    </comment>
    <comment ref="H49" authorId="4" shapeId="0" xr:uid="{0D8057E0-E715-4089-9ACF-3193A2465B38}">
      <text>
        <t>[Threaded comment]
Your version of Excel allows you to read this threaded comment; however, any edits to it will get removed if the file is opened in a newer version of Excel. Learn more: https://go.microsoft.com/fwlink/?linkid=870924
Comment:
    Râle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tc={8261F2B6-AFE8-4225-AE52-7DDD73393391}</author>
    <author>tc={8EB9470E-B39B-465E-9D5D-2C5B4FCA155E}</author>
    <author>tc={6EFBC4B0-043A-4E01-85B6-E30E17948788}</author>
    <author>tc={6C518624-DD61-46A5-A0C7-643F2BE25C41}</author>
    <author>tc={57B88AB6-AF49-47B3-A471-08482E60E5F9}</author>
    <author>tc={35942777-FF09-4758-8CDE-43427C8BCBF8}</author>
    <author>tc={8D9B0D16-2853-4625-A9E1-E39DFA674AFD}</author>
    <author>tc={E15EC377-CFAC-4DAC-865B-D2AF98D5E92A}</author>
  </authors>
  <commentList>
    <comment ref="E13" authorId="0" shapeId="0" xr:uid="{8261F2B6-AFE8-4225-AE52-7DDD73393391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un peu plus</t>
      </text>
    </comment>
    <comment ref="E16" authorId="1" shapeId="0" xr:uid="{8EB9470E-B39B-465E-9D5D-2C5B4FCA155E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un peu plus</t>
      </text>
    </comment>
    <comment ref="E24" authorId="2" shapeId="0" xr:uid="{6EFBC4B0-043A-4E01-85B6-E30E17948788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plus</t>
      </text>
    </comment>
    <comment ref="E29" authorId="3" shapeId="0" xr:uid="{6C518624-DD61-46A5-A0C7-643F2BE25C41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beaucoup plus</t>
      </text>
    </comment>
    <comment ref="D46" authorId="4" shapeId="0" xr:uid="{57B88AB6-AF49-47B3-A471-08482E60E5F9}">
      <text>
        <t>[Threaded comment]
Your version of Excel allows you to read this threaded comment; however, any edits to it will get removed if the file is opened in a newer version of Excel. Learn more: https://go.microsoft.com/fwlink/?linkid=870924
Comment:
    Oreille gauche basse</t>
      </text>
    </comment>
    <comment ref="D48" authorId="5" shapeId="0" xr:uid="{35942777-FF09-4758-8CDE-43427C8BCBF8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Infection oreille gauche</t>
      </text>
    </comment>
    <comment ref="E48" authorId="6" shapeId="0" xr:uid="{8D9B0D16-2853-4625-A9E1-E39DFA674AFD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beaucoup plus</t>
      </text>
    </comment>
    <comment ref="H49" authorId="7" shapeId="0" xr:uid="{E15EC377-CFAC-4DAC-865B-D2AF98D5E92A}">
      <text>
        <t>[Threaded comment]
Your version of Excel allows you to read this threaded comment; however, any edits to it will get removed if the file is opened in a newer version of Excel. Learn more: https://go.microsoft.com/fwlink/?linkid=870924
Comment:
    Râle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tc={DD178DB6-35F5-4CB0-AB3C-506ACFF3A4DD}</author>
    <author>tc={63FB816A-1F43-4FBB-8853-19949C7A7938}</author>
    <author>tc={1C511FA6-F8EB-6C4B-85C9-927447FF6424}</author>
    <author>tc={469FE701-2CC9-4808-ACFF-5E0CF1E67614}</author>
    <author>tc={347E973E-8B2D-49FC-B329-6C1EC726377A}</author>
    <author>tc={6484F808-DA53-4DE3-83D1-97BB1502217B}</author>
    <author>tc={92EEB1FA-9A5F-4B06-978D-9D3A70F6C206}</author>
  </authors>
  <commentList>
    <comment ref="N32" authorId="0" shapeId="0" xr:uid="{DD178DB6-35F5-4CB0-AB3C-506ACFF3A4DD}">
      <text>
        <t>[Threaded comment]
Your version of Excel allows you to read this threaded comment; however, any edits to it will get removed if the file is opened in a newer version of Excel. Learn more: https://go.microsoft.com/fwlink/?linkid=870924
Comment:
    Sang sur l'arrière</t>
      </text>
    </comment>
    <comment ref="P37" authorId="1" shapeId="0" xr:uid="{63FB816A-1F43-4FBB-8853-19949C7A7938}">
      <text>
        <t>[Threaded comment]
Your version of Excel allows you to read this threaded comment; however, any edits to it will get removed if the file is opened in a newer version of Excel. Learn more: https://go.microsoft.com/fwlink/?linkid=870924
Comment:
    0</t>
      </text>
    </comment>
    <comment ref="G44" authorId="2" shapeId="0" xr:uid="{1C511FA6-F8EB-6C4B-85C9-927447FF6424}">
      <text>
        <t>[Threaded comment]
Your version of Excel allows you to read this threaded comment; however, any edits to it will get removed if the file is opened in a newer version of Excel. Learn more: https://go.microsoft.com/fwlink/?linkid=870924
Comment:
    Narine gauche plus</t>
      </text>
    </comment>
    <comment ref="D46" authorId="3" shapeId="0" xr:uid="{469FE701-2CC9-4808-ACFF-5E0CF1E67614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Infection oreille gauche</t>
      </text>
    </comment>
    <comment ref="E46" authorId="4" shapeId="0" xr:uid="{347E973E-8B2D-49FC-B329-6C1EC726377A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un peu plus</t>
      </text>
    </comment>
    <comment ref="H49" authorId="5" shapeId="0" xr:uid="{6484F808-DA53-4DE3-83D1-97BB1502217B}">
      <text>
        <t>[Threaded comment]
Your version of Excel allows you to read this threaded comment; however, any edits to it will get removed if the file is opened in a newer version of Excel. Learn more: https://go.microsoft.com/fwlink/?linkid=870924
Comment:
    Râle</t>
      </text>
    </comment>
    <comment ref="J49" authorId="6" shapeId="0" xr:uid="{92EEB1FA-9A5F-4B06-978D-9D3A70F6C206}">
      <text>
        <t>[Threaded comment]
Your version of Excel allows you to read this threaded comment; however, any edits to it will get removed if the file is opened in a newer version of Excel. Learn more: https://go.microsoft.com/fwlink/?linkid=870924
Comment:
    Abdomen gonflé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tc={32007CBE-0688-4E3C-9FB9-7F9C56E191DE}</author>
    <author>tc={C867FA92-D1F3-45C6-B1FC-573744EEE3CE}</author>
    <author>tc={1A29330E-999C-41C4-BDFD-15438D41D566}</author>
    <author>tc={EF589C87-7B06-478A-8BB6-7DD7A8891E9D}</author>
  </authors>
  <commentList>
    <comment ref="E37" authorId="0" shapeId="0" xr:uid="{32007CBE-0688-4E3C-9FB9-7F9C56E191DE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un peu plus</t>
      </text>
    </comment>
    <comment ref="D47" authorId="1" shapeId="0" xr:uid="{C867FA92-D1F3-45C6-B1FC-573744EEE3CE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Infection oreille gauche</t>
      </text>
    </comment>
    <comment ref="E47" authorId="2" shapeId="0" xr:uid="{1A29330E-999C-41C4-BDFD-15438D41D566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plus</t>
      </text>
    </comment>
    <comment ref="J51" authorId="3" shapeId="0" xr:uid="{EF589C87-7B06-478A-8BB6-7DD7A8891E9D}">
      <text>
        <t>[Threaded comment]
Your version of Excel allows you to read this threaded comment; however, any edits to it will get removed if the file is opened in a newer version of Excel. Learn more: https://go.microsoft.com/fwlink/?linkid=870924
Comment:
    Abdomen gonflé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tc={B42CC74C-79C6-41D2-9378-758CCCFBE9BA}</author>
    <author>tc={A42A5D11-E940-419D-A8CC-F9FBF393540D}</author>
    <author>tc={89CF4A96-FBB8-4473-B4DF-6F87287C004B}</author>
    <author>tc={E64E914B-C913-4215-B2FE-36333D832908}</author>
    <author>tc={E149799E-F5C2-4A62-92E6-A6C17611C7A5}</author>
    <author>tc={8C07E19E-F785-4404-8B4E-79BA6A4D7009}</author>
    <author>tc={72FF8DC5-6100-4350-8DEB-24997FBC9473}</author>
  </authors>
  <commentList>
    <comment ref="H18" authorId="0" shapeId="0" xr:uid="{B42CC74C-79C6-41D2-9378-758CCCFBE9BA}">
      <text>
        <t>[Threaded comment]
Your version of Excel allows you to read this threaded comment; however, any edits to it will get removed if the file is opened in a newer version of Excel. Learn more: https://go.microsoft.com/fwlink/?linkid=870924
Comment:
    Quintes de toux</t>
      </text>
    </comment>
    <comment ref="N33" authorId="1" shapeId="0" xr:uid="{A42A5D11-E940-419D-A8CC-F9FBF393540D}">
      <text>
        <t>[Threaded comment]
Your version of Excel allows you to read this threaded comment; however, any edits to it will get removed if the file is opened in a newer version of Excel. Learn more: https://go.microsoft.com/fwlink/?linkid=870924
Comment:
    Sans à l'arrière</t>
      </text>
    </comment>
    <comment ref="H34" authorId="2" shapeId="0" xr:uid="{89CF4A96-FBB8-4473-B4DF-6F87287C004B}">
      <text>
        <t>[Threaded comment]
Your version of Excel allows you to read this threaded comment; however, any edits to it will get removed if the file is opened in a newer version of Excel. Learn more: https://go.microsoft.com/fwlink/?linkid=870924
Comment:
    Toux à 11h09</t>
      </text>
    </comment>
    <comment ref="E37" authorId="3" shapeId="0" xr:uid="{E64E914B-C913-4215-B2FE-36333D832908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  <comment ref="D39" authorId="4" shapeId="0" xr:uid="{E149799E-F5C2-4A62-92E6-A6C17611C7A5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Infection oreille gauche</t>
      </text>
    </comment>
    <comment ref="D48" authorId="5" shapeId="0" xr:uid="{8C07E19E-F785-4404-8B4E-79BA6A4D7009}">
      <text>
        <t>[Threaded comment]
Your version of Excel allows you to read this threaded comment; however, any edits to it will get removed if the file is opened in a newer version of Excel. Learn more: https://go.microsoft.com/fwlink/?linkid=870924
Comment:
    Oreilles basses semblent normal pour elle</t>
      </text>
    </comment>
    <comment ref="O49" authorId="6" shapeId="0" xr:uid="{72FF8DC5-6100-4350-8DEB-24997FBC9473}">
      <text>
        <t>[Threaded comment]
Your version of Excel allows you to read this threaded comment; however, any edits to it will get removed if the file is opened in a newer version of Excel. Learn more: https://go.microsoft.com/fwlink/?linkid=870924
Comment:
    à confirmer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tc={1BF7CB2D-373A-4E96-8301-C05B460E6369}</author>
    <author>tc={B71FFD8B-30D3-4F0A-B778-F5D250DC0495}</author>
    <author>tc={6B209F29-5C84-476B-A563-796F9825076E}</author>
    <author>tc={FA536BA6-CD13-484F-888F-92A2C8A2AC3F}</author>
    <author>tc={6A489952-6D5B-4E9B-8217-1B15AEE9F8CF}</author>
  </authors>
  <commentList>
    <comment ref="E22" authorId="0" shapeId="0" xr:uid="{1BF7CB2D-373A-4E96-8301-C05B460E6369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plus</t>
      </text>
    </comment>
    <comment ref="E29" authorId="1" shapeId="0" xr:uid="{B71FFD8B-30D3-4F0A-B778-F5D250DC0495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plus</t>
      </text>
    </comment>
    <comment ref="E36" authorId="2" shapeId="0" xr:uid="{6B209F29-5C84-476B-A563-796F9825076E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  <comment ref="N49" authorId="3" shapeId="0" xr:uid="{FA536BA6-CD13-484F-888F-92A2C8A2AC3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Repousse de poils</t>
      </text>
    </comment>
    <comment ref="D52" authorId="4" shapeId="0" xr:uid="{6A489952-6D5B-4E9B-8217-1B15AEE9F8CF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Infection oreille gauche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tc={6F186CB9-E8C2-456D-9571-9E72DE92A991}</author>
    <author>tc={8838568D-48F8-46D4-B78B-2C24D4AC320C}</author>
    <author>tc={27E89557-E32B-4A48-A5E4-E5D0434742A3}</author>
    <author>tc={85D0A188-08E9-43CA-9F8B-969759441D40}</author>
  </authors>
  <commentList>
    <comment ref="H12" authorId="0" shapeId="0" xr:uid="{6F186CB9-E8C2-456D-9571-9E72DE92A991}">
      <text>
        <t>[Threaded comment]
Your version of Excel allows you to read this threaded comment; however, any edits to it will get removed if the file is opened in a newer version of Excel. Learn more: https://go.microsoft.com/fwlink/?linkid=870924
Comment:
    S'est étouffée avec du lait</t>
      </text>
    </comment>
    <comment ref="N46" authorId="1" shapeId="0" xr:uid="{8838568D-48F8-46D4-B78B-2C24D4AC320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Repousse de poils</t>
      </text>
    </comment>
    <comment ref="E47" authorId="2" shapeId="0" xr:uid="{27E89557-E32B-4A48-A5E4-E5D0434742A3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un peu plus</t>
      </text>
    </comment>
    <comment ref="D51" authorId="3" shapeId="0" xr:uid="{85D0A188-08E9-43CA-9F8B-969759441D40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Infection oreille gauche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tc={904E045D-BC0D-4ECB-B903-ED24263C8D6F}</author>
  </authors>
  <commentList>
    <comment ref="E14" authorId="0" shapeId="0" xr:uid="{904E045D-BC0D-4ECB-B903-ED24263C8D6F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un peu plus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tc={BE18037E-9D1C-4BCF-B1DC-316EB792FFF6}</author>
    <author>tc={115DC113-9AA8-4F8F-BEA8-3A9BE50CE766}</author>
    <author>tc={5F11172E-A0A2-49D4-9743-1AB40ABF0D7A}</author>
  </authors>
  <commentList>
    <comment ref="D27" authorId="0" shapeId="0" xr:uid="{BE18037E-9D1C-4BCF-B1DC-316EB792FFF6}">
      <text>
        <t>[Threaded comment]
Your version of Excel allows you to read this threaded comment; however, any edits to it will get removed if the file is opened in a newer version of Excel. Learn more: https://go.microsoft.com/fwlink/?linkid=870924
Comment:
    Oreilles à l'horizontale</t>
      </text>
    </comment>
    <comment ref="E35" authorId="1" shapeId="0" xr:uid="{115DC113-9AA8-4F8F-BEA8-3A9BE50CE766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coule plus</t>
      </text>
    </comment>
    <comment ref="F37" authorId="2" shapeId="0" xr:uid="{5F11172E-A0A2-49D4-9743-1AB40ABF0D7A}">
      <text>
        <t>[Threaded comment]
Your version of Excel allows you to read this threaded comment; however, any edits to it will get removed if the file is opened in a newer version of Excel. Learn more: https://go.microsoft.com/fwlink/?linkid=870924
Comment:
    Yeux naturellement creux?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tc={DCA2D3A7-F988-4A00-960B-6F41DBDC0758}</author>
    <author>tc={F8B16314-E695-46E8-9D4D-9B846A6B3F68}</author>
    <author>tc={9477D3CB-0AF2-4118-AE97-28E62A0451C8}</author>
    <author>tc={8F1F1AE2-A4C1-40A4-91FF-F247245EEAFD}</author>
    <author>tc={E8E100B0-F91A-4490-88A7-5157200B9250}</author>
  </authors>
  <commentList>
    <comment ref="P23" authorId="0" shapeId="0" xr:uid="{DCA2D3A7-F988-4A00-960B-6F41DBDC0758}">
      <text>
        <t>[Threaded comment]
Your version of Excel allows you to read this threaded comment; however, any edits to it will get removed if the file is opened in a newer version of Excel. Learn more: https://go.microsoft.com/fwlink/?linkid=870924
Comment:
    Déjà au sol</t>
      </text>
    </comment>
    <comment ref="D29" authorId="1" shapeId="0" xr:uid="{F8B16314-E695-46E8-9D4D-9B846A6B3F68}">
      <text>
        <t>[Threaded comment]
Your version of Excel allows you to read this threaded comment; however, any edits to it will get removed if the file is opened in a newer version of Excel. Learn more: https://go.microsoft.com/fwlink/?linkid=870924
Comment:
    Blessure bourgeon gauche</t>
      </text>
    </comment>
    <comment ref="H34" authorId="2" shapeId="0" xr:uid="{9477D3CB-0AF2-4118-AE97-28E62A0451C8}">
      <text>
        <t>[Threaded comment]
Your version of Excel allows you to read this threaded comment; however, any edits to it will get removed if the file is opened in a newer version of Excel. Learn more: https://go.microsoft.com/fwlink/?linkid=870924
Comment:
    Respiration bruyante</t>
      </text>
    </comment>
    <comment ref="E37" authorId="3" shapeId="0" xr:uid="{8F1F1AE2-A4C1-40A4-91FF-F247245EEAFD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  <comment ref="D47" authorId="4" shapeId="0" xr:uid="{E8E100B0-F91A-4490-88A7-5157200B9250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Infection oreille gauche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tc={06A82662-477E-459C-8784-F884DD465312}</author>
    <author>tc={44C8FA9D-EB19-46BB-91F3-016641D4C74D}</author>
    <author>tc={659516A0-38BF-4E43-8877-443D47702509}</author>
    <author>tc={1A6E132B-479B-40FC-B343-72081445C7F4}</author>
    <author>tc={09ACDDEE-F358-499B-83A7-6B46AE9064AD}</author>
    <author>tc={5C701B01-1CB0-42FE-8CEF-38B011BB141E}</author>
    <author>tc={D240C7BF-5D8F-4054-A10B-E96D6995C6E3}</author>
    <author>tc={30E76C41-CA9F-487C-9B0F-742ECF49ED08}</author>
  </authors>
  <commentList>
    <comment ref="E17" authorId="0" shapeId="0" xr:uid="{06A82662-477E-459C-8784-F884DD465312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Masse blanche oeil droit</t>
      </text>
    </comment>
    <comment ref="E22" authorId="1" shapeId="0" xr:uid="{44C8FA9D-EB19-46BB-91F3-016641D4C74D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un peu plus</t>
      </text>
    </comment>
    <comment ref="E24" authorId="2" shapeId="0" xr:uid="{659516A0-38BF-4E43-8877-443D47702509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un peu plus</t>
      </text>
    </comment>
    <comment ref="E28" authorId="3" shapeId="0" xr:uid="{1A6E132B-479B-40FC-B343-72081445C7F4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  <comment ref="E37" authorId="4" shapeId="0" xr:uid="{09ACDDEE-F358-499B-83A7-6B46AE9064AD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  <comment ref="H43" authorId="5" shapeId="0" xr:uid="{5C701B01-1CB0-42FE-8CEF-38B011BB141E}">
      <text>
        <t>[Threaded comment]
Your version of Excel allows you to read this threaded comment; however, any edits to it will get removed if the file is opened in a newer version of Excel. Learn more: https://go.microsoft.com/fwlink/?linkid=870924
Comment:
    Respiration bruyante</t>
      </text>
    </comment>
    <comment ref="E47" authorId="6" shapeId="0" xr:uid="{D240C7BF-5D8F-4054-A10B-E96D6995C6E3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seulement</t>
      </text>
    </comment>
    <comment ref="D52" authorId="7" shapeId="0" xr:uid="{30E76C41-CA9F-487C-9B0F-742ECF49ED08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Infection oreille gauche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tc={5218DABE-4062-429C-9C92-3D2C83F7C954}</author>
    <author>tc={12FD37CE-E704-4A0E-BB04-8C859B5682E6}</author>
    <author>tc={E78AAC9E-1595-49A1-A463-31CDF442B8FD}</author>
    <author>tc={3545FFF9-D2DE-48A1-939D-71B8DAA35E5A}</author>
    <author>tc={48076C2B-BBFA-443B-9005-454090D2BA44}</author>
    <author>tc={95B51958-6B71-45E4-9F2B-27669C7CEF28}</author>
  </authors>
  <commentList>
    <comment ref="E12" authorId="0" shapeId="0" xr:uid="{5218DABE-4062-429C-9C92-3D2C83F7C954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Masse oeil droit</t>
      </text>
    </comment>
    <comment ref="H23" authorId="1" shapeId="0" xr:uid="{12FD37CE-E704-4A0E-BB04-8C859B5682E6}">
      <text>
        <t>[Threaded comment]
Your version of Excel allows you to read this threaded comment; however, any edits to it will get removed if the file is opened in a newer version of Excel. Learn more: https://go.microsoft.com/fwlink/?linkid=870924
Comment:
    Respiration bruyante</t>
      </text>
    </comment>
    <comment ref="D30" authorId="2" shapeId="0" xr:uid="{E78AAC9E-1595-49A1-A463-31CDF442B8FD}">
      <text>
        <t>[Threaded comment]
Your version of Excel allows you to read this threaded comment; however, any edits to it will get removed if the file is opened in a newer version of Excel. Learn more: https://go.microsoft.com/fwlink/?linkid=870924
Comment:
    Manque de tonus</t>
      </text>
    </comment>
    <comment ref="E44" authorId="3" shapeId="0" xr:uid="{3545FFF9-D2DE-48A1-939D-71B8DAA35E5A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  <comment ref="N53" authorId="4" shapeId="0" xr:uid="{48076C2B-BBFA-443B-9005-454090D2BA4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Repousse de poils</t>
      </text>
    </comment>
    <comment ref="D55" authorId="5" shapeId="0" xr:uid="{95B51958-6B71-45E4-9F2B-27669C7CEF28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Infection oreille gauche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tc={1EFA19D5-9080-4BCA-AB0D-93016C4FD628}</author>
    <author>tc={27D9183C-FD44-44FD-B32E-CC65B8C6E812}</author>
    <author>tc={D8D31A2A-3AB6-4090-94E1-981772BC90FB}</author>
    <author>tc={B9F81EB6-7264-4E3E-92E3-D3C5C67AA538}</author>
    <author>tc={AA3A18FF-8CE7-4D17-9E53-B96BC811E019}</author>
  </authors>
  <commentList>
    <comment ref="E30" authorId="0" shapeId="0" xr:uid="{1EFA19D5-9080-4BCA-AB0D-93016C4FD628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un peu plus</t>
      </text>
    </comment>
    <comment ref="E32" authorId="1" shapeId="0" xr:uid="{27D9183C-FD44-44FD-B32E-CC65B8C6E812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un peu plus</t>
      </text>
    </comment>
    <comment ref="E34" authorId="2" shapeId="0" xr:uid="{D8D31A2A-3AB6-4090-94E1-981772BC90FB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un peu plus</t>
      </text>
    </comment>
    <comment ref="N40" authorId="3" shapeId="0" xr:uid="{B9F81EB6-7264-4E3E-92E3-D3C5C67AA53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Repousse de poils</t>
      </text>
    </comment>
    <comment ref="D48" authorId="4" shapeId="0" xr:uid="{AA3A18FF-8CE7-4D17-9E53-B96BC811E019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Infection oreille gauche</t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tc={9596AC06-B1C3-44C8-AB39-39EAAB59C175}</author>
    <author>tc={A5FAF624-80B2-4950-BB67-B23DD32FFDC0}</author>
    <author>tc={D3A49906-09D0-4D14-8025-B989FF70BA8D}</author>
    <author>tc={CB96A40D-EBEA-4E82-B67F-FEB404550D82}</author>
    <author>tc={92925ACE-F728-43CF-8104-AF437C0060F4}</author>
    <author>tc={731158A2-9426-471E-B4D2-9C7CD80A0551}</author>
    <author>tc={101C0F3F-0C56-425A-A1CD-DA26BDE6CCAA}</author>
    <author>tc={6C16AB6D-E14D-4801-9853-2902B1A4C4A4}</author>
    <author>tc={ED0BBB47-77CF-4D8A-8BBC-78DA9A8E3CC3}</author>
    <author>tc={65A4256E-B780-453D-B580-022762C878DE}</author>
    <author>tc={CAC7F612-3D21-4EEB-802C-C664B2B89EE0}</author>
    <author>tc={17D34F5E-9A9E-4ADA-AAC5-D82921ABBD5A}</author>
  </authors>
  <commentList>
    <comment ref="G15" authorId="0" shapeId="0" xr:uid="{9596AC06-B1C3-44C8-AB39-39EAAB59C175}">
      <text>
        <t>[Threaded comment]
Your version of Excel allows you to read this threaded comment; however, any edits to it will get removed if the file is opened in a newer version of Excel. Learn more: https://go.microsoft.com/fwlink/?linkid=870924
Comment:
    Narines rouges</t>
      </text>
    </comment>
    <comment ref="D18" authorId="1" shapeId="0" xr:uid="{A5FAF624-80B2-4950-BB67-B23DD32FFDC0}">
      <text>
        <t>[Threaded comment]
Your version of Excel allows you to read this threaded comment; however, any edits to it will get removed if the file is opened in a newer version of Excel. Learn more: https://go.microsoft.com/fwlink/?linkid=870924
Comment:
    Endormie</t>
      </text>
    </comment>
    <comment ref="E25" authorId="2" shapeId="0" xr:uid="{D3A49906-09D0-4D14-8025-B989FF70BA8D}">
      <text>
        <t>[Threaded comment]
Your version of Excel allows you to read this threaded comment; however, any edits to it will get removed if the file is opened in a newer version of Excel. Learn more: https://go.microsoft.com/fwlink/?linkid=870924
Comment:
    Bosse croûtée</t>
      </text>
    </comment>
    <comment ref="E29" authorId="3" shapeId="0" xr:uid="{CB96A40D-EBEA-4E82-B67F-FEB404550D82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un peu plus</t>
      </text>
    </comment>
    <comment ref="H31" authorId="4" shapeId="0" xr:uid="{92925ACE-F728-43CF-8104-AF437C0060F4}">
      <text>
        <t>[Threaded comment]
Your version of Excel allows you to read this threaded comment; however, any edits to it will get removed if the file is opened in a newer version of Excel. Learn more: https://go.microsoft.com/fwlink/?linkid=870924
Comment:
    Respiration sifflante</t>
      </text>
    </comment>
    <comment ref="J31" authorId="5" shapeId="0" xr:uid="{731158A2-9426-471E-B4D2-9C7CD80A0551}">
      <text>
        <t>[Threaded comment]
Your version of Excel allows you to read this threaded comment; however, any edits to it will get removed if the file is opened in a newer version of Excel. Learn more: https://go.microsoft.com/fwlink/?linkid=870924
Comment:
    Ne se lève pas</t>
      </text>
    </comment>
    <comment ref="E32" authorId="6" shapeId="0" xr:uid="{101C0F3F-0C56-425A-A1CD-DA26BDE6CCAA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plus</t>
      </text>
    </comment>
    <comment ref="J38" authorId="7" shapeId="0" xr:uid="{6C16AB6D-E14D-4801-9853-2902B1A4C4A4}">
      <text>
        <t>[Threaded comment]
Your version of Excel allows you to read this threaded comment; however, any edits to it will get removed if the file is opened in a newer version of Excel. Learn more: https://go.microsoft.com/fwlink/?linkid=870924
Comment:
    Manque de tonus</t>
      </text>
    </comment>
    <comment ref="N48" authorId="8" shapeId="0" xr:uid="{ED0BBB47-77CF-4D8A-8BBC-78DA9A8E3CC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Repousse de poils</t>
      </text>
    </comment>
    <comment ref="N49" authorId="9" shapeId="0" xr:uid="{65A4256E-B780-453D-B580-022762C878D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Repousse de poils</t>
      </text>
    </comment>
    <comment ref="H51" authorId="10" shapeId="0" xr:uid="{CAC7F612-3D21-4EEB-802C-C664B2B89EE0}">
      <text>
        <t>[Threaded comment]
Your version of Excel allows you to read this threaded comment; however, any edits to it will get removed if the file is opened in a newer version of Excel. Learn more: https://go.microsoft.com/fwlink/?linkid=870924
Comment:
    Respiration très bruyante</t>
      </text>
    </comment>
    <comment ref="N59" authorId="11" shapeId="0" xr:uid="{17D34F5E-9A9E-4ADA-AAC5-D82921ABBD5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Repousse de poils</t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tc={2C5187D6-491A-4C96-8E2E-5C7FD8E305D7}</author>
    <author>tc={0B48BAB5-4DB0-4F10-8766-D65FA16524F2}</author>
    <author>tc={B568F856-88D7-4F95-8A3A-69670695EEFE}</author>
    <author>tc={40C3F4E0-A9AC-4768-ADAB-C98BEBCC107E}</author>
    <author>tc={B5E227ED-4880-4499-B2C1-E55E18556619}</author>
    <author>tc={6024A1C7-B7FB-4B0A-A4B1-0C8CB9DCF214}</author>
    <author>tc={00DCF19A-65D8-4D84-9610-25B93B072FFE}</author>
  </authors>
  <commentList>
    <comment ref="E19" authorId="0" shapeId="0" xr:uid="{2C5187D6-491A-4C96-8E2E-5C7FD8E305D7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beaucoup plus</t>
      </text>
    </comment>
    <comment ref="N19" authorId="1" shapeId="0" xr:uid="{0B48BAB5-4DB0-4F10-8766-D65FA16524F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Repousse de poils</t>
      </text>
    </comment>
    <comment ref="N52" authorId="2" shapeId="0" xr:uid="{B568F856-88D7-4F95-8A3A-69670695EEF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Repousse de poils</t>
      </text>
    </comment>
    <comment ref="E54" authorId="3" shapeId="0" xr:uid="{40C3F4E0-A9AC-4768-ADAB-C98BEBCC107E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seulement</t>
      </text>
    </comment>
    <comment ref="H55" authorId="4" shapeId="0" xr:uid="{B5E227ED-4880-4499-B2C1-E55E18556619}">
      <text>
        <t>[Threaded comment]
Your version of Excel allows you to read this threaded comment; however, any edits to it will get removed if the file is opened in a newer version of Excel. Learn more: https://go.microsoft.com/fwlink/?linkid=870924
Comment:
    Respiration bruyante</t>
      </text>
    </comment>
    <comment ref="J55" authorId="5" shapeId="0" xr:uid="{6024A1C7-B7FB-4B0A-A4B1-0C8CB9DCF214}">
      <text>
        <t>[Threaded comment]
Your version of Excel allows you to read this threaded comment; however, any edits to it will get removed if the file is opened in a newer version of Excel. Learn more: https://go.microsoft.com/fwlink/?linkid=870924
Comment:
    Manque de tonus</t>
      </text>
    </comment>
    <comment ref="E56" authorId="6" shapeId="0" xr:uid="{00DCF19A-65D8-4D84-9610-25B93B072FFE}">
      <text>
        <t>[Threaded comment]
Your version of Excel allows you to read this threaded comment; however, any edits to it will get removed if the file is opened in a newer version of Excel. Learn more: https://go.microsoft.com/fwlink/?linkid=870924
Comment:
    Yeux rouges</t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tc={A7AEC456-E1DD-47E9-B3C9-3DF236F884EF}</author>
    <author>tc={EEA26A39-67B3-4FAB-AF63-A9F21C1576CD}</author>
    <author>tc={8C850B5B-8063-40E3-A470-7026B5B96F0A}</author>
    <author>tc={3DDAB4AB-8235-4781-AAB1-700C45C4DA1F}</author>
  </authors>
  <commentList>
    <comment ref="D11" authorId="0" shapeId="0" xr:uid="{A7AEC456-E1DD-47E9-B3C9-3DF236F884EF}">
      <text>
        <t>[Threaded comment]
Your version of Excel allows you to read this threaded comment; however, any edits to it will get removed if the file is opened in a newer version of Excel. Learn more: https://go.microsoft.com/fwlink/?linkid=870924
Comment:
    Une oreille plus basse</t>
      </text>
    </comment>
    <comment ref="D12" authorId="1" shapeId="0" xr:uid="{EEA26A39-67B3-4FAB-AF63-A9F21C1576CD}">
      <text>
        <t>[Threaded comment]
Your version of Excel allows you to read this threaded comment; however, any edits to it will get removed if the file is opened in a newer version of Excel. Learn more: https://go.microsoft.com/fwlink/?linkid=870924
Comment:
    Oreilles à l'horizontale</t>
      </text>
    </comment>
    <comment ref="D20" authorId="2" shapeId="0" xr:uid="{8C850B5B-8063-40E3-A470-7026B5B96F0A}">
      <text>
        <t>[Threaded comment]
Your version of Excel allows you to read this threaded comment; however, any edits to it will get removed if the file is opened in a newer version of Excel. Learn more: https://go.microsoft.com/fwlink/?linkid=870924
Comment:
    Une oreille plus basse que l'autre</t>
      </text>
    </comment>
    <comment ref="E21" authorId="3" shapeId="0" xr:uid="{3DDAB4AB-8235-4781-AAB1-700C45C4DA1F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tc={3467CDB5-C4A5-4DD2-BA28-050CDC451489}</author>
    <author>tc={6FAAF716-4AF4-4481-B736-426048A0EEE7}</author>
    <author>tc={CFF30830-584D-417D-87A5-420BF3122311}</author>
    <author>tc={BB803AA5-8701-407E-8B3F-94FDC9F35374}</author>
    <author>tc={EF7AD86A-AD48-42C4-881E-23F3A5CD20E9}</author>
    <author>tc={8A9EF5B5-4B53-4B75-B95D-E471C8EC5C23}</author>
    <author>tc={C3E93E83-CF40-419C-9798-C5A73538A149}</author>
    <author>tc={034C70C6-6527-4867-9730-0CE6370CF36C}</author>
    <author>tc={5C779598-A8C9-4A54-9719-5E1F898047E1}</author>
    <author>tc={F914234F-5FC2-450F-8FCA-CBECCA92E9EC}</author>
  </authors>
  <commentList>
    <comment ref="P21" authorId="0" shapeId="0" xr:uid="{3467CDB5-C4A5-4DD2-BA28-050CDC451489}">
      <text>
        <t>[Threaded comment]
Your version of Excel allows you to read this threaded comment; however, any edits to it will get removed if the file is opened in a newer version of Excel. Learn more: https://go.microsoft.com/fwlink/?linkid=870924
Comment:
    Sous le veau</t>
      </text>
    </comment>
    <comment ref="E28" authorId="1" shapeId="0" xr:uid="{6FAAF716-4AF4-4481-B736-426048A0EEE7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un peu plus</t>
      </text>
    </comment>
    <comment ref="F32" authorId="2" shapeId="0" xr:uid="{CFF30830-584D-417D-87A5-420BF3122311}">
      <text>
        <t>[Threaded comment]
Your version of Excel allows you to read this threaded comment; however, any edits to it will get removed if the file is opened in a newer version of Excel. Learn more: https://go.microsoft.com/fwlink/?linkid=870924
Comment:
    Plaie 1 cm</t>
      </text>
    </comment>
    <comment ref="D34" authorId="3" shapeId="0" xr:uid="{BB803AA5-8701-407E-8B3F-94FDC9F35374}">
      <text>
        <t>[Threaded comment]
Your version of Excel allows you to read this threaded comment; however, any edits to it will get removed if the file is opened in a newer version of Excel. Learn more: https://go.microsoft.com/fwlink/?linkid=870924
Comment:
    Gingivite</t>
      </text>
    </comment>
    <comment ref="H34" authorId="4" shapeId="0" xr:uid="{EF7AD86A-AD48-42C4-881E-23F3A5CD20E9}">
      <text>
        <t>[Threaded comment]
Your version of Excel allows you to read this threaded comment; however, any edits to it will get removed if the file is opened in a newer version of Excel. Learn more: https://go.microsoft.com/fwlink/?linkid=870924
Comment:
    Respiration bruyante</t>
      </text>
    </comment>
    <comment ref="F35" authorId="5" shapeId="0" xr:uid="{8A9EF5B5-4B53-4B75-B95D-E471C8EC5C23}">
      <text>
        <t>[Threaded comment]
Your version of Excel allows you to read this threaded comment; however, any edits to it will get removed if the file is opened in a newer version of Excel. Learn more: https://go.microsoft.com/fwlink/?linkid=870924
Comment:
    Plaie 3 mm</t>
      </text>
    </comment>
    <comment ref="D40" authorId="6" shapeId="0" xr:uid="{C3E93E83-CF40-419C-9798-C5A73538A149}">
      <text>
        <t>[Threaded comment]
Your version of Excel allows you to read this threaded comment; however, any edits to it will get removed if the file is opened in a newer version of Excel. Learn more: https://go.microsoft.com/fwlink/?linkid=870924
Comment:
    Grimpe</t>
      </text>
    </comment>
    <comment ref="N42" authorId="7" shapeId="0" xr:uid="{034C70C6-6527-4867-9730-0CE6370CF36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Repousse de poils</t>
      </text>
    </comment>
    <comment ref="N45" authorId="8" shapeId="0" xr:uid="{5C779598-A8C9-4A54-9719-5E1F898047E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Repousse de poils</t>
      </text>
    </comment>
    <comment ref="H49" authorId="9" shapeId="0" xr:uid="{F914234F-5FC2-450F-8FCA-CBECCA92E9EC}">
      <text>
        <t>[Threaded comment]
Your version of Excel allows you to read this threaded comment; however, any edits to it will get removed if the file is opened in a newer version of Excel. Learn more: https://go.microsoft.com/fwlink/?linkid=870924
Comment:
    Respiration bruyante</t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tc={E2652707-5D99-413D-89B2-5447F145544E}</author>
    <author>tc={B3292FA4-D5BB-4860-863F-BFE480D2C0B2}</author>
    <author>tc={CE758F27-B6CD-43F8-BD48-5F1F53D5BF0C}</author>
    <author>tc={95002A57-AA47-4B6C-9162-8B5AB1C13CCC}</author>
    <author>tc={067193EC-91ED-4600-AB7D-99402930D68D}</author>
    <author>tc={83CA9437-DE71-476E-BB02-5FFEE1F7E978}</author>
    <author>tc={DBA334DC-0C51-42E7-83FE-9FCE315636AB}</author>
    <author>tc={9539C9CD-6D53-4161-AAEE-690A9A8F9062}</author>
    <author>tc={B716F8D8-814C-4472-AB99-0649614BEA3F}</author>
    <author>tc={E9F421E8-E8F7-4BDC-BCC0-DA530DA07333}</author>
    <author>tc={BB7D91B7-A8C6-4133-945B-066B0B33F653}</author>
    <author>tc={1EA42C34-8FFC-464D-85FD-DEBCCCAD7B59}</author>
  </authors>
  <commentList>
    <comment ref="H19" authorId="0" shapeId="0" xr:uid="{E2652707-5D99-413D-89B2-5447F145544E}">
      <text>
        <t>[Threaded comment]
Your version of Excel allows you to read this threaded comment; however, any edits to it will get removed if the file is opened in a newer version of Excel. Learn more: https://go.microsoft.com/fwlink/?linkid=870924
Comment:
    Vient de manger poussière</t>
      </text>
    </comment>
    <comment ref="E22" authorId="1" shapeId="0" xr:uid="{B3292FA4-D5BB-4860-863F-BFE480D2C0B2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Masse oeil</t>
      </text>
    </comment>
    <comment ref="E39" authorId="2" shapeId="0" xr:uid="{CE758F27-B6CD-43F8-BD48-5F1F53D5BF0C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un peu plus</t>
      </text>
    </comment>
    <comment ref="F40" authorId="3" shapeId="0" xr:uid="{95002A57-AA47-4B6C-9162-8B5AB1C13CCC}">
      <text>
        <t>[Threaded comment]
Your version of Excel allows you to read this threaded comment; however, any edits to it will get removed if the file is opened in a newer version of Excel. Learn more: https://go.microsoft.com/fwlink/?linkid=870924
Comment:
    Plaie 5 mm</t>
      </text>
    </comment>
    <comment ref="N42" authorId="4" shapeId="0" xr:uid="{067193EC-91ED-4600-AB7D-99402930D68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Repousse de poils</t>
      </text>
    </comment>
    <comment ref="F43" authorId="5" shapeId="0" xr:uid="{83CA9437-DE71-476E-BB02-5FFEE1F7E978}">
      <text>
        <t>[Threaded comment]
Your version of Excel allows you to read this threaded comment; however, any edits to it will get removed if the file is opened in a newer version of Excel. Learn more: https://go.microsoft.com/fwlink/?linkid=870924
Comment:
    Plaie 1,5 cm?</t>
      </text>
    </comment>
    <comment ref="N44" authorId="6" shapeId="0" xr:uid="{DBA334DC-0C51-42E7-83FE-9FCE315636A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Repousse de poils</t>
      </text>
    </comment>
    <comment ref="D46" authorId="7" shapeId="0" xr:uid="{9539C9CD-6D53-4161-AAEE-690A9A8F9062}">
      <text>
        <t>[Threaded comment]
Your version of Excel allows you to read this threaded comment; however, any edits to it will get removed if the file is opened in a newer version of Excel. Learn more: https://go.microsoft.com/fwlink/?linkid=870924
Comment:
    Gale arrachée oreille droite</t>
      </text>
    </comment>
    <comment ref="E49" authorId="8" shapeId="0" xr:uid="{B716F8D8-814C-4472-AB99-0649614BEA3F}">
      <text>
        <t>[Threaded comment]
Your version of Excel allows you to read this threaded comment; however, any edits to it will get removed if the file is opened in a newer version of Excel. Learn more: https://go.microsoft.com/fwlink/?linkid=870924
Comment:
    Paupières enflées?</t>
      </text>
    </comment>
    <comment ref="O53" authorId="9" shapeId="0" xr:uid="{E9F421E8-E8F7-4BDC-BCC0-DA530DA07333}">
      <text>
        <t>[Threaded comment]
Your version of Excel allows you to read this threaded comment; however, any edits to it will get removed if the file is opened in a newer version of Excel. Learn more: https://go.microsoft.com/fwlink/?linkid=870924
Comment:
    À vérifier</t>
      </text>
    </comment>
    <comment ref="H54" authorId="10" shapeId="0" xr:uid="{BB7D91B7-A8C6-4133-945B-066B0B33F653}">
      <text>
        <t>[Threaded comment]
Your version of Excel allows you to read this threaded comment; however, any edits to it will get removed if the file is opened in a newer version of Excel. Learn more: https://go.microsoft.com/fwlink/?linkid=870924
Comment:
    Respiration bruyante</t>
      </text>
    </comment>
    <comment ref="E56" authorId="11" shapeId="0" xr:uid="{1EA42C34-8FFC-464D-85FD-DEBCCCAD7B59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un peu plus</t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tc={A16BD32E-71EE-464B-8D2D-AD5159BB6C25}</author>
    <author>tc={CE34A987-3341-418F-84AA-CB1F9DAF1668}</author>
    <author>tc={BCA32944-E1C1-4246-B400-6B1E8942D7FD}</author>
    <author>tc={668B57F3-8809-4F7C-92FB-8D5634B15915}</author>
    <author>tc={C1D2EB4C-3237-4877-8F1F-E9A196B4A3D5}</author>
    <author>tc={651CB26A-88BB-42D0-9E7F-10DAB0411C70}</author>
    <author>tc={1BE10C6E-293A-4CD3-8BB7-EEA40EC7E577}</author>
    <author>tc={4E22D7CC-3EBC-4807-8078-E52E833BA0B7}</author>
    <author>tc={7E5EE15B-F4C1-4472-9EFC-85E572CE0D89}</author>
    <author>tc={54BE7D3D-DB5C-46FD-83C0-30303C5B8F8E}</author>
    <author>tc={8B2E0F5D-6E44-473D-A400-2CCE49FA2E42}</author>
  </authors>
  <commentList>
    <comment ref="E12" authorId="0" shapeId="0" xr:uid="{A16BD32E-71EE-464B-8D2D-AD5159BB6C25}">
      <text>
        <t>[Threaded comment]
Your version of Excel allows you to read this threaded comment; however, any edits to it will get removed if the file is opened in a newer version of Excel. Learn more: https://go.microsoft.com/fwlink/?linkid=870924
Comment:
    Oreille gauche &lt;&lt;molle&gt;&gt;</t>
      </text>
    </comment>
    <comment ref="D15" authorId="1" shapeId="0" xr:uid="{CE34A987-3341-418F-84AA-CB1F9DAF1668}">
      <text>
        <t>[Threaded comment]
Your version of Excel allows you to read this threaded comment; however, any edits to it will get removed if the file is opened in a newer version of Excel. Learn more: https://go.microsoft.com/fwlink/?linkid=870924
Comment:
    Pellicules</t>
      </text>
    </comment>
    <comment ref="E15" authorId="2" shapeId="0" xr:uid="{BCA32944-E1C1-4246-B400-6B1E8942D7FD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plus</t>
      </text>
    </comment>
    <comment ref="E20" authorId="3" shapeId="0" xr:uid="{668B57F3-8809-4F7C-92FB-8D5634B15915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plus, bosse</t>
      </text>
    </comment>
    <comment ref="E26" authorId="4" shapeId="0" xr:uid="{C1D2EB4C-3237-4877-8F1F-E9A196B4A3D5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un peu plus</t>
      </text>
    </comment>
    <comment ref="K32" authorId="5" shapeId="0" xr:uid="{651CB26A-88BB-42D0-9E7F-10DAB0411C70}">
      <text>
        <t>[Threaded comment]
Your version of Excel allows you to read this threaded comment; however, any edits to it will get removed if the file is opened in a newer version of Excel. Learn more: https://go.microsoft.com/fwlink/?linkid=870924
Comment:
    Boiterie</t>
      </text>
    </comment>
    <comment ref="F33" authorId="6" shapeId="0" xr:uid="{1BE10C6E-293A-4CD3-8BB7-EEA40EC7E577}">
      <text>
        <t>[Threaded comment]
Your version of Excel allows you to read this threaded comment; however, any edits to it will get removed if the file is opened in a newer version of Excel. Learn more: https://go.microsoft.com/fwlink/?linkid=870924
Comment:
    Fissures, sec</t>
      </text>
    </comment>
    <comment ref="N34" authorId="7" shapeId="0" xr:uid="{4E22D7CC-3EBC-4807-8078-E52E833BA0B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Repousse de poils</t>
      </text>
    </comment>
    <comment ref="F41" authorId="8" shapeId="0" xr:uid="{7E5EE15B-F4C1-4472-9EFC-85E572CE0D89}">
      <text>
        <t>[Threaded comment]
Your version of Excel allows you to read this threaded comment; however, any edits to it will get removed if the file is opened in a newer version of Excel. Learn more: https://go.microsoft.com/fwlink/?linkid=870924
Comment:
    Plaie disparaît</t>
      </text>
    </comment>
    <comment ref="N45" authorId="9" shapeId="0" xr:uid="{54BE7D3D-DB5C-46FD-83C0-30303C5B8F8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Repousse de poils</t>
      </text>
    </comment>
    <comment ref="E46" authorId="10" shapeId="0" xr:uid="{8B2E0F5D-6E44-473D-A400-2CCE49FA2E42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tc={B59AE5AE-DA96-42DB-AD86-CB0381E4753C}</author>
    <author>tc={1F45790E-5AF2-4F0B-A97E-1228298ABF96}</author>
    <author>tc={5BABE24D-F83A-4262-8413-6F0D9813025C}</author>
    <author>tc={5B87554E-6BD9-4B5F-A544-7FC1CF742549}</author>
    <author>tc={F5E613FA-A589-4491-94EB-0C4F0E2C8019}</author>
    <author>tc={EBE591D7-8B06-4E4F-A475-5A34D0C139B7}</author>
    <author>tc={B70AD302-5C6F-4F0F-A97E-8606E0CF1946}</author>
  </authors>
  <commentList>
    <comment ref="D11" authorId="0" shapeId="0" xr:uid="{B59AE5AE-DA96-42DB-AD86-CB0381E4753C}">
      <text>
        <t>[Threaded comment]
Your version of Excel allows you to read this threaded comment; however, any edits to it will get removed if the file is opened in a newer version of Excel. Learn more: https://go.microsoft.com/fwlink/?linkid=870924
Comment:
    Oreilles à l'horizontale</t>
      </text>
    </comment>
    <comment ref="D14" authorId="1" shapeId="0" xr:uid="{1F45790E-5AF2-4F0B-A97E-1228298ABF96}">
      <text>
        <t>[Threaded comment]
Your version of Excel allows you to read this threaded comment; however, any edits to it will get removed if the file is opened in a newer version of Excel. Learn more: https://go.microsoft.com/fwlink/?linkid=870924
Comment:
    Une oreille plus basse que l'autre</t>
      </text>
    </comment>
    <comment ref="D16" authorId="2" shapeId="0" xr:uid="{5BABE24D-F83A-4262-8413-6F0D9813025C}">
      <text>
        <t>[Threaded comment]
Your version of Excel allows you to read this threaded comment; however, any edits to it will get removed if the file is opened in a newer version of Excel. Learn more: https://go.microsoft.com/fwlink/?linkid=870924
Comment:
    Oreilles à l'horizontale</t>
      </text>
    </comment>
    <comment ref="D19" authorId="3" shapeId="0" xr:uid="{5B87554E-6BD9-4B5F-A544-7FC1CF742549}">
      <text>
        <t>[Threaded comment]
Your version of Excel allows you to read this threaded comment; however, any edits to it will get removed if the file is opened in a newer version of Excel. Learn more: https://go.microsoft.com/fwlink/?linkid=870924
Comment:
    Oreilles à l'horizontale</t>
      </text>
    </comment>
    <comment ref="D20" authorId="4" shapeId="0" xr:uid="{F5E613FA-A589-4491-94EB-0C4F0E2C8019}">
      <text>
        <t>[Threaded comment]
Your version of Excel allows you to read this threaded comment; however, any edits to it will get removed if the file is opened in a newer version of Excel. Learn more: https://go.microsoft.com/fwlink/?linkid=870924
Comment:
    Oreilles à l'horizontale</t>
      </text>
    </comment>
    <comment ref="D21" authorId="5" shapeId="0" xr:uid="{EBE591D7-8B06-4E4F-A475-5A34D0C139B7}">
      <text>
        <t>[Threaded comment]
Your version of Excel allows you to read this threaded comment; however, any edits to it will get removed if the file is opened in a newer version of Excel. Learn more: https://go.microsoft.com/fwlink/?linkid=870924
Comment:
    Oreilles à l'horizontale</t>
      </text>
    </comment>
    <comment ref="D22" authorId="6" shapeId="0" xr:uid="{B70AD302-5C6F-4F0F-A97E-8606E0CF1946}">
      <text>
        <t>[Threaded comment]
Your version of Excel allows you to read this threaded comment; however, any edits to it will get removed if the file is opened in a newer version of Excel. Learn more: https://go.microsoft.com/fwlink/?linkid=870924
Comment:
    Oreilles à l'horizontale</t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tc={194E728A-4614-47C1-A222-D17BDDC54BE4}</author>
  </authors>
  <commentList>
    <comment ref="E13" authorId="0" shapeId="0" xr:uid="{194E728A-4614-47C1-A222-D17BDDC54BE4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plus</t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tc={D7AF7B50-0B5F-41E0-95E2-52B65E83DE6D}</author>
    <author>tc={40BD9D33-5A47-4EB1-B369-D6043D1FD946}</author>
    <author>tc={7D9AA9CD-C5FF-4EE3-9A38-A215F1B70448}</author>
    <author>tc={AA2CE7E1-98AE-4043-B87B-A32CE014C1DE}</author>
    <author>tc={1F76E6D2-4201-4E8F-B01A-01413723397A}</author>
    <author>tc={E060A6A6-38F0-4486-B492-786E09ECAF6B}</author>
    <author>tc={F603265B-9126-48A2-AB47-9E464F8842B1}</author>
    <author>tc={5C67A086-7839-4DF8-89DF-75E3CD2D7F61}</author>
    <author>tc={7812D196-7E3E-48E8-AD0B-739004933A9D}</author>
    <author>tc={2E397290-24A0-4F9E-AA47-9B40A581CA3E}</author>
    <author>tc={D9866D24-A381-42A6-828F-5E625CB91B55}</author>
    <author>tc={6D106BF3-D64D-4647-B190-D170A0540143}</author>
    <author>tc={1B432688-5E21-4EE2-898D-5FE614420710}</author>
  </authors>
  <commentList>
    <comment ref="D11" authorId="0" shapeId="0" xr:uid="{D7AF7B50-0B5F-41E0-95E2-52B65E83DE6D}">
      <text>
        <t>[Threaded comment]
Your version of Excel allows you to read this threaded comment; however, any edits to it will get removed if the file is opened in a newer version of Excel. Learn more: https://go.microsoft.com/fwlink/?linkid=870924
Comment:
    Oreille droite &lt;&lt;molle&gt;&gt;</t>
      </text>
    </comment>
    <comment ref="E15" authorId="1" shapeId="0" xr:uid="{40BD9D33-5A47-4EB1-B369-D6043D1FD946}">
      <text>
        <t>[Threaded comment]
Your version of Excel allows you to read this threaded comment; however, any edits to it will get removed if the file is opened in a newer version of Excel. Learn more: https://go.microsoft.com/fwlink/?linkid=870924
Comment:
    Yeux rouges</t>
      </text>
    </comment>
    <comment ref="E22" authorId="2" shapeId="0" xr:uid="{7D9AA9CD-C5FF-4EE3-9A38-A215F1B70448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un peu plus</t>
      </text>
    </comment>
    <comment ref="D29" authorId="3" shapeId="0" xr:uid="{AA2CE7E1-98AE-4043-B87B-A32CE014C1DE}">
      <text>
        <t>[Threaded comment]
Your version of Excel allows you to read this threaded comment; however, any edits to it will get removed if the file is opened in a newer version of Excel. Learn more: https://go.microsoft.com/fwlink/?linkid=870924
Comment:
    Oreille gauche basse</t>
      </text>
    </comment>
    <comment ref="E30" authorId="4" shapeId="0" xr:uid="{1F76E6D2-4201-4E8F-B01A-01413723397A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  <comment ref="E32" authorId="5" shapeId="0" xr:uid="{E060A6A6-38F0-4486-B492-786E09ECAF6B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un peu plus</t>
      </text>
    </comment>
    <comment ref="F37" authorId="6" shapeId="0" xr:uid="{F603265B-9126-48A2-AB47-9E464F8842B1}">
      <text>
        <t>[Threaded comment]
Your version of Excel allows you to read this threaded comment; however, any edits to it will get removed if the file is opened in a newer version of Excel. Learn more: https://go.microsoft.com/fwlink/?linkid=870924
Comment:
    3 plaies, 0,5 cm</t>
      </text>
    </comment>
    <comment ref="E40" authorId="7" shapeId="0" xr:uid="{5C67A086-7839-4DF8-89DF-75E3CD2D7F61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un peu plus</t>
      </text>
    </comment>
    <comment ref="F41" authorId="8" shapeId="0" xr:uid="{7812D196-7E3E-48E8-AD0B-739004933A9D}">
      <text>
        <t>[Threaded comment]
Your version of Excel allows you to read this threaded comment; however, any edits to it will get removed if the file is opened in a newer version of Excel. Learn more: https://go.microsoft.com/fwlink/?linkid=870924
Comment:
    Sec</t>
      </text>
    </comment>
    <comment ref="H45" authorId="9" shapeId="0" xr:uid="{2E397290-24A0-4F9E-AA47-9B40A581CA3E}">
      <text>
        <t>[Threaded comment]
Your version of Excel allows you to read this threaded comment; however, any edits to it will get removed if the file is opened in a newer version of Excel. Learn more: https://go.microsoft.com/fwlink/?linkid=870924
Comment:
    Respiration bruyante</t>
      </text>
    </comment>
    <comment ref="E47" authorId="10" shapeId="0" xr:uid="{D9866D24-A381-42A6-828F-5E625CB91B55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  <comment ref="E50" authorId="11" shapeId="0" xr:uid="{6D106BF3-D64D-4647-B190-D170A0540143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  <comment ref="G53" authorId="12" shapeId="0" xr:uid="{1B432688-5E21-4EE2-898D-5FE614420710}">
      <text>
        <t>[Threaded comment]
Your version of Excel allows you to read this threaded comment; however, any edits to it will get removed if the file is opened in a newer version of Excel. Learn more: https://go.microsoft.com/fwlink/?linkid=870924
Comment:
    Narine gauche plus</t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tc={0C4D2FBA-57C8-4790-8191-2F24AAF36BAC}</author>
    <author>tc={A6857537-0586-4108-B8AE-7E91E1E5B9B5}</author>
    <author>tc={D8577FAF-C689-4A7D-8A60-B78C172EEDCB}</author>
    <author>tc={C720E02C-E6A2-4F3D-A358-465EAF75C57C}</author>
    <author>tc={F0D8CD50-AC73-4187-8355-B4FD6F431124}</author>
  </authors>
  <commentList>
    <comment ref="F14" authorId="0" shapeId="0" xr:uid="{0C4D2FBA-57C8-4790-8191-2F24AAF36BAC}">
      <text>
        <t>[Threaded comment]
Your version of Excel allows you to read this threaded comment; however, any edits to it will get removed if the file is opened in a newer version of Excel. Learn more: https://go.microsoft.com/fwlink/?linkid=870924
Comment:
    Plaie</t>
      </text>
    </comment>
    <comment ref="H22" authorId="1" shapeId="0" xr:uid="{A6857537-0586-4108-B8AE-7E91E1E5B9B5}">
      <text>
        <t>[Threaded comment]
Your version of Excel allows you to read this threaded comment; however, any edits to it will get removed if the file is opened in a newer version of Excel. Learn more: https://go.microsoft.com/fwlink/?linkid=870924
Comment:
    Respiration bruyante</t>
      </text>
    </comment>
    <comment ref="E36" authorId="2" shapeId="0" xr:uid="{D8577FAF-C689-4A7D-8A60-B78C172EEDCB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plus</t>
      </text>
    </comment>
    <comment ref="E56" authorId="3" shapeId="0" xr:uid="{C720E02C-E6A2-4F3D-A358-465EAF75C57C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  <comment ref="H56" authorId="4" shapeId="0" xr:uid="{F0D8CD50-AC73-4187-8355-B4FD6F431124}">
      <text>
        <t>[Threaded comment]
Your version of Excel allows you to read this threaded comment; however, any edits to it will get removed if the file is opened in a newer version of Excel. Learn more: https://go.microsoft.com/fwlink/?linkid=870924
Comment:
    Toux après avoir bu</t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tc={72823527-5950-4187-8446-5489CF39B84D}</author>
    <author>tc={13DBDD1C-1BB0-4F50-9285-F77A06B5D71B}</author>
    <author>tc={75ACD2FA-D320-434A-872B-DAF05D488256}</author>
    <author>tc={3C60DF8A-2752-4D43-B048-F7E3EA75D02F}</author>
    <author>tc={FF8C03FC-EA06-4DA4-BAFA-CEEA8D3068E4}</author>
    <author>tc={E1BF4635-C8F4-42EA-8C4B-514C437DA2F0}</author>
    <author>tc={3BEF709E-5DE7-483D-91AA-1F70732C7AB7}</author>
  </authors>
  <commentList>
    <comment ref="E13" authorId="0" shapeId="0" xr:uid="{72823527-5950-4187-8446-5489CF39B84D}">
      <text>
        <t>[Threaded comment]
Your version of Excel allows you to read this threaded comment; however, any edits to it will get removed if the file is opened in a newer version of Excel. Learn more: https://go.microsoft.com/fwlink/?linkid=870924
Comment:
    Hémorragies yeux, oeil gauche un peu plus</t>
      </text>
    </comment>
    <comment ref="E15" authorId="1" shapeId="0" xr:uid="{13DBDD1C-1BB0-4F50-9285-F77A06B5D71B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un peu plus</t>
      </text>
    </comment>
    <comment ref="G20" authorId="2" shapeId="0" xr:uid="{75ACD2FA-D320-434A-872B-DAF05D488256}">
      <text>
        <t>[Threaded comment]
Your version of Excel allows you to read this threaded comment; however, any edits to it will get removed if the file is opened in a newer version of Excel. Learn more: https://go.microsoft.com/fwlink/?linkid=870924
Comment:
    Sec</t>
      </text>
    </comment>
    <comment ref="H20" authorId="3" shapeId="0" xr:uid="{3C60DF8A-2752-4D43-B048-F7E3EA75D02F}">
      <text>
        <t>[Threaded comment]
Your version of Excel allows you to read this threaded comment; however, any edits to it will get removed if the file is opened in a newer version of Excel. Learn more: https://go.microsoft.com/fwlink/?linkid=870924
Comment:
    Bruits respiration au niveau nasal</t>
      </text>
    </comment>
    <comment ref="E25" authorId="4" shapeId="0" xr:uid="{FF8C03FC-EA06-4DA4-BAFA-CEEA8D3068E4}">
      <text>
        <t>[Threaded comment]
Your version of Excel allows you to read this threaded comment; however, any edits to it will get removed if the file is opened in a newer version of Excel. Learn more: https://go.microsoft.com/fwlink/?linkid=870924
Comment:
    Tache blanche oeil droit</t>
      </text>
    </comment>
    <comment ref="E30" authorId="5" shapeId="0" xr:uid="{E1BF4635-C8F4-42EA-8C4B-514C437DA2F0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  <comment ref="K42" authorId="6" shapeId="0" xr:uid="{3BEF709E-5DE7-483D-91AA-1F70732C7AB7}">
      <text>
        <t>[Threaded comment]
Your version of Excel allows you to read this threaded comment; however, any edits to it will get removed if the file is opened in a newer version of Excel. Learn more: https://go.microsoft.com/fwlink/?linkid=870924
Comment:
    MPG</t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tc={0B8526A5-A0DE-4ACC-BF39-8A39086E319C}</author>
    <author>tc={46EB273A-C125-46B3-A006-73F887AEE68F}</author>
    <author>tc={045F74E4-960C-4D00-9E46-0596715A209E}</author>
    <author>tc={848CB65E-CAC7-4B23-9069-D87ABCD135F4}</author>
    <author>tc={C593C124-F178-4F99-936A-81F69141E426}</author>
    <author>tc={249B1A7F-928A-482A-A861-A1A55FD5D865}</author>
  </authors>
  <commentList>
    <comment ref="E12" authorId="0" shapeId="0" xr:uid="{0B8526A5-A0DE-4ACC-BF39-8A39086E319C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plus</t>
      </text>
    </comment>
    <comment ref="E17" authorId="1" shapeId="0" xr:uid="{46EB273A-C125-46B3-A006-73F887AEE68F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un peu plus</t>
      </text>
    </comment>
    <comment ref="K17" authorId="2" shapeId="0" xr:uid="{045F74E4-960C-4D00-9E46-0596715A209E}">
      <text>
        <t>[Threaded comment]
Your version of Excel allows you to read this threaded comment; however, any edits to it will get removed if the file is opened in a newer version of Excel. Learn more: https://go.microsoft.com/fwlink/?linkid=870924
Comment:
    Genou gauche</t>
      </text>
    </comment>
    <comment ref="K18" authorId="3" shapeId="0" xr:uid="{848CB65E-CAC7-4B23-9069-D87ABCD135F4}">
      <text>
        <t>[Threaded comment]
Your version of Excel allows you to read this threaded comment; however, any edits to it will get removed if the file is opened in a newer version of Excel. Learn more: https://go.microsoft.com/fwlink/?linkid=870924
Comment:
    Jarret gauche</t>
      </text>
    </comment>
    <comment ref="E21" authorId="4" shapeId="0" xr:uid="{C593C124-F178-4F99-936A-81F69141E426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plus</t>
      </text>
    </comment>
    <comment ref="E22" authorId="5" shapeId="0" xr:uid="{249B1A7F-928A-482A-A861-A1A55FD5D865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tc={6D3412E1-1C46-4FE9-8960-240869506C3E}</author>
    <author>tc={36A2DDCB-C426-4D58-9A15-03C93B1BC932}</author>
    <author>tc={05C7230D-2650-4541-8C8F-F3F0F1424791}</author>
    <author>tc={32904A06-07CD-44FB-B832-8ED8F37BE41E}</author>
  </authors>
  <commentList>
    <comment ref="E19" authorId="0" shapeId="0" xr:uid="{6D3412E1-1C46-4FE9-8960-240869506C3E}">
      <text>
        <t>[Threaded comment]
Your version of Excel allows you to read this threaded comment; however, any edits to it will get removed if the file is opened in a newer version of Excel. Learn more: https://go.microsoft.com/fwlink/?linkid=870924
Comment:
    hemorragies sous conjonctival</t>
      </text>
    </comment>
    <comment ref="J22" authorId="1" shapeId="0" xr:uid="{36A2DDCB-C426-4D58-9A15-03C93B1BC932}">
      <text>
        <t>[Threaded comment]
Your version of Excel allows you to read this threaded comment; however, any edits to it will get removed if the file is opened in a newer version of Excel. Learn more: https://go.microsoft.com/fwlink/?linkid=870924
Comment:
    Ne se lève pas</t>
      </text>
    </comment>
    <comment ref="E36" authorId="2" shapeId="0" xr:uid="{05C7230D-2650-4541-8C8F-F3F0F1424791}">
      <text>
        <t>[Threaded comment]
Your version of Excel allows you to read this threaded comment; however, any edits to it will get removed if the file is opened in a newer version of Excel. Learn more: https://go.microsoft.com/fwlink/?linkid=870924
Comment:
    Nictitantes apparentes 3mm</t>
      </text>
    </comment>
    <comment ref="K44" authorId="3" shapeId="0" xr:uid="{32904A06-07CD-44FB-B832-8ED8F37BE41E}">
      <text>
        <t>[Threaded comment]
Your version of Excel allows you to read this threaded comment; however, any edits to it will get removed if the file is opened in a newer version of Excel. Learn more: https://go.microsoft.com/fwlink/?linkid=870924
Comment:
    MPG</t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tc={71D7C8C6-3778-4114-9248-43C84A11DF52}</author>
    <author>tc={7BAF7901-D185-449F-9F14-2C89239EFE94}</author>
    <author>tc={745B2DDB-628D-43A5-9117-8E9A27EF789A}</author>
    <author>tc={D808E9D7-2F1E-4795-8CDF-07C60A684928}</author>
    <author>tc={F6F311A7-D5FA-4AD8-B24F-EC3721810224}</author>
    <author>tc={DD9B5309-67A2-4B56-98CF-4982791D6D41}</author>
    <author>tc={F391D9CF-D9AE-403E-9895-675DF80B07D3}</author>
  </authors>
  <commentList>
    <comment ref="H15" authorId="0" shapeId="0" xr:uid="{71D7C8C6-3778-4114-9248-43C84A11DF52}">
      <text>
        <t>[Threaded comment]
Your version of Excel allows you to read this threaded comment; however, any edits to it will get removed if the file is opened in a newer version of Excel. Learn more: https://go.microsoft.com/fwlink/?linkid=870924
Comment:
    Râle</t>
      </text>
    </comment>
    <comment ref="E16" authorId="1" shapeId="0" xr:uid="{7BAF7901-D185-449F-9F14-2C89239EFE94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plus</t>
      </text>
    </comment>
    <comment ref="J21" authorId="2" shapeId="0" xr:uid="{745B2DDB-628D-43A5-9117-8E9A27EF789A}">
      <text>
        <t>[Threaded comment]
Your version of Excel allows you to read this threaded comment; however, any edits to it will get removed if the file is opened in a newer version of Excel. Learn more: https://go.microsoft.com/fwlink/?linkid=870924
Comment:
    Ne se lève pas</t>
      </text>
    </comment>
    <comment ref="D23" authorId="3" shapeId="0" xr:uid="{D808E9D7-2F1E-4795-8CDF-07C60A684928}">
      <text>
        <t>[Threaded comment]
Your version of Excel allows you to read this threaded comment; however, any edits to it will get removed if the file is opened in a newer version of Excel. Learn more: https://go.microsoft.com/fwlink/?linkid=870924
Comment:
    Oreille droite basse</t>
      </text>
    </comment>
    <comment ref="H38" authorId="4" shapeId="0" xr:uid="{F6F311A7-D5FA-4AD8-B24F-EC3721810224}">
      <text>
        <t>[Threaded comment]
Your version of Excel allows you to read this threaded comment; however, any edits to it will get removed if the file is opened in a newer version of Excel. Learn more: https://go.microsoft.com/fwlink/?linkid=870924
Comment:
    à vérifier</t>
      </text>
    </comment>
    <comment ref="E39" authorId="5" shapeId="0" xr:uid="{DD9B5309-67A2-4B56-98CF-4982791D6D41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un peu plus</t>
      </text>
    </comment>
    <comment ref="K39" authorId="6" shapeId="0" xr:uid="{F391D9CF-D9AE-403E-9895-675DF80B07D3}">
      <text>
        <t>[Threaded comment]
Your version of Excel allows you to read this threaded comment; however, any edits to it will get removed if the file is opened in a newer version of Excel. Learn more: https://go.microsoft.com/fwlink/?linkid=870924
Comment:
    MPG, boiterie</t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tc={A40E2754-3378-44DB-AFC2-7D94D8728B0B}</author>
    <author>tc={9186AFC8-F41C-43CB-B26E-E042C0C345C0}</author>
    <author>tc={266E9F02-7B0E-43AD-BC66-30CF7BEA1AC1}</author>
  </authors>
  <commentList>
    <comment ref="G20" authorId="0" shapeId="0" xr:uid="{A40E2754-3378-44DB-AFC2-7D94D8728B0B}">
      <text>
        <t>[Threaded comment]
Your version of Excel allows you to read this threaded comment; however, any edits to it will get removed if the file is opened in a newer version of Excel. Learn more: https://go.microsoft.com/fwlink/?linkid=870924
Comment:
    Blessure narine gauche</t>
      </text>
    </comment>
    <comment ref="H24" authorId="1" shapeId="0" xr:uid="{9186AFC8-F41C-43CB-B26E-E042C0C345C0}">
      <text>
        <t>[Threaded comment]
Your version of Excel allows you to read this threaded comment; however, any edits to it will get removed if the file is opened in a newer version of Excel. Learn more: https://go.microsoft.com/fwlink/?linkid=870924
Comment:
    Salive beaucoup</t>
      </text>
    </comment>
    <comment ref="K45" authorId="2" shapeId="0" xr:uid="{266E9F02-7B0E-43AD-BC66-30CF7BEA1AC1}">
      <text>
        <t>[Threaded comment]
Your version of Excel allows you to read this threaded comment; however, any edits to it will get removed if the file is opened in a newer version of Excel. Learn more: https://go.microsoft.com/fwlink/?linkid=870924
Comment:
    MPG, boiterie</t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tc={592EED3F-37D8-493F-ABD4-1FFA3A145126}</author>
    <author>tc={3B59B17A-784B-43FC-8F4A-ABC224A75998}</author>
    <author>tc={4CA8A7EE-B3B1-4C91-AF62-05BBD1398417}</author>
    <author>tc={B804DA0D-B96F-4EB9-9840-1770A64F4FFC}</author>
    <author>tc={BC11FF5F-11E8-4DCE-98B1-DE4472361725}</author>
  </authors>
  <commentList>
    <comment ref="G13" authorId="0" shapeId="0" xr:uid="{592EED3F-37D8-493F-ABD4-1FFA3A145126}">
      <text>
        <t>[Threaded comment]
Your version of Excel allows you to read this threaded comment; however, any edits to it will get removed if the file is opened in a newer version of Excel. Learn more: https://go.microsoft.com/fwlink/?linkid=870924
Comment:
    Narine gauche un peu plus</t>
      </text>
    </comment>
    <comment ref="D15" authorId="1" shapeId="0" xr:uid="{3B59B17A-784B-43FC-8F4A-ABC224A75998}">
      <text>
        <t>[Threaded comment]
Your version of Excel allows you to read this threaded comment; however, any edits to it will get removed if the file is opened in a newer version of Excel. Learn more: https://go.microsoft.com/fwlink/?linkid=870924
Comment:
    Oreille plus basse</t>
      </text>
    </comment>
    <comment ref="G15" authorId="2" shapeId="0" xr:uid="{4CA8A7EE-B3B1-4C91-AF62-05BBD1398417}">
      <text>
        <t>[Threaded comment]
Your version of Excel allows you to read this threaded comment; however, any edits to it will get removed if the file is opened in a newer version of Excel. Learn more: https://go.microsoft.com/fwlink/?linkid=870924
Comment:
    Sec</t>
      </text>
    </comment>
    <comment ref="L17" authorId="3" shapeId="0" xr:uid="{B804DA0D-B96F-4EB9-9840-1770A64F4FFC}">
      <text>
        <t>[Threaded comment]
Your version of Excel allows you to read this threaded comment; however, any edits to it will get removed if the file is opened in a newer version of Excel. Learn more: https://go.microsoft.com/fwlink/?linkid=870924
Comment:
    5 cm, pus?</t>
      </text>
    </comment>
    <comment ref="E19" authorId="4" shapeId="0" xr:uid="{BC11FF5F-11E8-4DCE-98B1-DE4472361725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un peu plus</t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tc={D6F40EAF-F85A-4B83-9A7B-82FF25BDFF4F}</author>
    <author>tc={B864819E-A1B5-492F-9A12-009C691F68F8}</author>
    <author>tc={E80FC5D6-91EC-409D-A53D-55BCA3451BA0}</author>
    <author>tc={12392ABA-AFA9-48CD-8F28-B14FBB60CFA4}</author>
    <author>tc={AA67B34B-DAAE-48FC-9990-F698B09C3CDB}</author>
    <author>tc={06F8BE4B-866E-4DBF-AAE3-7C1E4F3EDFCB}</author>
  </authors>
  <commentList>
    <comment ref="K12" authorId="0" shapeId="0" xr:uid="{D6F40EAF-F85A-4B83-9A7B-82FF25BDFF4F}">
      <text>
        <t>[Threaded comment]
Your version of Excel allows you to read this threaded comment; however, any edits to it will get removed if the file is opened in a newer version of Excel. Learn more: https://go.microsoft.com/fwlink/?linkid=870924
Comment:
    MAG replié, plaie sur l'onglon</t>
      </text>
    </comment>
    <comment ref="P14" authorId="1" shapeId="0" xr:uid="{B864819E-A1B5-492F-9A12-009C691F68F8}">
      <text>
        <t>[Threaded comment]
Your version of Excel allows you to read this threaded comment; however, any edits to it will get removed if the file is opened in a newer version of Excel. Learn more: https://go.microsoft.com/fwlink/?linkid=870924
Comment:
    Trace de 2</t>
      </text>
    </comment>
    <comment ref="G18" authorId="2" shapeId="0" xr:uid="{E80FC5D6-91EC-409D-A53D-55BCA3451BA0}">
      <text>
        <t>[Threaded comment]
Your version of Excel allows you to read this threaded comment; however, any edits to it will get removed if the file is opened in a newer version of Excel. Learn more: https://go.microsoft.com/fwlink/?linkid=870924
Comment:
    Narines rouges</t>
      </text>
    </comment>
    <comment ref="E42" authorId="3" shapeId="0" xr:uid="{12392ABA-AFA9-48CD-8F28-B14FBB60CFA4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droit plus</t>
      </text>
    </comment>
    <comment ref="H43" authorId="4" shapeId="0" xr:uid="{AA67B34B-DAAE-48FC-9990-F698B09C3CDB}">
      <text>
        <t>[Threaded comment]
Your version of Excel allows you to read this threaded comment; however, any edits to it will get removed if the file is opened in a newer version of Excel. Learn more: https://go.microsoft.com/fwlink/?linkid=870924
Comment:
    Respirations bruyante</t>
      </text>
    </comment>
    <comment ref="H50" authorId="5" shapeId="0" xr:uid="{06F8BE4B-866E-4DBF-AAE3-7C1E4F3EDFCB}">
      <text>
        <t>[Threaded comment]
Your version of Excel allows you to read this threaded comment; however, any edits to it will get removed if the file is opened in a newer version of Excel. Learn more: https://go.microsoft.com/fwlink/?linkid=870924
Comment:
    Plus après avoir couru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tc={6687EB9D-EBFE-45B9-BF17-6516EA87E54C}</author>
    <author>tc={44747A82-0070-4462-9FD6-ECCF4C834B47}</author>
    <author>tc={65E2E202-3DFE-468C-A61B-D89D5CE1CA82}</author>
    <author>tc={26834BEA-7BAD-4FD9-8860-091C9D799FE6}</author>
  </authors>
  <commentList>
    <comment ref="E14" authorId="0" shapeId="0" xr:uid="{6687EB9D-EBFE-45B9-BF17-6516EA87E54C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un peu plus</t>
      </text>
    </comment>
    <comment ref="J15" authorId="1" shapeId="0" xr:uid="{44747A82-0070-4462-9FD6-ECCF4C834B4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Pris couché</t>
      </text>
    </comment>
    <comment ref="D30" authorId="2" shapeId="0" xr:uid="{65E2E202-3DFE-468C-A61B-D89D5CE1CA82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Infection oreille gauche</t>
      </text>
    </comment>
    <comment ref="E38" authorId="3" shapeId="0" xr:uid="{26834BEA-7BAD-4FD9-8860-091C9D799FE6}">
      <text>
        <t>[Threaded comment]
Your version of Excel allows you to read this threaded comment; however, any edits to it will get removed if the file is opened in a newer version of Excel. Learn more: https://go.microsoft.com/fwlink/?linkid=870924
Comment:
    Tache oeil droit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tc={824F3E5C-AA8D-47C3-BE17-BEB5F2A84903}</author>
    <author>tc={CA06C0FA-9CD4-458D-AD58-EF2FAE88938B}</author>
    <author>tc={20DEAD14-2460-4B0A-9CB7-DD8419375D06}</author>
    <author>tc={3C3E2B87-CB19-4AB7-BAC6-39CF5BB8B2BA}</author>
    <author>tc={92539077-4E59-4155-84F8-BC89DA7C51C3}</author>
  </authors>
  <commentList>
    <comment ref="E22" authorId="0" shapeId="0" xr:uid="{824F3E5C-AA8D-47C3-BE17-BEB5F2A84903}">
      <text>
        <t>[Threaded comment]
Your version of Excel allows you to read this threaded comment; however, any edits to it will get removed if the file is opened in a newer version of Excel. Learn more: https://go.microsoft.com/fwlink/?linkid=870924
Comment:
    Yeux pleurent beaucoup</t>
      </text>
    </comment>
    <comment ref="D30" authorId="1" shapeId="0" xr:uid="{CA06C0FA-9CD4-458D-AD58-EF2FAE8893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Infection oreille gauche</t>
      </text>
    </comment>
    <comment ref="E35" authorId="2" shapeId="0" xr:uid="{20DEAD14-2460-4B0A-9CB7-DD8419375D06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beaucoup plus</t>
      </text>
    </comment>
    <comment ref="H44" authorId="3" shapeId="0" xr:uid="{3C3E2B87-CB19-4AB7-BAC6-39CF5BB8B2BA}">
      <text>
        <t>[Threaded comment]
Your version of Excel allows you to read this threaded comment; however, any edits to it will get removed if the file is opened in a newer version of Excel. Learn more: https://go.microsoft.com/fwlink/?linkid=870924
Comment:
    ?</t>
      </text>
    </comment>
    <comment ref="G52" authorId="4" shapeId="0" xr:uid="{92539077-4E59-4155-84F8-BC89DA7C51C3}">
      <text>
        <t>[Threaded comment]
Your version of Excel allows you to read this threaded comment; however, any edits to it will get removed if the file is opened in a newer version of Excel. Learn more: https://go.microsoft.com/fwlink/?linkid=870924
Comment:
    Lait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tc={F8FCAAB8-447F-4CC7-B779-D18F249D5AE1}</author>
    <author>tc={BC5795EE-F813-4D91-B377-63F52CEC7549}</author>
    <author>tc={82BD0CBF-9DDE-4D7E-9B33-A7689EE74B48}</author>
    <author>tc={309FCF7D-5B32-4BFC-A57D-93A8660233E6}</author>
  </authors>
  <commentList>
    <comment ref="J16" authorId="0" shapeId="0" xr:uid="{F8FCAAB8-447F-4CC7-B779-D18F249D5AE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Pris couché</t>
      </text>
    </comment>
    <comment ref="E28" authorId="1" shapeId="0" xr:uid="{BC5795EE-F813-4D91-B377-63F52CEC7549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plus</t>
      </text>
    </comment>
    <comment ref="D34" authorId="2" shapeId="0" xr:uid="{82BD0CBF-9DDE-4D7E-9B33-A7689EE74B48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Infection oreille gauche</t>
      </text>
    </comment>
    <comment ref="D49" authorId="3" shapeId="0" xr:uid="{309FCF7D-5B32-4BFC-A57D-93A8660233E6}">
      <text>
        <t>[Threaded comment]
Your version of Excel allows you to read this threaded comment; however, any edits to it will get removed if the file is opened in a newer version of Excel. Learn more: https://go.microsoft.com/fwlink/?linkid=870924
Comment:
    Bourgeon droit pas guéri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tc={EAAF420A-7834-4813-B7D8-E9BF65D5F20D}</author>
    <author>tc={A8787A2E-EE5B-45A8-AD4E-0DD01FCDE163}</author>
    <author>tc={DD384D4E-0E8A-43B7-82BD-CF593974E2AA}</author>
  </authors>
  <commentList>
    <comment ref="J44" authorId="0" shapeId="0" xr:uid="{EAAF420A-7834-4813-B7D8-E9BF65D5F20D}">
      <text>
        <t>[Threaded comment]
Your version of Excel allows you to read this threaded comment; however, any edits to it will get removed if the file is opened in a newer version of Excel. Learn more: https://go.microsoft.com/fwlink/?linkid=870924
Comment:
    Écrasée au sol</t>
      </text>
    </comment>
    <comment ref="E52" authorId="1" shapeId="0" xr:uid="{A8787A2E-EE5B-45A8-AD4E-0DD01FCDE163}">
      <text>
        <t>[Threaded comment]
Your version of Excel allows you to read this threaded comment; however, any edits to it will get removed if the file is opened in a newer version of Excel. Learn more: https://go.microsoft.com/fwlink/?linkid=870924
Comment:
    Oeil gauche plus</t>
      </text>
    </comment>
    <comment ref="D54" authorId="2" shapeId="0" xr:uid="{DD384D4E-0E8A-43B7-82BD-CF593974E2AA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Infection oreille gauche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tc={25B2EBE6-D670-4876-B2D2-5AF707EF95B1}</author>
    <author>tc={D5D2E482-D517-4C5F-82AE-71B7E9D3B26C}</author>
  </authors>
  <commentList>
    <comment ref="E25" authorId="0" shapeId="0" xr:uid="{25B2EBE6-D670-4876-B2D2-5AF707EF95B1}">
      <text>
        <t>[Threaded comment]
Your version of Excel allows you to read this threaded comment; however, any edits to it will get removed if the file is opened in a newer version of Excel. Learn more: https://go.microsoft.com/fwlink/?linkid=870924
Comment:
    Yeux rouges</t>
      </text>
    </comment>
    <comment ref="D33" authorId="1" shapeId="0" xr:uid="{D5D2E482-D517-4C5F-82AE-71B7E9D3B26C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Infection oreille gauche</t>
      </text>
    </comment>
  </commentList>
</comments>
</file>

<file path=xl/sharedStrings.xml><?xml version="1.0" encoding="utf-8"?>
<sst xmlns="http://schemas.openxmlformats.org/spreadsheetml/2006/main" count="4652" uniqueCount="287">
  <si>
    <t xml:space="preserve">Phase préparation  1   </t>
  </si>
  <si>
    <t>FERME M. ET G. L'HEUREUX INC.</t>
  </si>
  <si>
    <t>Date :</t>
  </si>
  <si>
    <t>Parcs</t>
  </si>
  <si>
    <t xml:space="preserve">No 1          </t>
  </si>
  <si>
    <t xml:space="preserve"> Emplacement :  </t>
  </si>
  <si>
    <t>À droite en entrant</t>
  </si>
  <si>
    <t xml:space="preserve"> Litière (type, qual.) :  </t>
  </si>
  <si>
    <t xml:space="preserve"> Entrée (h) : </t>
  </si>
  <si>
    <t>Sortie (h) :</t>
  </si>
  <si>
    <t>No 2</t>
  </si>
  <si>
    <t>À droite au fond</t>
  </si>
  <si>
    <t>No 3</t>
  </si>
  <si>
    <t>À gauche au fond (fenêtres)</t>
  </si>
  <si>
    <t>No 4</t>
  </si>
  <si>
    <t>À gauche en entrant (fenêtres)</t>
  </si>
  <si>
    <t>No ATQ</t>
  </si>
  <si>
    <t>No Parc</t>
  </si>
  <si>
    <t>Tête</t>
  </si>
  <si>
    <t>Yeux</t>
  </si>
  <si>
    <t>Orbite</t>
  </si>
  <si>
    <t>Naseaux</t>
  </si>
  <si>
    <t>Toux</t>
  </si>
  <si>
    <t>Pli</t>
  </si>
  <si>
    <t>Poids (cm)</t>
  </si>
  <si>
    <t>Joint</t>
  </si>
  <si>
    <t>Ombilic</t>
  </si>
  <si>
    <t>Hanche (cm)</t>
  </si>
  <si>
    <t>Arrière</t>
  </si>
  <si>
    <t>T (◦C)</t>
  </si>
  <si>
    <t>Fèces</t>
  </si>
  <si>
    <t>Commentaires</t>
  </si>
  <si>
    <t>40,4</t>
  </si>
  <si>
    <t>L</t>
  </si>
  <si>
    <t>C,N</t>
  </si>
  <si>
    <t>39,3</t>
  </si>
  <si>
    <r>
      <t>≈</t>
    </r>
    <r>
      <rPr>
        <sz val="11"/>
        <color rgb="FF000000"/>
        <rFont val="Calibri"/>
        <family val="2"/>
      </rPr>
      <t>1</t>
    </r>
  </si>
  <si>
    <t>39,1</t>
  </si>
  <si>
    <t>N, F</t>
  </si>
  <si>
    <t>39,2</t>
  </si>
  <si>
    <t>vieilles croutes légères fesses</t>
  </si>
  <si>
    <t>oreilles horizontales</t>
  </si>
  <si>
    <t>C</t>
  </si>
  <si>
    <t>38,9</t>
  </si>
  <si>
    <t>queue croûté</t>
  </si>
  <si>
    <t>38,5</t>
  </si>
  <si>
    <t>toux en buvant à la louve</t>
  </si>
  <si>
    <t>39,5</t>
  </si>
  <si>
    <t>39,4</t>
  </si>
  <si>
    <t>F, S, pas beaucoup de fèces</t>
  </si>
  <si>
    <t>39,7</t>
  </si>
  <si>
    <t>F, RI</t>
  </si>
  <si>
    <t>38,7</t>
  </si>
  <si>
    <t>relaxe</t>
  </si>
  <si>
    <t>39,8</t>
  </si>
  <si>
    <t>38,3</t>
  </si>
  <si>
    <t>≈1</t>
  </si>
  <si>
    <t>38,4</t>
  </si>
  <si>
    <t>38,8</t>
  </si>
  <si>
    <t xml:space="preserve">P : paille                                  R : ripe                                                     T : tourbe                                         SE : litière sèche                        HU : litière humide                              </t>
  </si>
  <si>
    <t xml:space="preserve">SO : litière souillée               H(x) : hernie ombilicale (cm)              S : sang dans les selles                  F : veau fuyant                           N : veau nerveux                              </t>
  </si>
  <si>
    <t xml:space="preserve">L : veau au ralenti                 D : veau dépressif                                 A : veau amorphe                           M : veau amaigri                       C : veau curieux                </t>
  </si>
  <si>
    <t xml:space="preserve">Phase préparation 2 </t>
  </si>
  <si>
    <t>f</t>
  </si>
  <si>
    <t>toux --&gt; 3 répétés</t>
  </si>
  <si>
    <t>93,5</t>
  </si>
  <si>
    <t>38,6</t>
  </si>
  <si>
    <t>97,5</t>
  </si>
  <si>
    <t>94,5</t>
  </si>
  <si>
    <t>couleur vert</t>
  </si>
  <si>
    <t>101,5</t>
  </si>
  <si>
    <t xml:space="preserve">Phase préparation 3     </t>
  </si>
  <si>
    <t>39,6</t>
  </si>
  <si>
    <t>6785 mort</t>
  </si>
  <si>
    <t xml:space="preserve">Jour          </t>
  </si>
  <si>
    <t>R,SE</t>
  </si>
  <si>
    <t>R,SO,SE</t>
  </si>
  <si>
    <t>Wisconsin</t>
  </si>
  <si>
    <t>Pneumonie</t>
  </si>
  <si>
    <t>Diarrhée</t>
  </si>
  <si>
    <t>F</t>
  </si>
  <si>
    <t>L, C, AL</t>
  </si>
  <si>
    <t>AL, L</t>
  </si>
  <si>
    <t>N, H(1,5), L</t>
  </si>
  <si>
    <t>ND</t>
  </si>
  <si>
    <t>N, H(6), A</t>
  </si>
  <si>
    <t>A, RD</t>
  </si>
  <si>
    <t>RI, L, M</t>
  </si>
  <si>
    <t>V</t>
  </si>
  <si>
    <t>N, RI</t>
  </si>
  <si>
    <t>?</t>
  </si>
  <si>
    <t>N</t>
  </si>
  <si>
    <t xml:space="preserve">P : paille      R : ripe            T : tourbe          SE : litière sèche         HU : litière humide          FE : litière avec fèces      SO : litière souillée          H(x) : hernie ombilicale (cm) </t>
  </si>
  <si>
    <t xml:space="preserve">S : sang dans les selles      F : fuyant           N : nerveux                 V : vigoureux                     L : lent                               D : dépressif                         </t>
  </si>
  <si>
    <t xml:space="preserve">A : amorphe                       M : amaigri        C : curieux                  RI : respiration irrégulière (amplitude et fréquence)                                        RD : respiration difficile (halète)  </t>
  </si>
  <si>
    <t>M, L</t>
  </si>
  <si>
    <t>C, S</t>
  </si>
  <si>
    <t>S, F</t>
  </si>
  <si>
    <t>N, H(1,5)</t>
  </si>
  <si>
    <t>N, H(6)</t>
  </si>
  <si>
    <t>A, RI</t>
  </si>
  <si>
    <t>R, SE</t>
  </si>
  <si>
    <t>R, SE, FE</t>
  </si>
  <si>
    <t>D</t>
  </si>
  <si>
    <t>L, S</t>
  </si>
  <si>
    <t>S</t>
  </si>
  <si>
    <t>AL</t>
  </si>
  <si>
    <t>H(6)</t>
  </si>
  <si>
    <t>H(1,5)</t>
  </si>
  <si>
    <t>A</t>
  </si>
  <si>
    <t>C, V</t>
  </si>
  <si>
    <t>N, F, RI</t>
  </si>
  <si>
    <t>nd</t>
  </si>
  <si>
    <t>A, D, RI</t>
  </si>
  <si>
    <t>RI</t>
  </si>
  <si>
    <t>L, RI</t>
  </si>
  <si>
    <t>R,SE,FE</t>
  </si>
  <si>
    <t>V, C</t>
  </si>
  <si>
    <t>S, A</t>
  </si>
  <si>
    <t>L, S, M</t>
  </si>
  <si>
    <t>RI, RD</t>
  </si>
  <si>
    <t>M</t>
  </si>
  <si>
    <t>MM(5)</t>
  </si>
  <si>
    <t>HT</t>
  </si>
  <si>
    <t>8:54 +9:35 à 9:37</t>
  </si>
  <si>
    <t>MMG</t>
  </si>
  <si>
    <t>Changement de moulée</t>
  </si>
  <si>
    <t>6408 mort</t>
  </si>
  <si>
    <t>RD, D</t>
  </si>
  <si>
    <t>H(5)</t>
  </si>
  <si>
    <t>RD, L</t>
  </si>
  <si>
    <t>R,SE,HU,FE</t>
  </si>
  <si>
    <t>L, AL</t>
  </si>
  <si>
    <t>C, F</t>
  </si>
  <si>
    <t>N, HT</t>
  </si>
  <si>
    <t>RD, RI, ?</t>
  </si>
  <si>
    <t>N, ?</t>
  </si>
  <si>
    <t>D, CH</t>
  </si>
  <si>
    <t>L, C</t>
  </si>
  <si>
    <t>AL, D</t>
  </si>
  <si>
    <t>L, HT</t>
  </si>
  <si>
    <t>C, L</t>
  </si>
  <si>
    <t>A, S</t>
  </si>
  <si>
    <t>AL, C</t>
  </si>
  <si>
    <t>MMD</t>
  </si>
  <si>
    <t>S, L</t>
  </si>
  <si>
    <t>V, S</t>
  </si>
  <si>
    <t>C, V, S</t>
  </si>
  <si>
    <t>V, HT</t>
  </si>
  <si>
    <t>D, S</t>
  </si>
  <si>
    <t>MMG(18)</t>
  </si>
  <si>
    <t>D, RD</t>
  </si>
  <si>
    <t xml:space="preserve">R, SE </t>
  </si>
  <si>
    <t>R, SE, HU, FE</t>
  </si>
  <si>
    <t>D, RI, S</t>
  </si>
  <si>
    <t>F, C</t>
  </si>
  <si>
    <t>D, RI</t>
  </si>
  <si>
    <t>39,3/39,4</t>
  </si>
  <si>
    <t>38,6/38,7</t>
  </si>
  <si>
    <t>38,1/38,2</t>
  </si>
  <si>
    <t>38,8/38,7</t>
  </si>
  <si>
    <t>38,6/38,5</t>
  </si>
  <si>
    <t>39/39,1</t>
  </si>
  <si>
    <t>39,2/39,1</t>
  </si>
  <si>
    <t>V, AL</t>
  </si>
  <si>
    <t>C, AL</t>
  </si>
  <si>
    <t>L, D</t>
  </si>
  <si>
    <t>S, C</t>
  </si>
  <si>
    <t>RD, A, M</t>
  </si>
  <si>
    <t>RD</t>
  </si>
  <si>
    <t>C, RI</t>
  </si>
  <si>
    <t>R, FE, HU, SO</t>
  </si>
  <si>
    <t>AL, V</t>
  </si>
  <si>
    <t>A, RI, M</t>
  </si>
  <si>
    <t>L, RD</t>
  </si>
  <si>
    <t>6746 fusionné par Éric</t>
  </si>
  <si>
    <t>F, AL</t>
  </si>
  <si>
    <t>AL, MMG(7)</t>
  </si>
  <si>
    <t>AL, MMG, V</t>
  </si>
  <si>
    <t>RI, RD, D</t>
  </si>
  <si>
    <t>RD, M</t>
  </si>
  <si>
    <t>L, C, M</t>
  </si>
  <si>
    <t>C, V, F</t>
  </si>
  <si>
    <t>MMG, AL</t>
  </si>
  <si>
    <t>MMD, N, F</t>
  </si>
  <si>
    <t>HT, C</t>
  </si>
  <si>
    <t>L, M</t>
  </si>
  <si>
    <t>C, V, AL</t>
  </si>
  <si>
    <t>MMG(5), V, AL</t>
  </si>
  <si>
    <t>MMD(4), N, F</t>
  </si>
  <si>
    <t>RI, AL, D</t>
  </si>
  <si>
    <t>RI, D</t>
  </si>
  <si>
    <t>M, L, C</t>
  </si>
  <si>
    <t>L, M, RI, AL</t>
  </si>
  <si>
    <t>AL, C, V, MMD(4)</t>
  </si>
  <si>
    <t>N, MM(4)</t>
  </si>
  <si>
    <t>AL, C, V, RI</t>
  </si>
  <si>
    <t>S, D</t>
  </si>
  <si>
    <t xml:space="preserve">D, RI </t>
  </si>
  <si>
    <t>L, D, RI</t>
  </si>
  <si>
    <t>AL, L, V</t>
  </si>
  <si>
    <t>AL, MMG(3)</t>
  </si>
  <si>
    <t>S, N, F</t>
  </si>
  <si>
    <t>RD, AL, L</t>
  </si>
  <si>
    <t>RI, M</t>
  </si>
  <si>
    <t>C, RI, AL</t>
  </si>
  <si>
    <t>N, MMD(3)</t>
  </si>
  <si>
    <t>M, V</t>
  </si>
  <si>
    <t>1 ET 2</t>
  </si>
  <si>
    <t>M, C</t>
  </si>
  <si>
    <t>AL, C, V</t>
  </si>
  <si>
    <t>6783 fusionné par Éric</t>
  </si>
  <si>
    <t>r, se</t>
  </si>
  <si>
    <t>1-2</t>
  </si>
  <si>
    <t>C, H(4)</t>
  </si>
  <si>
    <t>V, A</t>
  </si>
  <si>
    <t xml:space="preserve">AL, F, C, V </t>
  </si>
  <si>
    <t xml:space="preserve">RD, D </t>
  </si>
  <si>
    <t>D, HT</t>
  </si>
  <si>
    <t>Changement de ripe, moins poussièreuse, plus grossière</t>
  </si>
  <si>
    <t>NOUVELLE,R,SE</t>
  </si>
  <si>
    <t>N, L</t>
  </si>
  <si>
    <t>C, N</t>
  </si>
  <si>
    <t>C, M</t>
  </si>
  <si>
    <t>AL, D, RI, M</t>
  </si>
  <si>
    <t>RD, M, D</t>
  </si>
  <si>
    <t>AL, RI, L</t>
  </si>
  <si>
    <t>F, V</t>
  </si>
  <si>
    <t>R, Se</t>
  </si>
  <si>
    <t>R, Se, Fe</t>
  </si>
  <si>
    <t>MMD(5), MMD(5)</t>
  </si>
  <si>
    <t>RI, D, A</t>
  </si>
  <si>
    <t>A, L, RI, D</t>
  </si>
  <si>
    <t>S, V</t>
  </si>
  <si>
    <t>RI, MM(2)</t>
  </si>
  <si>
    <t>N, MMD(5), MMD(5)</t>
  </si>
  <si>
    <t>A, M, RI</t>
  </si>
  <si>
    <t>MMG(3)</t>
  </si>
  <si>
    <t>N, C, V</t>
  </si>
  <si>
    <t>92,5</t>
  </si>
  <si>
    <t>100,5</t>
  </si>
  <si>
    <t>6811 morte</t>
  </si>
  <si>
    <t>R,SE,HU</t>
  </si>
  <si>
    <t>MMD(1), MMD(2)</t>
  </si>
  <si>
    <t>V, L</t>
  </si>
  <si>
    <t>MMG(1,5)</t>
  </si>
  <si>
    <t>MMD(6), MMD(7), N, F</t>
  </si>
  <si>
    <t>N, V, AL</t>
  </si>
  <si>
    <t>C, MMG(1x2)</t>
  </si>
  <si>
    <t>RI, L</t>
  </si>
  <si>
    <t>C, V, RI</t>
  </si>
  <si>
    <t>D, RI, M</t>
  </si>
  <si>
    <t>bd</t>
  </si>
  <si>
    <t>MMD(4), C</t>
  </si>
  <si>
    <t>C, MM(1), MM(2x4)</t>
  </si>
  <si>
    <t>MMG(3), V</t>
  </si>
  <si>
    <t>V, MMD(8x5), MMD(6x5)</t>
  </si>
  <si>
    <t>6787 fusionné par Éric</t>
  </si>
  <si>
    <t>N, V</t>
  </si>
  <si>
    <t>D, M, RI</t>
  </si>
  <si>
    <t>RI, L, V, MMD(2x4)</t>
  </si>
  <si>
    <t>MMD(3x4)</t>
  </si>
  <si>
    <t>MMD(8x5), MMD(6x5)</t>
  </si>
  <si>
    <t>C, V, MMG(2)</t>
  </si>
  <si>
    <t>C,V,N,F</t>
  </si>
  <si>
    <t>6431 morte</t>
  </si>
  <si>
    <t>RI, MMD(3x2), A</t>
  </si>
  <si>
    <t>MMG(2), V</t>
  </si>
  <si>
    <t>86,5</t>
  </si>
  <si>
    <t>MMG(2x4), MMD(8x10)</t>
  </si>
  <si>
    <t>R, SE, HU</t>
  </si>
  <si>
    <t>RI, A</t>
  </si>
  <si>
    <t>MMD(4x5)</t>
  </si>
  <si>
    <t>N, AL</t>
  </si>
  <si>
    <t>MMG(3x5), MMD(8x10)</t>
  </si>
  <si>
    <t>C' V</t>
  </si>
  <si>
    <t>L, RI, RD</t>
  </si>
  <si>
    <t>M, RI, L</t>
  </si>
  <si>
    <t>V, MMD(4x5)</t>
  </si>
  <si>
    <t>MMD(3x5), AL</t>
  </si>
  <si>
    <t>MMG(4x5), MMD(7x10)</t>
  </si>
  <si>
    <t>MMG(4x6), MMD(8x4)</t>
  </si>
  <si>
    <t>V, F</t>
  </si>
  <si>
    <t>S, V, C</t>
  </si>
  <si>
    <t>MMD(5), C, V</t>
  </si>
  <si>
    <t>MMG(1), AL</t>
  </si>
  <si>
    <t>MMG(6x8), MMD(8x10)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</si>
</sst>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F400]h:mm:ss\ AM/PM"/>
    <numFmt numFmtId="166" formatCode="[$-409]h:mm:ss\ AM/PM;@"/>
  </numFmts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A9D08E"/>
      <name val="Calibri"/>
      <family val="2"/>
      <scheme val="minor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16" fontId="2" fillId="0" borderId="2" xfId="0" applyNumberFormat="1" applyFont="1" applyBorder="1" applyAlignment="1">
      <alignment horizontal="center" wrapText="1"/>
    </xf>
    <xf numFmtId="0" fontId="4" fillId="0" borderId="0" xfId="0" applyFont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/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" fontId="0" fillId="0" borderId="2" xfId="0" quotePrefix="1" applyNumberFormat="1" applyBorder="1" applyAlignment="1">
      <alignment horizontal="center" vertical="center" wrapText="1"/>
    </xf>
    <xf numFmtId="20" fontId="0" fillId="0" borderId="0" xfId="0" applyNumberFormat="1"/>
    <xf numFmtId="16" fontId="0" fillId="0" borderId="2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6" fillId="0" borderId="0" xfId="0" applyFont="1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6" fontId="0" fillId="0" borderId="0" xfId="0" applyNumberFormat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8" fillId="0" borderId="0" xfId="0" quotePrefix="1" applyFont="1"/>
    <xf numFmtId="0" fontId="6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microsoft.com/office/2017/10/relationships/person" Target="persons/perso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anne Caya" id="{9E07767C-AE04-4433-B049-57E072FB9AF7}" userId="Marianne Caya" providerId="None"/>
  <person displayName="Eden Poulin" id="{0C1B4AFA-A83F-4CF2-BD1C-B32CC8CAB96B}" userId="S::edpou16@ulaval.ca::973e5ce4-8aec-43a1-b301-bea2a6a4c4e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9" dT="2022-05-05T17:37:27.97" personId="{0C1B4AFA-A83F-4CF2-BD1C-B32CC8CAB96B}" id="{372FEABA-24B1-492D-8020-E68BDAD32D8E}">
    <text>Proche de 3</text>
  </threadedComment>
  <threadedComment ref="E20" dT="2022-05-05T17:54:45.76" personId="{0C1B4AFA-A83F-4CF2-BD1C-B32CC8CAB96B}" id="{BE20B561-F482-4F39-AC07-A002545D37DB}">
    <text>Tache oeil droit</text>
  </threadedComment>
  <threadedComment ref="D21" dT="2022-05-05T17:36:45.44" personId="{0C1B4AFA-A83F-4CF2-BD1C-B32CC8CAB96B}" id="{62C56EB6-B062-425D-8D60-45BF858D3D2E}">
    <text>Une oreille plus basse que l'autre</text>
  </threadedComment>
  <threadedComment ref="P23" dT="2022-05-05T17:36:12.45" personId="{0C1B4AFA-A83F-4CF2-BD1C-B32CC8CAB96B}" id="{32736AF3-3D4E-4953-B069-76DFD3F57B1A}">
    <text>Proche de 3</text>
  </threadedComment>
  <threadedComment ref="D25" dT="2022-05-05T17:35:41.84" personId="{0C1B4AFA-A83F-4CF2-BD1C-B32CC8CAB96B}" id="{22EF78C6-8356-4FDA-BC78-D06E49B2C36D}">
    <text>Une oreille plus basse que l'autre</text>
  </threadedComment>
  <threadedComment ref="E26" dT="2022-05-05T17:40:01.51" personId="{0C1B4AFA-A83F-4CF2-BD1C-B32CC8CAB96B}" id="{AA876E42-F1E8-4838-B0D8-A68B317523FA}">
    <text>Oeil droit plus sale et cligne plus</text>
  </threadedComment>
  <threadedComment ref="P26" dT="2022-05-05T17:35:02.37" personId="{0C1B4AFA-A83F-4CF2-BD1C-B32CC8CAB96B}" id="{A1D27650-7F1A-46A5-A92F-18BFF19AD8A1}">
    <text xml:space="preserve">Quelques gouttes seulement
</text>
  </threadedComment>
  <threadedComment ref="N30" dT="2022-05-05T17:42:16.26" personId="{0C1B4AFA-A83F-4CF2-BD1C-B32CC8CAB96B}" id="{2FE8564E-8AEC-48C9-86CC-3E8F50875E7E}">
    <text>Sang autour de l'anus</text>
  </threadedComment>
  <threadedComment ref="J31" dT="2022-05-05T17:43:01.23" personId="{0C1B4AFA-A83F-4CF2-BD1C-B32CC8CAB96B}" id="{AE251DC3-742F-4B71-9226-E9A80C2C94FD}">
    <text>Pris couché</text>
  </threadedComment>
  <threadedComment ref="D39" dT="2022-05-05T17:45:39.56" personId="{0C1B4AFA-A83F-4CF2-BD1C-B32CC8CAB96B}" id="{174126DC-7D78-45A8-A146-4A7440619A99}">
    <text>Oreilles à l'horizontale</text>
  </threadedComment>
  <threadedComment ref="D48" dT="2022-05-05T17:49:37.83" personId="{0C1B4AFA-A83F-4CF2-BD1C-B32CC8CAB96B}" id="{3143331D-6FBE-4736-B853-D1C9EDD140E8}">
    <text>Oreilles à l'horizontale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E17" dT="2022-05-06T14:08:12.71" personId="{0C1B4AFA-A83F-4CF2-BD1C-B32CC8CAB96B}" id="{DEAEC304-8BD2-4E3C-B917-A6DBD11576FB}">
    <text>Oeil droit plus</text>
  </threadedComment>
  <threadedComment ref="D21" dT="2022-05-06T14:08:39.74" personId="{0C1B4AFA-A83F-4CF2-BD1C-B32CC8CAB96B}" id="{5A2CF44D-C870-4EDB-BE18-1E2CA27753CF}">
    <text>Infection oreille gauche</text>
  </threadedComment>
  <threadedComment ref="E22" dT="2022-05-06T14:09:05.20" personId="{0C1B4AFA-A83F-4CF2-BD1C-B32CC8CAB96B}" id="{BEE935FA-87E0-4385-B2A2-FA39A3682841}">
    <text>Oeil gauche plus</text>
  </threadedComment>
  <threadedComment ref="E56" dT="2022-05-06T14:11:51.59" personId="{0C1B4AFA-A83F-4CF2-BD1C-B32CC8CAB96B}" id="{C512B064-B730-4FFC-BBB8-C31F73C13B0E}">
    <text>Oeil droit beaucoup plus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D11" dT="2022-05-06T14:16:44.00" personId="{0C1B4AFA-A83F-4CF2-BD1C-B32CC8CAB96B}" id="{191C7A2F-D4F7-4CA8-A1C7-A385D5250286}">
    <text>Pâte caustique oreille droite</text>
  </threadedComment>
  <threadedComment ref="J19" dT="2022-05-06T14:17:23.70" personId="{0C1B4AFA-A83F-4CF2-BD1C-B32CC8CAB96B}" id="{D843ECD5-93AB-46AF-A32E-8E9C2E287CA0}">
    <text>Pris couché</text>
  </threadedComment>
  <threadedComment ref="E22" dT="2022-05-06T14:18:00.98" personId="{0C1B4AFA-A83F-4CF2-BD1C-B32CC8CAB96B}" id="{818EC7AF-702E-4271-A043-A0B0E3D94EA5}">
    <text>Oeil droit plus</text>
  </threadedComment>
  <threadedComment ref="D37" dT="2022-05-06T14:21:25.85" personId="{0C1B4AFA-A83F-4CF2-BD1C-B32CC8CAB96B}" id="{CB6FB8D1-C708-4801-A167-D234CC16FE88}">
    <text>Infection oreille gauche</text>
  </threadedComment>
  <threadedComment ref="E42" dT="2022-05-06T14:22:06.63" personId="{0C1B4AFA-A83F-4CF2-BD1C-B32CC8CAB96B}" id="{5B9152A9-F1E7-4F1B-864F-F1A8A9E325D4}">
    <text>Oeil gauche un peu plus</text>
  </threadedComment>
  <threadedComment ref="E55" dT="2022-05-06T14:24:43.58" personId="{0C1B4AFA-A83F-4CF2-BD1C-B32CC8CAB96B}" id="{8C08ABA5-9C51-4EB3-8FDB-D2195BE10412}">
    <text>Oeil droit un peu plus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J13" dT="2022-05-06T14:26:17.18" personId="{0C1B4AFA-A83F-4CF2-BD1C-B32CC8CAB96B}" id="{28401752-1B1A-43ED-99EA-D8B15EF49916}">
    <text>Pris couché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E26" dT="2022-05-06T19:05:31.66" personId="{0C1B4AFA-A83F-4CF2-BD1C-B32CC8CAB96B}" id="{16CE3F8C-F75D-4C92-9B05-8C4FB5771BDD}">
    <text>Oeil droit plus</text>
  </threadedComment>
  <threadedComment ref="E32" dT="2022-05-06T19:06:56.76" personId="{0C1B4AFA-A83F-4CF2-BD1C-B32CC8CAB96B}" id="{BEE5F265-ACE4-451B-A49F-15103DA9FC25}">
    <text>Oeil gauche plus</text>
  </threadedComment>
  <threadedComment ref="D42" dT="2022-05-06T19:08:14.57" personId="{0C1B4AFA-A83F-4CF2-BD1C-B32CC8CAB96B}" id="{0D00D9C4-6288-4E39-961F-0DCF812D204C}">
    <text>Infection oreille gauche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E23" dT="2022-05-06T19:28:42.63" personId="{0C1B4AFA-A83F-4CF2-BD1C-B32CC8CAB96B}" id="{0DA0EB46-01B8-4BB9-AE42-B66CE281005B}">
    <text>Oeil droit plus</text>
  </threadedComment>
  <threadedComment ref="E25" dT="2022-05-06T19:29:09.92" personId="{0C1B4AFA-A83F-4CF2-BD1C-B32CC8CAB96B}" id="{1FAD0660-6459-44F8-BF5E-760B1B2C9E88}">
    <text>Oeil droit plus</text>
  </threadedComment>
  <threadedComment ref="E26" dT="2022-05-06T19:30:10.10" personId="{0C1B4AFA-A83F-4CF2-BD1C-B32CC8CAB96B}" id="{8E3DE13F-6352-41F8-AE9A-43DC9FB64B67}">
    <text>Oeil droit plus</text>
  </threadedComment>
  <threadedComment ref="G26" dT="2022-05-06T19:29:53.24" personId="{0C1B4AFA-A83F-4CF2-BD1C-B32CC8CAB96B}" id="{CCCD52E4-0F41-4E22-A23D-269FE8129719}">
    <text>Narines rouges</text>
  </threadedComment>
  <threadedComment ref="G32" dT="2022-05-06T19:30:55.25" personId="{0C1B4AFA-A83F-4CF2-BD1C-B32CC8CAB96B}" id="{197642C1-9837-4894-BD5F-06BE0FBD6499}">
    <text>Narine gauche rouge</text>
  </threadedComment>
  <threadedComment ref="E33" dT="2022-05-06T19:31:17.41" personId="{0C1B4AFA-A83F-4CF2-BD1C-B32CC8CAB96B}" id="{4FD746FC-3295-41B1-93DF-E920BE1C9FD6}">
    <text>Oeil gauche un peu plus</text>
  </threadedComment>
  <threadedComment ref="E36" dT="2022-05-06T19:32:13.60" personId="{0C1B4AFA-A83F-4CF2-BD1C-B32CC8CAB96B}" id="{60B00477-62E3-48BF-A5D8-D4F01ACB5D02}">
    <text>Oeil droit plus</text>
  </threadedComment>
  <threadedComment ref="H37" dT="2022-05-06T19:34:03.16" personId="{0C1B4AFA-A83F-4CF2-BD1C-B32CC8CAB96B}" id="{389D5D71-6D28-440F-B838-B123264E38A4}">
    <text>Râle</text>
  </threadedComment>
  <threadedComment ref="E45" dT="2022-05-06T19:34:39.60" personId="{0C1B4AFA-A83F-4CF2-BD1C-B32CC8CAB96B}" id="{554B64FA-1D6B-4506-B626-83D977FB200C}">
    <text>Oeil droit plus</text>
  </threadedComment>
  <threadedComment ref="D53" dT="2022-05-06T19:36:00.70" personId="{0C1B4AFA-A83F-4CF2-BD1C-B32CC8CAB96B}" id="{ACD39181-5060-4578-BA7B-27EB6B172997}">
    <text>Infection oreille gauche, a donné atbs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P11" dT="2022-05-09T14:36:38.21" personId="{0C1B4AFA-A83F-4CF2-BD1C-B32CC8CAB96B}" id="{3987C285-B392-4233-8E1C-43DCAC81972F}">
    <text>Vert avec sang?</text>
  </threadedComment>
  <threadedComment ref="G16" dT="2022-05-09T14:37:46.73" personId="{0C1B4AFA-A83F-4CF2-BD1C-B32CC8CAB96B}" id="{6C7EDFED-E2FA-489B-AC77-7E7420B7B8D2}">
    <text>Narines rouges</text>
  </threadedComment>
  <threadedComment ref="E18" dT="2022-05-09T14:38:29.01" personId="{0C1B4AFA-A83F-4CF2-BD1C-B32CC8CAB96B}" id="{EA3E942E-1FA5-417E-8BDD-98DD490A0813}">
    <text>Yeux rouges</text>
  </threadedComment>
  <threadedComment ref="E21" dT="2022-05-09T14:39:01.37" personId="{0C1B4AFA-A83F-4CF2-BD1C-B32CC8CAB96B}" id="{466DD11E-1F37-40B8-8790-602C08698588}">
    <text>Oeil droit plus</text>
  </threadedComment>
  <threadedComment ref="G22" dT="2022-05-09T14:39:29.62" personId="{0C1B4AFA-A83F-4CF2-BD1C-B32CC8CAB96B}" id="{4F2CB953-EFDD-40F5-A1BA-333073DDEAF1}">
    <text>Narines rouges</text>
  </threadedComment>
  <threadedComment ref="E27" dT="2022-05-09T14:40:43.06" personId="{0C1B4AFA-A83F-4CF2-BD1C-B32CC8CAB96B}" id="{294CACE8-D497-47A7-8119-08892F517F07}">
    <text>Oeil droit plus</text>
  </threadedComment>
  <threadedComment ref="E28" dT="2022-05-09T14:41:22.81" personId="{0C1B4AFA-A83F-4CF2-BD1C-B32CC8CAB96B}" id="{50C40D8F-085E-4D29-97A4-C0FC9BA045AB}">
    <text>Oeil gauche un peu plus</text>
  </threadedComment>
  <threadedComment ref="G28" dT="2022-05-09T14:41:51.70" personId="{0C1B4AFA-A83F-4CF2-BD1C-B32CC8CAB96B}" id="{95112C9C-4483-43E8-8AD4-AD74B1D5C3C9}">
    <text>Narines rouges</text>
  </threadedComment>
  <threadedComment ref="J33" dT="2022-05-09T14:42:46.80" personId="{0C1B4AFA-A83F-4CF2-BD1C-B32CC8CAB96B}" id="{110BE4D6-ED42-4F85-BFA9-14A3A56F8B18}">
    <text>Pris couché</text>
  </threadedComment>
  <threadedComment ref="D36" dT="2022-05-09T14:44:33.67" personId="{0C1B4AFA-A83F-4CF2-BD1C-B32CC8CAB96B}" id="{151EDDCF-663B-4FFA-99E8-C4E33AE810E4}">
    <text>Infection oreille droite</text>
  </threadedComment>
  <threadedComment ref="D38" dT="2022-05-09T14:45:11.13" personId="{0C1B4AFA-A83F-4CF2-BD1C-B32CC8CAB96B}" id="{B2E2808C-1787-4258-B596-06CF06EF1BEB}">
    <text>Infection oreille gauche</text>
  </threadedComment>
  <threadedComment ref="H46" dT="2022-05-09T14:46:28.88" personId="{0C1B4AFA-A83F-4CF2-BD1C-B32CC8CAB96B}" id="{409F8B89-4F41-4D13-BEA1-1D553B275275}">
    <text>Râle</text>
  </threadedComment>
  <threadedComment ref="G48" dT="2022-05-09T14:47:05.61" personId="{0C1B4AFA-A83F-4CF2-BD1C-B32CC8CAB96B}" id="{55ADAEF7-ED78-4C1E-B43B-DCEB5B6E7EF1}">
    <text>Narine droite rouge</text>
  </threadedComment>
  <threadedComment ref="E55" dT="2022-05-09T14:47:59.47" personId="{0C1B4AFA-A83F-4CF2-BD1C-B32CC8CAB96B}" id="{53345120-35F8-4602-8147-2BC74DF70618}">
    <text>Oeil droit cligne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J12" dT="2022-05-09T15:25:12.98" personId="{0C1B4AFA-A83F-4CF2-BD1C-B32CC8CAB96B}" id="{B6B232E5-03CD-4BC2-B7F7-10A394899811}">
    <text>Pris couché</text>
  </threadedComment>
  <threadedComment ref="P12" dT="2022-05-09T15:25:41.84" personId="{0C1B4AFA-A83F-4CF2-BD1C-B32CC8CAB96B}" id="{F470C47F-0BB3-47A3-9AF8-9CFEFB40793F}">
    <text>Vert</text>
  </threadedComment>
  <threadedComment ref="D13" dT="2022-05-09T15:26:10.39" personId="{0C1B4AFA-A83F-4CF2-BD1C-B32CC8CAB96B}" id="{A9431017-B382-4982-8E65-F5070A909B3B}">
    <text>Oreille droite sent mauvais</text>
  </threadedComment>
  <threadedComment ref="P15" dT="2022-05-09T15:26:36.22" personId="{0C1B4AFA-A83F-4CF2-BD1C-B32CC8CAB96B}" id="{0EC7EEEE-B82E-408E-B9CF-ED9857C384CE}">
    <text>Vert éclatant</text>
  </threadedComment>
  <threadedComment ref="G16" dT="2022-05-09T15:26:56.39" personId="{0C1B4AFA-A83F-4CF2-BD1C-B32CC8CAB96B}" id="{1CFE0B25-5C15-485F-AD2D-2EBC2AA2E75E}">
    <text>Éternue</text>
  </threadedComment>
  <threadedComment ref="E20" dT="2022-05-09T15:27:30.05" personId="{0C1B4AFA-A83F-4CF2-BD1C-B32CC8CAB96B}" id="{7798A307-BE7C-4B5E-BF02-D81EF0CD620D}">
    <text>Vision altérée?</text>
  </threadedComment>
  <threadedComment ref="N23" dT="2022-05-09T15:28:27.42" personId="{0C1B4AFA-A83F-4CF2-BD1C-B32CC8CAB96B}" id="{B54F079F-43B7-4BA6-A38E-DE63B70E5E6C}">
    <text>Gales sur la queue</text>
  </threadedComment>
  <threadedComment ref="E25" dT="2022-05-09T15:28:54.72" personId="{0C1B4AFA-A83F-4CF2-BD1C-B32CC8CAB96B}" id="{FC0DF465-D1A8-4762-8C6A-C6985B505C4C}">
    <text>Oeil droit un peu plus</text>
  </threadedComment>
  <threadedComment ref="E29" dT="2022-05-09T15:29:40.66" personId="{0C1B4AFA-A83F-4CF2-BD1C-B32CC8CAB96B}" id="{C8904C9A-78BB-4FC6-BE92-258A4FE58479}">
    <text>Oeil droit un peu plus</text>
  </threadedComment>
  <threadedComment ref="E31" dT="2022-05-09T15:30:01.64" personId="{0C1B4AFA-A83F-4CF2-BD1C-B32CC8CAB96B}" id="{83058E8F-8C39-43BD-AE38-CBAA490AFEF8}">
    <text>Oeil droit un peu plus</text>
  </threadedComment>
  <threadedComment ref="E34" dT="2022-05-09T15:30:57.19" personId="{0C1B4AFA-A83F-4CF2-BD1C-B32CC8CAB96B}" id="{B64D9677-CBB4-49D6-B6AA-CE443FFD00A5}">
    <text>Oeil gauche plus</text>
  </threadedComment>
  <threadedComment ref="G34" dT="2022-05-09T15:30:41.25" personId="{0C1B4AFA-A83F-4CF2-BD1C-B32CC8CAB96B}" id="{823E31A4-630C-4DBD-9C50-EA3524BBE0C6}">
    <text>Narines rouges</text>
  </threadedComment>
  <threadedComment ref="D38" dT="2022-05-09T15:31:38.36" personId="{0C1B4AFA-A83F-4CF2-BD1C-B32CC8CAB96B}" id="{77207AA0-EDCA-4C8D-B2E4-7F48A13E4E4F}">
    <text>Infection oreille gauche</text>
  </threadedComment>
  <threadedComment ref="E40" dT="2022-05-09T15:32:01.69" personId="{0C1B4AFA-A83F-4CF2-BD1C-B32CC8CAB96B}" id="{04D033F9-B274-4A7D-83C5-1F89BE454F1B}">
    <text>Oeil gauche plus</text>
  </threadedComment>
  <threadedComment ref="H49" dT="2022-05-09T15:33:23.88" personId="{0C1B4AFA-A83F-4CF2-BD1C-B32CC8CAB96B}" id="{6390A420-C6DF-4CB5-AD17-65F92F7573AF}">
    <text>Râle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E16" dT="2022-05-09T15:35:28.66" personId="{0C1B4AFA-A83F-4CF2-BD1C-B32CC8CAB96B}" id="{C7E08C6E-359B-47B2-8899-1326EF2E6190}">
    <text>Oeil droit plus</text>
  </threadedComment>
  <threadedComment ref="G18" dT="2022-05-09T15:36:38.36" personId="{0C1B4AFA-A83F-4CF2-BD1C-B32CC8CAB96B}" id="{F3E9AD59-F670-4345-9797-593915095BE6}">
    <text>Narines rouges</text>
  </threadedComment>
  <threadedComment ref="E24" dT="2022-05-09T15:37:43.26" personId="{0C1B4AFA-A83F-4CF2-BD1C-B32CC8CAB96B}" id="{3EF91F33-0440-498B-B3E1-B84774720D57}">
    <text>Oeil droit un peu plus</text>
  </threadedComment>
  <threadedComment ref="E25" dT="2022-05-09T15:38:20.30" personId="{0C1B4AFA-A83F-4CF2-BD1C-B32CC8CAB96B}" id="{BFCDD225-AD6A-4754-B8E5-BCF54920AE2A}">
    <text>Oeil droit un peu plus</text>
  </threadedComment>
  <threadedComment ref="E28" dT="2022-05-09T15:41:24.48" personId="{0C1B4AFA-A83F-4CF2-BD1C-B32CC8CAB96B}" id="{EED9783C-AADF-4FE6-ADBB-CB8BFF759212}">
    <text>Oeil gauche un peu plus</text>
  </threadedComment>
  <threadedComment ref="E31" dT="2022-05-09T15:42:17.48" personId="{0C1B4AFA-A83F-4CF2-BD1C-B32CC8CAB96B}" id="{F7BDD0EB-1030-45E7-A9E1-19003B55FA47}">
    <text>Oeil droit plus</text>
  </threadedComment>
  <threadedComment ref="E33" dT="2022-05-09T15:42:57.82" personId="{0C1B4AFA-A83F-4CF2-BD1C-B32CC8CAB96B}" id="{4E7122BA-85BA-44DD-829E-71A6B027DDC4}">
    <text>Oeil droit un peu plus</text>
  </threadedComment>
  <threadedComment ref="E34" dT="2022-05-09T15:43:15.74" personId="{0C1B4AFA-A83F-4CF2-BD1C-B32CC8CAB96B}" id="{A71EE1F4-8F35-4AC7-8500-4A9296A6F452}">
    <text>Oeil droit un peu plus</text>
  </threadedComment>
  <threadedComment ref="D46" dT="2022-05-09T15:44:54.71" personId="{0C1B4AFA-A83F-4CF2-BD1C-B32CC8CAB96B}" id="{F6359B33-FAFD-47B8-9B6D-067E7042967B}">
    <text>Infection oreille gauche</text>
  </threadedComment>
  <threadedComment ref="G54" dT="2022-05-09T15:45:47.42" personId="{0C1B4AFA-A83F-4CF2-BD1C-B32CC8CAB96B}" id="{0839B24F-4311-4869-9A91-32EB77459950}">
    <text>Narines rouges</text>
  </threadedComment>
  <threadedComment ref="H57" dT="2022-05-09T15:46:08.18" personId="{0C1B4AFA-A83F-4CF2-BD1C-B32CC8CAB96B}" id="{D1049138-1FB6-4D95-ADEE-28CCD18CF826}">
    <text>Râle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G12" dT="2022-05-09T16:28:08.26" personId="{0C1B4AFA-A83F-4CF2-BD1C-B32CC8CAB96B}" id="{5AE46921-5F12-42F5-86E9-17AE783C4191}">
    <text>Narines rouges</text>
  </threadedComment>
  <threadedComment ref="G15" dT="2022-05-09T16:28:49.98" personId="{0C1B4AFA-A83F-4CF2-BD1C-B32CC8CAB96B}" id="{BD6C7D8F-2BCF-4311-AA31-AD0961FADA1E}">
    <text>Narine droite rouge</text>
  </threadedComment>
  <threadedComment ref="E16" dT="2022-05-09T16:29:16.26" personId="{0C1B4AFA-A83F-4CF2-BD1C-B32CC8CAB96B}" id="{02261914-D93D-4B89-81AD-1C81A5F96AAB}">
    <text>Oeil droit rouge</text>
  </threadedComment>
  <threadedComment ref="D17" dT="2022-05-09T16:30:22.32" personId="{0C1B4AFA-A83F-4CF2-BD1C-B32CC8CAB96B}" id="{15692316-E913-4F74-A10D-8777031C7F23}">
    <text>Sécrétions gueule</text>
  </threadedComment>
  <threadedComment ref="D22" dT="2022-05-09T16:31:44.81" personId="{0C1B4AFA-A83F-4CF2-BD1C-B32CC8CAB96B}" id="{4E820A36-6207-45B0-92F8-7724CD4A76D1}">
    <text>Secousses de l'oreille gauche</text>
  </threadedComment>
  <threadedComment ref="E22" dT="2022-05-09T16:32:23.11" personId="{0C1B4AFA-A83F-4CF2-BD1C-B32CC8CAB96B}" id="{4F9A7C4A-7300-4376-B440-50C8812BCFE0}">
    <text>Oeil gauche beaucoup plus</text>
  </threadedComment>
  <threadedComment ref="G22" dT="2022-05-09T16:32:45.76" personId="{0C1B4AFA-A83F-4CF2-BD1C-B32CC8CAB96B}" id="{978A410E-8703-4ADF-AD44-41AE31F1AFE9}">
    <text>Narines rouges</text>
  </threadedComment>
  <threadedComment ref="N22" dT="2022-05-09T16:33:03.34" personId="{0C1B4AFA-A83F-4CF2-BD1C-B32CC8CAB96B}" id="{5FD70BBB-B358-4567-B6C5-A9F2F57EB7F1}">
    <text>Gales s'étendent</text>
  </threadedComment>
  <threadedComment ref="E24" dT="2022-05-09T16:33:25.09" personId="{0C1B4AFA-A83F-4CF2-BD1C-B32CC8CAB96B}" id="{13351827-CAD4-4CF7-B24D-80B0CBB49679}">
    <text>Oeil droit un peu plus</text>
  </threadedComment>
  <threadedComment ref="E33" dT="2022-05-09T16:34:06.28" personId="{0C1B4AFA-A83F-4CF2-BD1C-B32CC8CAB96B}" id="{98991F64-FAE7-4A68-BDD0-E235EFAC0C8F}">
    <text>Oeil droit beaucoup plus</text>
  </threadedComment>
  <threadedComment ref="D39" dT="2022-05-09T16:34:55.44" personId="{0C1B4AFA-A83F-4CF2-BD1C-B32CC8CAB96B}" id="{BD72D54A-5360-4BA8-80FB-B9C6C3A1149B}">
    <text>Infection oreille gauche</text>
  </threadedComment>
  <threadedComment ref="E39" dT="2022-05-09T16:35:11.36" personId="{0C1B4AFA-A83F-4CF2-BD1C-B32CC8CAB96B}" id="{9B32034A-608F-4F92-A0A1-C48C60083A54}">
    <text>Oeil gauche un peu plus</text>
  </threadedComment>
  <threadedComment ref="D46" dT="2022-05-09T16:36:05.91" personId="{0C1B4AFA-A83F-4CF2-BD1C-B32CC8CAB96B}" id="{52FA0019-9351-4B5A-A91C-C1F56DDD83D7}">
    <text>Oreille gauche basse</text>
  </threadedComment>
  <threadedComment ref="E46" dT="2022-05-09T16:36:20.59" personId="{0C1B4AFA-A83F-4CF2-BD1C-B32CC8CAB96B}" id="{AE3848F1-4BD0-4ED9-8CEE-31F191FB0234}">
    <text>Oeil gauche plus</text>
  </threadedComment>
  <threadedComment ref="H49" dT="2022-05-09T16:37:26.08" personId="{0C1B4AFA-A83F-4CF2-BD1C-B32CC8CAB96B}" id="{29072C06-7721-4006-A1D2-6736AD6B5A48}">
    <text>Râle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O15" dT="2022-05-09T16:43:32.94" personId="{0C1B4AFA-A83F-4CF2-BD1C-B32CC8CAB96B}" id="{076FACB4-DAF4-4D39-B755-14A667DA64FE}">
    <text>Pas en même temps</text>
  </threadedComment>
  <threadedComment ref="O16" dT="2022-05-09T16:39:48.61" personId="{0C1B4AFA-A83F-4CF2-BD1C-B32CC8CAB96B}" id="{7274D0BE-CEEE-4430-B981-992177629157}">
    <text>Pas en même temps</text>
  </threadedComment>
  <threadedComment ref="O17" dT="2022-05-09T16:40:08.47" personId="{0C1B4AFA-A83F-4CF2-BD1C-B32CC8CAB96B}" id="{3868AA32-AA38-44B3-94A3-BF6CDB0A0D0D}">
    <text>Pas en même temps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1" dT="2022-05-05T18:11:36.56" personId="{0C1B4AFA-A83F-4CF2-BD1C-B32CC8CAB96B}" id="{AE179B0E-4A3D-415F-939C-8ABD74F79236}">
    <text>Oreilles à l'horizontale</text>
  </threadedComment>
  <threadedComment ref="D35" dT="2022-05-05T18:19:31.37" personId="{0C1B4AFA-A83F-4CF2-BD1C-B32CC8CAB96B}" id="{2BEDF1D4-C851-4D6C-AA63-0680CB862ADA}">
    <text>Oreilles à l'horizontale</text>
  </threadedComment>
  <threadedComment ref="D43" dT="2022-05-05T18:21:17.88" personId="{0C1B4AFA-A83F-4CF2-BD1C-B32CC8CAB96B}" id="{85D26519-3F3D-4BEE-A9C1-96D2BC75D3D7}">
    <text xml:space="preserve">Oreilles à l'horizontale
</text>
  </threadedComment>
  <threadedComment ref="D46" dT="2022-05-05T18:23:35.37" personId="{0C1B4AFA-A83F-4CF2-BD1C-B32CC8CAB96B}" id="{195C0D4A-1D79-480B-9483-FC1CAFF9CC5D}">
    <text>Oreilles à l'horizontale</text>
  </threadedComment>
  <threadedComment ref="F54" dT="2022-05-05T18:26:56.98" personId="{0C1B4AFA-A83F-4CF2-BD1C-B32CC8CAB96B}" id="{BD069A67-F438-455A-8E5B-E3FB0F6826EE}">
    <text>Narines rouges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P18" dT="2022-05-09T17:41:46.72" personId="{0C1B4AFA-A83F-4CF2-BD1C-B32CC8CAB96B}" id="{F9D32E78-C193-4104-A3D8-E8F47F1ACAE7}">
    <text>Vert</text>
  </threadedComment>
  <threadedComment ref="E22" dT="2022-05-09T17:42:22.80" personId="{0C1B4AFA-A83F-4CF2-BD1C-B32CC8CAB96B}" id="{4CB64E37-604A-44F1-AF44-193102606EF9}">
    <text>Oeil gauche un peu plus</text>
  </threadedComment>
  <threadedComment ref="E30" dT="2022-05-09T17:43:30.53" personId="{0C1B4AFA-A83F-4CF2-BD1C-B32CC8CAB96B}" id="{2276FB09-8F34-4095-A4B5-477FF8AF7724}">
    <text>Oeil gauche un peu plus</text>
  </threadedComment>
  <threadedComment ref="G33" dT="2022-05-09T17:44:06.81" personId="{0C1B4AFA-A83F-4CF2-BD1C-B32CC8CAB96B}" id="{EA5E74F7-6426-4844-AA64-541E767767D4}">
    <text>Blessure</text>
  </threadedComment>
  <threadedComment ref="E38" dT="2022-05-09T17:48:25.55" personId="{0C1B4AFA-A83F-4CF2-BD1C-B32CC8CAB96B}" id="{10ECA524-9558-4AA7-9F81-A1BC013FFBDE}">
    <text>Oeil gauche plus</text>
  </threadedComment>
  <threadedComment ref="G38" dT="2022-05-09T17:48:40.99" personId="{0C1B4AFA-A83F-4CF2-BD1C-B32CC8CAB96B}" id="{41B7CC21-F938-4F5D-9BFE-FCF14836D5D9}">
    <text>Narine gauche plus</text>
  </threadedComment>
  <threadedComment ref="E42" dT="2022-05-09T17:49:09.21" personId="{0C1B4AFA-A83F-4CF2-BD1C-B32CC8CAB96B}" id="{4BCA3950-A64B-4B8D-9A23-F7F6A113539A}">
    <text>Oeil droit un peu plus</text>
  </threadedComment>
  <threadedComment ref="D46" dT="2022-05-09T17:49:47.44" personId="{0C1B4AFA-A83F-4CF2-BD1C-B32CC8CAB96B}" id="{917A2D1A-766A-41A9-BE2C-AF8A78108EE2}">
    <text>Infection oreille gauche</text>
  </threadedComment>
  <threadedComment ref="E47" dT="2022-05-09T17:50:10.58" personId="{0C1B4AFA-A83F-4CF2-BD1C-B32CC8CAB96B}" id="{84396193-322E-4956-ABF9-233E29FA7903}">
    <text>Oeil gauche beaucoup plus</text>
  </threadedComment>
  <threadedComment ref="G48" dT="2022-05-09T17:50:27.83" personId="{0C1B4AFA-A83F-4CF2-BD1C-B32CC8CAB96B}" id="{81315944-DA8C-4B08-9F1A-5C1413656C6B}">
    <text>Râle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H20" dT="2022-05-09T17:52:31.01" personId="{0C1B4AFA-A83F-4CF2-BD1C-B32CC8CAB96B}" id="{29A8DF16-B950-49CD-81DF-3750134FD9AB}">
    <text>Râle</tex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E16" dT="2022-05-09T17:54:23.09" personId="{0C1B4AFA-A83F-4CF2-BD1C-B32CC8CAB96B}" id="{7CB2FE84-12E2-4521-85F0-6299FC482A4F}">
    <text>Oeil droit plus</text>
  </threadedComment>
  <threadedComment ref="H38" dT="2022-05-09T17:56:32.59" personId="{0C1B4AFA-A83F-4CF2-BD1C-B32CC8CAB96B}" id="{A30DD125-CA49-428B-BD76-A1E8B32670E8}">
    <text>S'est étouffée avec du lait</text>
  </threadedComment>
  <threadedComment ref="D45" dT="2022-05-09T17:57:15.92" personId="{0C1B4AFA-A83F-4CF2-BD1C-B32CC8CAB96B}" id="{28ED2DB2-BA90-4E72-8B26-4CA5BB07F8EC}">
    <text>Infection oreille gauche</text>
  </threadedComment>
  <threadedComment ref="E45" dT="2022-05-09T17:57:35.34" personId="{0C1B4AFA-A83F-4CF2-BD1C-B32CC8CAB96B}" id="{2A3E39A1-0895-4EAB-826B-26CEBBE7303B}">
    <text>Oeil gauche plus</text>
  </threadedComment>
  <threadedComment ref="H49" dT="2022-05-09T17:58:14.53" personId="{0C1B4AFA-A83F-4CF2-BD1C-B32CC8CAB96B}" id="{0D8057E0-E715-4089-9ACF-3193A2465B38}">
    <text>Râle</tex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E13" dT="2022-05-09T18:00:15.17" personId="{0C1B4AFA-A83F-4CF2-BD1C-B32CC8CAB96B}" id="{8261F2B6-AFE8-4225-AE52-7DDD73393391}">
    <text>Oeil droit un peu plus</text>
  </threadedComment>
  <threadedComment ref="E16" dT="2022-05-09T18:00:42.22" personId="{0C1B4AFA-A83F-4CF2-BD1C-B32CC8CAB96B}" id="{8EB9470E-B39B-465E-9D5D-2C5B4FCA155E}">
    <text>Oeil gauche un peu plus</text>
  </threadedComment>
  <threadedComment ref="E24" dT="2022-05-09T18:01:32.64" personId="{0C1B4AFA-A83F-4CF2-BD1C-B32CC8CAB96B}" id="{6EFBC4B0-043A-4E01-85B6-E30E17948788}">
    <text>Oeil gauche plus</text>
  </threadedComment>
  <threadedComment ref="E29" dT="2022-05-09T18:02:18.31" personId="{0C1B4AFA-A83F-4CF2-BD1C-B32CC8CAB96B}" id="{6C518624-DD61-46A5-A0C7-643F2BE25C41}">
    <text>Oeil droit beaucoup plus</text>
  </threadedComment>
  <threadedComment ref="D46" dT="2022-05-09T18:04:20.19" personId="{0C1B4AFA-A83F-4CF2-BD1C-B32CC8CAB96B}" id="{57B88AB6-AF49-47B3-A471-08482E60E5F9}">
    <text>Oreille gauche basse</text>
  </threadedComment>
  <threadedComment ref="D48" dT="2022-05-09T18:05:34.22" personId="{0C1B4AFA-A83F-4CF2-BD1C-B32CC8CAB96B}" id="{35942777-FF09-4758-8CDE-43427C8BCBF8}">
    <text>Infection oreille gauche</text>
  </threadedComment>
  <threadedComment ref="E48" dT="2022-05-09T18:05:18.75" personId="{0C1B4AFA-A83F-4CF2-BD1C-B32CC8CAB96B}" id="{8D9B0D16-2853-4625-A9E1-E39DFA674AFD}">
    <text>Oeil gauche beaucoup plus</text>
  </threadedComment>
  <threadedComment ref="H49" dT="2022-05-09T18:05:50.64" personId="{0C1B4AFA-A83F-4CF2-BD1C-B32CC8CAB96B}" id="{E15EC377-CFAC-4DAC-865B-D2AF98D5E92A}">
    <text>Râle</tex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N32" dT="2022-05-10T13:34:23.40" personId="{0C1B4AFA-A83F-4CF2-BD1C-B32CC8CAB96B}" id="{DD178DB6-35F5-4CB0-AB3C-506ACFF3A4DD}">
    <text>Sang sur l'arrière</text>
  </threadedComment>
  <threadedComment ref="P37" dT="2022-05-10T13:35:16.93" personId="{0C1B4AFA-A83F-4CF2-BD1C-B32CC8CAB96B}" id="{63FB816A-1F43-4FBB-8853-19949C7A7938}">
    <text>0</text>
  </threadedComment>
  <threadedComment ref="G44" dT="2022-05-10T13:38:27.51" personId="{0C1B4AFA-A83F-4CF2-BD1C-B32CC8CAB96B}" id="{1C511FA6-F8EB-6C4B-85C9-927447FF6424}">
    <text>Narine gauche plus</text>
  </threadedComment>
  <threadedComment ref="D46" dT="2022-05-10T13:36:40.87" personId="{0C1B4AFA-A83F-4CF2-BD1C-B32CC8CAB96B}" id="{469FE701-2CC9-4808-ACFF-5E0CF1E67614}">
    <text>Infection oreille gauche</text>
  </threadedComment>
  <threadedComment ref="E46" dT="2022-05-10T13:37:16.37" personId="{0C1B4AFA-A83F-4CF2-BD1C-B32CC8CAB96B}" id="{347E973E-8B2D-49FC-B329-6C1EC726377A}">
    <text>Oeil gauche un peu plus</text>
  </threadedComment>
  <threadedComment ref="H49" dT="2022-05-10T13:38:57.37" personId="{0C1B4AFA-A83F-4CF2-BD1C-B32CC8CAB96B}" id="{6484F808-DA53-4DE3-83D1-97BB1502217B}">
    <text>Râle</text>
  </threadedComment>
  <threadedComment ref="J49" dT="2022-05-10T13:39:46.58" personId="{0C1B4AFA-A83F-4CF2-BD1C-B32CC8CAB96B}" id="{92EEB1FA-9A5F-4B06-978D-9D3A70F6C206}">
    <text>Abdomen gonflé</tex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E37" dT="2022-05-10T13:46:31.91" personId="{0C1B4AFA-A83F-4CF2-BD1C-B32CC8CAB96B}" id="{32007CBE-0688-4E3C-9FB9-7F9C56E191DE}">
    <text>Oeil gauche un peu plus</text>
  </threadedComment>
  <threadedComment ref="D47" dT="2022-05-10T13:49:32.80" personId="{0C1B4AFA-A83F-4CF2-BD1C-B32CC8CAB96B}" id="{C867FA92-D1F3-45C6-B1FC-573744EEE3CE}">
    <text>Infection oreille gauche</text>
  </threadedComment>
  <threadedComment ref="E47" dT="2022-05-10T13:49:46.51" personId="{0C1B4AFA-A83F-4CF2-BD1C-B32CC8CAB96B}" id="{1A29330E-999C-41C4-BDFD-15438D41D566}">
    <text>Oeil gauche plus</text>
  </threadedComment>
  <threadedComment ref="J51" dT="2022-05-10T13:50:13.49" personId="{0C1B4AFA-A83F-4CF2-BD1C-B32CC8CAB96B}" id="{EF589C87-7B06-478A-8BB6-7DD7A8891E9D}">
    <text>Abdomen gonflé</tex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H18" dT="2022-05-10T13:57:25.28" personId="{0C1B4AFA-A83F-4CF2-BD1C-B32CC8CAB96B}" id="{B42CC74C-79C6-41D2-9378-758CCCFBE9BA}">
    <text>Quintes de toux</text>
  </threadedComment>
  <threadedComment ref="N33" dT="2022-05-10T13:59:23.56" personId="{0C1B4AFA-A83F-4CF2-BD1C-B32CC8CAB96B}" id="{A42A5D11-E940-419D-A8CC-F9FBF393540D}">
    <text>Sans à l'arrière</text>
  </threadedComment>
  <threadedComment ref="H34" dT="2022-05-10T14:03:28.93" personId="{0C1B4AFA-A83F-4CF2-BD1C-B32CC8CAB96B}" id="{89CF4A96-FBB8-4473-B4DF-6F87287C004B}">
    <text>Toux à 11h09</text>
  </threadedComment>
  <threadedComment ref="E37" dT="2022-05-10T14:04:05.04" personId="{0C1B4AFA-A83F-4CF2-BD1C-B32CC8CAB96B}" id="{E64E914B-C913-4215-B2FE-36333D832908}">
    <text>Oeil droit plus</text>
  </threadedComment>
  <threadedComment ref="D39" dT="2022-05-10T14:04:26.64" personId="{0C1B4AFA-A83F-4CF2-BD1C-B32CC8CAB96B}" id="{E149799E-F5C2-4A62-92E6-A6C17611C7A5}">
    <text>Infection oreille gauche</text>
  </threadedComment>
  <threadedComment ref="D48" dT="2022-05-10T14:05:33.15" personId="{0C1B4AFA-A83F-4CF2-BD1C-B32CC8CAB96B}" id="{8C07E19E-F785-4404-8B4E-79BA6A4D7009}">
    <text>Oreilles basses semblent normal pour elle</text>
  </threadedComment>
  <threadedComment ref="O49" dT="2022-04-25T14:38:22.71" personId="{9E07767C-AE04-4433-B049-57E072FB9AF7}" id="{72FF8DC5-6100-4350-8DEB-24997FBC9473}">
    <text>à confirmer</tex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E22" dT="2022-05-10T14:29:47.57" personId="{0C1B4AFA-A83F-4CF2-BD1C-B32CC8CAB96B}" id="{1BF7CB2D-373A-4E96-8301-C05B460E6369}">
    <text>Oeil gauche plus</text>
  </threadedComment>
  <threadedComment ref="E29" dT="2022-05-10T14:30:34.69" personId="{0C1B4AFA-A83F-4CF2-BD1C-B32CC8CAB96B}" id="{B71FFD8B-30D3-4F0A-B778-F5D250DC0495}">
    <text>Oeil gauche plus</text>
  </threadedComment>
  <threadedComment ref="E36" dT="2022-05-10T14:31:28.90" personId="{0C1B4AFA-A83F-4CF2-BD1C-B32CC8CAB96B}" id="{6B209F29-5C84-476B-A563-796F9825076E}">
    <text>Oeil droit plus</text>
  </threadedComment>
  <threadedComment ref="N49" dT="2022-05-10T14:32:49.77" personId="{0C1B4AFA-A83F-4CF2-BD1C-B32CC8CAB96B}" id="{FA536BA6-CD13-484F-888F-92A2C8A2AC3F}">
    <text>Repousse de poils</text>
  </threadedComment>
  <threadedComment ref="D52" dT="2022-05-10T14:33:15.21" personId="{0C1B4AFA-A83F-4CF2-BD1C-B32CC8CAB96B}" id="{6A489952-6D5B-4E9B-8217-1B15AEE9F8CF}">
    <text>Infection oreille gauche</tex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H12" dT="2022-05-10T14:37:41.53" personId="{0C1B4AFA-A83F-4CF2-BD1C-B32CC8CAB96B}" id="{6F186CB9-E8C2-456D-9571-9E72DE92A991}">
    <text>S'est étouffée avec du lait</text>
  </threadedComment>
  <threadedComment ref="N46" dT="2022-05-11T01:42:01.22" personId="{0C1B4AFA-A83F-4CF2-BD1C-B32CC8CAB96B}" id="{8838568D-48F8-46D4-B78B-2C24D4AC320C}">
    <text>Repousse de poils</text>
  </threadedComment>
  <threadedComment ref="E47" dT="2022-05-11T01:42:53.33" personId="{0C1B4AFA-A83F-4CF2-BD1C-B32CC8CAB96B}" id="{27E89557-E32B-4A48-A5E4-E5D0434742A3}">
    <text>Oeil gauche un peu plus</text>
  </threadedComment>
  <threadedComment ref="D51" dT="2022-05-11T01:43:29.85" personId="{0C1B4AFA-A83F-4CF2-BD1C-B32CC8CAB96B}" id="{85D0A188-08E9-43CA-9F8B-969759441D40}">
    <text>Infection oreille gauche</tex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E14" dT="2022-05-11T01:44:56.40" personId="{0C1B4AFA-A83F-4CF2-BD1C-B32CC8CAB96B}" id="{904E045D-BC0D-4ECB-B903-ED24263C8D6F}">
    <text>Oeil droit un peu plus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27" dT="2022-05-06T01:24:16.94" personId="{0C1B4AFA-A83F-4CF2-BD1C-B32CC8CAB96B}" id="{BE18037E-9D1C-4BCF-B1DC-316EB792FFF6}">
    <text>Oreilles à l'horizontale</text>
  </threadedComment>
  <threadedComment ref="E35" dT="2022-05-06T01:27:27.44" personId="{0C1B4AFA-A83F-4CF2-BD1C-B32CC8CAB96B}" id="{115DC113-9AA8-4F8F-BEA8-3A9BE50CE766}">
    <text>Oeil gauche coule plus</text>
  </threadedComment>
  <threadedComment ref="F37" dT="2022-05-06T01:28:47.93" personId="{0C1B4AFA-A83F-4CF2-BD1C-B32CC8CAB96B}" id="{5F11172E-A0A2-49D4-9743-1AB40ABF0D7A}">
    <text>Yeux naturellement creux?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P23" dT="2022-05-11T01:48:17.09" personId="{0C1B4AFA-A83F-4CF2-BD1C-B32CC8CAB96B}" id="{DCA2D3A7-F988-4A00-960B-6F41DBDC0758}">
    <text>Déjà au sol</text>
  </threadedComment>
  <threadedComment ref="D29" dT="2022-05-11T01:49:26.03" personId="{0C1B4AFA-A83F-4CF2-BD1C-B32CC8CAB96B}" id="{F8B16314-E695-46E8-9D4D-9B846A6B3F68}">
    <text>Blessure bourgeon gauche</text>
  </threadedComment>
  <threadedComment ref="H34" dT="2022-05-11T01:50:16.76" personId="{0C1B4AFA-A83F-4CF2-BD1C-B32CC8CAB96B}" id="{9477D3CB-0AF2-4118-AE97-28E62A0451C8}">
    <text>Respiration bruyante</text>
  </threadedComment>
  <threadedComment ref="E37" dT="2022-05-11T01:52:22.31" personId="{0C1B4AFA-A83F-4CF2-BD1C-B32CC8CAB96B}" id="{8F1F1AE2-A4C1-40A4-91FF-F247245EEAFD}">
    <text>Oeil droit plus</text>
  </threadedComment>
  <threadedComment ref="D47" dT="2022-05-11T01:53:28.31" personId="{0C1B4AFA-A83F-4CF2-BD1C-B32CC8CAB96B}" id="{E8E100B0-F91A-4490-88A7-5157200B9250}">
    <text>Infection oreille gauche</tex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E17" dT="2022-05-11T01:56:10.77" personId="{0C1B4AFA-A83F-4CF2-BD1C-B32CC8CAB96B}" id="{06A82662-477E-459C-8784-F884DD465312}">
    <text>Masse blanche oeil droit</text>
  </threadedComment>
  <threadedComment ref="E22" dT="2022-05-11T01:56:42.73" personId="{0C1B4AFA-A83F-4CF2-BD1C-B32CC8CAB96B}" id="{44C8FA9D-EB19-46BB-91F3-016641D4C74D}">
    <text>Oeil droit un peu plus</text>
  </threadedComment>
  <threadedComment ref="E24" dT="2022-05-11T01:57:13.07" personId="{0C1B4AFA-A83F-4CF2-BD1C-B32CC8CAB96B}" id="{659516A0-38BF-4E43-8877-443D47702509}">
    <text>Oeil gauche un peu plus</text>
  </threadedComment>
  <threadedComment ref="E28" dT="2022-05-11T01:57:43.87" personId="{0C1B4AFA-A83F-4CF2-BD1C-B32CC8CAB96B}" id="{1A6E132B-479B-40FC-B343-72081445C7F4}">
    <text>Oeil droit plus</text>
  </threadedComment>
  <threadedComment ref="E37" dT="2022-05-11T01:58:38.26" personId="{0C1B4AFA-A83F-4CF2-BD1C-B32CC8CAB96B}" id="{09ACDDEE-F358-499B-83A7-6B46AE9064AD}">
    <text>Oeil droit plus</text>
  </threadedComment>
  <threadedComment ref="H43" dT="2022-05-11T02:00:24.42" personId="{0C1B4AFA-A83F-4CF2-BD1C-B32CC8CAB96B}" id="{5C701B01-1CB0-42FE-8CEF-38B011BB141E}">
    <text>Respiration bruyante</text>
  </threadedComment>
  <threadedComment ref="E47" dT="2022-05-11T02:01:16.50" personId="{0C1B4AFA-A83F-4CF2-BD1C-B32CC8CAB96B}" id="{D240C7BF-5D8F-4054-A10B-E96D6995C6E3}">
    <text>Oeil droit seulement</text>
  </threadedComment>
  <threadedComment ref="D52" dT="2022-05-11T02:01:50.87" personId="{0C1B4AFA-A83F-4CF2-BD1C-B32CC8CAB96B}" id="{30E76C41-CA9F-487C-9B0F-742ECF49ED08}">
    <text>Infection oreille gauche</tex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E12" dT="2022-05-11T02:05:51.55" personId="{0C1B4AFA-A83F-4CF2-BD1C-B32CC8CAB96B}" id="{5218DABE-4062-429C-9C92-3D2C83F7C954}">
    <text>Masse oeil droit</text>
  </threadedComment>
  <threadedComment ref="H23" dT="2022-05-11T02:07:28.16" personId="{0C1B4AFA-A83F-4CF2-BD1C-B32CC8CAB96B}" id="{12FD37CE-E704-4A0E-BB04-8C859B5682E6}">
    <text>Respiration bruyante</text>
  </threadedComment>
  <threadedComment ref="D30" dT="2022-05-11T02:08:44.28" personId="{0C1B4AFA-A83F-4CF2-BD1C-B32CC8CAB96B}" id="{E78AAC9E-1595-49A1-A463-31CDF442B8FD}">
    <text>Manque de tonus</text>
  </threadedComment>
  <threadedComment ref="E44" dT="2022-05-11T02:10:49.14" personId="{0C1B4AFA-A83F-4CF2-BD1C-B32CC8CAB96B}" id="{3545FFF9-D2DE-48A1-939D-71B8DAA35E5A}">
    <text>Oeil droit plus</text>
  </threadedComment>
  <threadedComment ref="N53" dT="2022-05-11T02:12:26.13" personId="{0C1B4AFA-A83F-4CF2-BD1C-B32CC8CAB96B}" id="{48076C2B-BBFA-443B-9005-454090D2BA44}">
    <text>Repousse de poils</text>
  </threadedComment>
  <threadedComment ref="D55" dT="2022-05-11T02:12:58.55" personId="{0C1B4AFA-A83F-4CF2-BD1C-B32CC8CAB96B}" id="{95B51958-6B71-45E4-9F2B-27669C7CEF28}">
    <text>Infection oreille gauche</tex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E30" dT="2022-05-11T02:18:15.91" personId="{0C1B4AFA-A83F-4CF2-BD1C-B32CC8CAB96B}" id="{1EFA19D5-9080-4BCA-AB0D-93016C4FD628}">
    <text>Oeil gauche un peu plus</text>
  </threadedComment>
  <threadedComment ref="E32" dT="2022-05-11T02:18:51.52" personId="{0C1B4AFA-A83F-4CF2-BD1C-B32CC8CAB96B}" id="{27D9183C-FD44-44FD-B32E-CC65B8C6E812}">
    <text>Oeil gauche un peu plus</text>
  </threadedComment>
  <threadedComment ref="E34" dT="2022-05-11T02:20:10.38" personId="{0C1B4AFA-A83F-4CF2-BD1C-B32CC8CAB96B}" id="{D8D31A2A-3AB6-4090-94E1-981772BC90FB}">
    <text>Oeil droit un peu plus</text>
  </threadedComment>
  <threadedComment ref="N40" dT="2022-05-11T02:20:47.07" personId="{0C1B4AFA-A83F-4CF2-BD1C-B32CC8CAB96B}" id="{B9F81EB6-7264-4E3E-92E3-D3C5C67AA538}">
    <text>Repousse de poils</text>
  </threadedComment>
  <threadedComment ref="D48" dT="2022-05-11T02:21:45.26" personId="{0C1B4AFA-A83F-4CF2-BD1C-B32CC8CAB96B}" id="{AA3A18FF-8CE7-4D17-9E53-B96BC811E019}">
    <text>Infection oreille gauche</text>
  </threadedComment>
</ThreadedComments>
</file>

<file path=xl/threadedComments/threadedComment34.xml><?xml version="1.0" encoding="utf-8"?>
<ThreadedComments xmlns="http://schemas.microsoft.com/office/spreadsheetml/2018/threadedcomments" xmlns:x="http://schemas.openxmlformats.org/spreadsheetml/2006/main">
  <threadedComment ref="G15" dT="2022-05-11T14:50:21.84" personId="{0C1B4AFA-A83F-4CF2-BD1C-B32CC8CAB96B}" id="{9596AC06-B1C3-44C8-AB39-39EAAB59C175}">
    <text>Narines rouges</text>
  </threadedComment>
  <threadedComment ref="D18" dT="2022-05-11T14:51:06.25" personId="{0C1B4AFA-A83F-4CF2-BD1C-B32CC8CAB96B}" id="{A5FAF624-80B2-4950-BB67-B23DD32FFDC0}">
    <text>Endormie</text>
  </threadedComment>
  <threadedComment ref="E25" dT="2022-05-11T14:52:17.97" personId="{0C1B4AFA-A83F-4CF2-BD1C-B32CC8CAB96B}" id="{D3A49906-09D0-4D14-8025-B989FF70BA8D}">
    <text>Bosse croûtée</text>
  </threadedComment>
  <threadedComment ref="E29" dT="2022-05-11T14:52:58.16" personId="{0C1B4AFA-A83F-4CF2-BD1C-B32CC8CAB96B}" id="{CB96A40D-EBEA-4E82-B67F-FEB404550D82}">
    <text>Oeil gauche un peu plus</text>
  </threadedComment>
  <threadedComment ref="H31" dT="2022-05-11T14:53:57.85" personId="{0C1B4AFA-A83F-4CF2-BD1C-B32CC8CAB96B}" id="{92925ACE-F728-43CF-8104-AF437C0060F4}">
    <text>Respiration sifflante</text>
  </threadedComment>
  <threadedComment ref="J31" dT="2022-05-11T14:53:37.30" personId="{0C1B4AFA-A83F-4CF2-BD1C-B32CC8CAB96B}" id="{731158A2-9426-471E-B4D2-9C7CD80A0551}">
    <text>Ne se lève pas</text>
  </threadedComment>
  <threadedComment ref="E32" dT="2022-05-11T14:54:15.02" personId="{0C1B4AFA-A83F-4CF2-BD1C-B32CC8CAB96B}" id="{101C0F3F-0C56-425A-A1CD-DA26BDE6CCAA}">
    <text>Oeil gauche plus</text>
  </threadedComment>
  <threadedComment ref="J38" dT="2022-05-11T14:55:25.72" personId="{0C1B4AFA-A83F-4CF2-BD1C-B32CC8CAB96B}" id="{6C16AB6D-E14D-4801-9853-2902B1A4C4A4}">
    <text>Manque de tonus</text>
  </threadedComment>
  <threadedComment ref="N48" dT="2022-05-11T14:56:37.94" personId="{0C1B4AFA-A83F-4CF2-BD1C-B32CC8CAB96B}" id="{ED0BBB47-77CF-4D8A-8BBC-78DA9A8E3CC3}">
    <text>Repousse de poils</text>
  </threadedComment>
  <threadedComment ref="N49" dT="2022-05-11T14:57:03.04" personId="{0C1B4AFA-A83F-4CF2-BD1C-B32CC8CAB96B}" id="{65A4256E-B780-453D-B580-022762C878DE}">
    <text>Repousse de poils</text>
  </threadedComment>
  <threadedComment ref="H51" dT="2022-05-11T14:57:36.29" personId="{0C1B4AFA-A83F-4CF2-BD1C-B32CC8CAB96B}" id="{CAC7F612-3D21-4EEB-802C-C664B2B89EE0}">
    <text>Respiration très bruyante</text>
  </threadedComment>
  <threadedComment ref="N59" dT="2022-05-11T14:58:12.11" personId="{0C1B4AFA-A83F-4CF2-BD1C-B32CC8CAB96B}" id="{17D34F5E-9A9E-4ADA-AAC5-D82921ABBD5A}">
    <text>Repousse de poils</text>
  </threadedComment>
</ThreadedComments>
</file>

<file path=xl/threadedComments/threadedComment35.xml><?xml version="1.0" encoding="utf-8"?>
<ThreadedComments xmlns="http://schemas.microsoft.com/office/spreadsheetml/2018/threadedcomments" xmlns:x="http://schemas.openxmlformats.org/spreadsheetml/2006/main">
  <threadedComment ref="E19" dT="2022-05-11T15:01:24.68" personId="{0C1B4AFA-A83F-4CF2-BD1C-B32CC8CAB96B}" id="{2C5187D6-491A-4C96-8E2E-5C7FD8E305D7}">
    <text>Oeil droit beaucoup plus</text>
  </threadedComment>
  <threadedComment ref="N19" dT="2022-05-11T15:01:12.09" personId="{0C1B4AFA-A83F-4CF2-BD1C-B32CC8CAB96B}" id="{0B48BAB5-4DB0-4F10-8766-D65FA16524F2}">
    <text>Repousse de poils</text>
  </threadedComment>
  <threadedComment ref="N52" dT="2022-05-11T15:04:12.76" personId="{0C1B4AFA-A83F-4CF2-BD1C-B32CC8CAB96B}" id="{B568F856-88D7-4F95-8A3A-69670695EEFE}">
    <text>Repousse de poils</text>
  </threadedComment>
  <threadedComment ref="E54" dT="2022-05-11T15:05:13.96" personId="{0C1B4AFA-A83F-4CF2-BD1C-B32CC8CAB96B}" id="{40C3F4E0-A9AC-4768-ADAB-C98BEBCC107E}">
    <text>Oeil gauche seulement</text>
  </threadedComment>
  <threadedComment ref="H55" dT="2022-05-11T15:05:52.21" personId="{0C1B4AFA-A83F-4CF2-BD1C-B32CC8CAB96B}" id="{B5E227ED-4880-4499-B2C1-E55E18556619}">
    <text>Respiration bruyante</text>
  </threadedComment>
  <threadedComment ref="J55" dT="2022-05-11T15:05:41.56" personId="{0C1B4AFA-A83F-4CF2-BD1C-B32CC8CAB96B}" id="{6024A1C7-B7FB-4B0A-A4B1-0C8CB9DCF214}">
    <text>Manque de tonus</text>
  </threadedComment>
  <threadedComment ref="E56" dT="2022-05-11T15:06:27.40" personId="{0C1B4AFA-A83F-4CF2-BD1C-B32CC8CAB96B}" id="{00DCF19A-65D8-4D84-9610-25B93B072FFE}">
    <text>Yeux rouges</text>
  </threadedComment>
</ThreadedComments>
</file>

<file path=xl/threadedComments/threadedComment36.xml><?xml version="1.0" encoding="utf-8"?>
<ThreadedComments xmlns="http://schemas.microsoft.com/office/spreadsheetml/2018/threadedcomments" xmlns:x="http://schemas.openxmlformats.org/spreadsheetml/2006/main">
  <threadedComment ref="D11" dT="2022-05-11T15:10:07.54" personId="{0C1B4AFA-A83F-4CF2-BD1C-B32CC8CAB96B}" id="{A7AEC456-E1DD-47E9-B3C9-3DF236F884EF}">
    <text>Une oreille plus basse</text>
  </threadedComment>
  <threadedComment ref="D12" dT="2022-05-11T15:10:43.01" personId="{0C1B4AFA-A83F-4CF2-BD1C-B32CC8CAB96B}" id="{EEA26A39-67B3-4FAB-AF63-A9F21C1576CD}">
    <text>Oreilles à l'horizontale</text>
  </threadedComment>
  <threadedComment ref="D20" dT="2022-05-11T15:12:29.70" personId="{0C1B4AFA-A83F-4CF2-BD1C-B32CC8CAB96B}" id="{8C850B5B-8063-40E3-A470-7026B5B96F0A}">
    <text>Une oreille plus basse que l'autre</text>
  </threadedComment>
  <threadedComment ref="E21" dT="2022-05-11T15:12:43.12" personId="{0C1B4AFA-A83F-4CF2-BD1C-B32CC8CAB96B}" id="{3DDAB4AB-8235-4781-AAB1-700C45C4DA1F}">
    <text>Oeil droit plus</text>
  </threadedComment>
</ThreadedComments>
</file>

<file path=xl/threadedComments/threadedComment37.xml><?xml version="1.0" encoding="utf-8"?>
<ThreadedComments xmlns="http://schemas.microsoft.com/office/spreadsheetml/2018/threadedcomments" xmlns:x="http://schemas.openxmlformats.org/spreadsheetml/2006/main">
  <threadedComment ref="P21" dT="2022-05-11T15:16:52.03" personId="{0C1B4AFA-A83F-4CF2-BD1C-B32CC8CAB96B}" id="{3467CDB5-C4A5-4DD2-BA28-050CDC451489}">
    <text>Sous le veau</text>
  </threadedComment>
  <threadedComment ref="E28" dT="2022-05-11T15:17:41.68" personId="{0C1B4AFA-A83F-4CF2-BD1C-B32CC8CAB96B}" id="{6FAAF716-4AF4-4481-B736-426048A0EEE7}">
    <text>Oeil gauche un peu plus</text>
  </threadedComment>
  <threadedComment ref="F32" dT="2022-05-11T15:18:35.91" personId="{0C1B4AFA-A83F-4CF2-BD1C-B32CC8CAB96B}" id="{CFF30830-584D-417D-87A5-420BF3122311}">
    <text>Plaie 1 cm</text>
  </threadedComment>
  <threadedComment ref="D34" dT="2022-05-11T15:19:37.99" personId="{0C1B4AFA-A83F-4CF2-BD1C-B32CC8CAB96B}" id="{BB803AA5-8701-407E-8B3F-94FDC9F35374}">
    <text>Gingivite</text>
  </threadedComment>
  <threadedComment ref="H34" dT="2022-05-11T15:19:24.86" personId="{0C1B4AFA-A83F-4CF2-BD1C-B32CC8CAB96B}" id="{EF7AD86A-AD48-42C4-881E-23F3A5CD20E9}">
    <text>Respiration bruyante</text>
  </threadedComment>
  <threadedComment ref="F35" dT="2022-05-11T15:19:58.24" personId="{0C1B4AFA-A83F-4CF2-BD1C-B32CC8CAB96B}" id="{8A9EF5B5-4B53-4B75-B95D-E471C8EC5C23}">
    <text>Plaie 3 mm</text>
  </threadedComment>
  <threadedComment ref="D40" dT="2022-05-11T15:20:50.16" personId="{0C1B4AFA-A83F-4CF2-BD1C-B32CC8CAB96B}" id="{C3E93E83-CF40-419C-9798-C5A73538A149}">
    <text>Grimpe</text>
  </threadedComment>
  <threadedComment ref="N42" dT="2022-05-11T15:21:11.18" personId="{0C1B4AFA-A83F-4CF2-BD1C-B32CC8CAB96B}" id="{034C70C6-6527-4867-9730-0CE6370CF36C}">
    <text>Repousse de poils</text>
  </threadedComment>
  <threadedComment ref="N45" dT="2022-05-11T15:21:41.62" personId="{0C1B4AFA-A83F-4CF2-BD1C-B32CC8CAB96B}" id="{5C779598-A8C9-4A54-9719-5E1F898047E1}">
    <text>Repousse de poils</text>
  </threadedComment>
  <threadedComment ref="H49" dT="2022-05-11T15:22:20.51" personId="{0C1B4AFA-A83F-4CF2-BD1C-B32CC8CAB96B}" id="{F914234F-5FC2-450F-8FCA-CBECCA92E9EC}">
    <text>Respiration bruyante</text>
  </threadedComment>
</ThreadedComments>
</file>

<file path=xl/threadedComments/threadedComment38.xml><?xml version="1.0" encoding="utf-8"?>
<ThreadedComments xmlns="http://schemas.microsoft.com/office/spreadsheetml/2018/threadedcomments" xmlns:x="http://schemas.openxmlformats.org/spreadsheetml/2006/main">
  <threadedComment ref="H19" dT="2022-05-11T15:26:43.59" personId="{0C1B4AFA-A83F-4CF2-BD1C-B32CC8CAB96B}" id="{E2652707-5D99-413D-89B2-5447F145544E}">
    <text>Vient de manger poussière</text>
  </threadedComment>
  <threadedComment ref="E22" dT="2022-05-11T15:27:22.49" personId="{0C1B4AFA-A83F-4CF2-BD1C-B32CC8CAB96B}" id="{B3292FA4-D5BB-4860-863F-BFE480D2C0B2}">
    <text>Masse oeil</text>
  </threadedComment>
  <threadedComment ref="E39" dT="2022-05-11T15:29:40.89" personId="{0C1B4AFA-A83F-4CF2-BD1C-B32CC8CAB96B}" id="{CE758F27-B6CD-43F8-BD48-5F1F53D5BF0C}">
    <text>Oeil droit un peu plus</text>
  </threadedComment>
  <threadedComment ref="F40" dT="2022-05-11T15:30:00.59" personId="{0C1B4AFA-A83F-4CF2-BD1C-B32CC8CAB96B}" id="{95002A57-AA47-4B6C-9162-8B5AB1C13CCC}">
    <text>Plaie 5 mm</text>
  </threadedComment>
  <threadedComment ref="N42" dT="2022-05-11T15:30:26.07" personId="{0C1B4AFA-A83F-4CF2-BD1C-B32CC8CAB96B}" id="{067193EC-91ED-4600-AB7D-99402930D68D}">
    <text>Repousse de poils</text>
  </threadedComment>
  <threadedComment ref="F43" dT="2022-05-11T15:30:53.98" personId="{0C1B4AFA-A83F-4CF2-BD1C-B32CC8CAB96B}" id="{83CA9437-DE71-476E-BB02-5FFEE1F7E978}">
    <text>Plaie 1,5 cm?</text>
  </threadedComment>
  <threadedComment ref="N44" dT="2022-05-11T15:31:14.20" personId="{0C1B4AFA-A83F-4CF2-BD1C-B32CC8CAB96B}" id="{DBA334DC-0C51-42E7-83FE-9FCE315636AB}">
    <text>Repousse de poils</text>
  </threadedComment>
  <threadedComment ref="D46" dT="2022-05-11T15:31:57.86" personId="{0C1B4AFA-A83F-4CF2-BD1C-B32CC8CAB96B}" id="{9539C9CD-6D53-4161-AAEE-690A9A8F9062}">
    <text>Gale arrachée oreille droite</text>
  </threadedComment>
  <threadedComment ref="E49" dT="2022-05-11T15:33:03.59" personId="{0C1B4AFA-A83F-4CF2-BD1C-B32CC8CAB96B}" id="{B716F8D8-814C-4472-AB99-0649614BEA3F}">
    <text>Paupières enflées?</text>
  </threadedComment>
  <threadedComment ref="O53" dT="2022-04-25T16:48:31.50" personId="{9E07767C-AE04-4433-B049-57E072FB9AF7}" id="{E9F421E8-E8F7-4BDC-BCC0-DA530DA07333}">
    <text>À vérifier</text>
  </threadedComment>
  <threadedComment ref="H54" dT="2022-05-11T15:34:47.61" personId="{0C1B4AFA-A83F-4CF2-BD1C-B32CC8CAB96B}" id="{BB7D91B7-A8C6-4133-945B-066B0B33F653}">
    <text>Respiration bruyante</text>
  </threadedComment>
  <threadedComment ref="E56" dT="2022-05-11T15:35:29.75" personId="{0C1B4AFA-A83F-4CF2-BD1C-B32CC8CAB96B}" id="{1EA42C34-8FFC-464D-85FD-DEBCCCAD7B59}">
    <text>Oeil droit un peu plus</text>
  </threadedComment>
</ThreadedComments>
</file>

<file path=xl/threadedComments/threadedComment39.xml><?xml version="1.0" encoding="utf-8"?>
<ThreadedComments xmlns="http://schemas.microsoft.com/office/spreadsheetml/2018/threadedcomments" xmlns:x="http://schemas.openxmlformats.org/spreadsheetml/2006/main">
  <threadedComment ref="E12" dT="2022-05-11T15:37:56.85" personId="{0C1B4AFA-A83F-4CF2-BD1C-B32CC8CAB96B}" id="{A16BD32E-71EE-464B-8D2D-AD5159BB6C25}">
    <text>Oreille gauche &lt;&lt;molle&gt;&gt;</text>
  </threadedComment>
  <threadedComment ref="D15" dT="2022-05-11T15:39:12.13" personId="{0C1B4AFA-A83F-4CF2-BD1C-B32CC8CAB96B}" id="{CE34A987-3341-418F-84AA-CB1F9DAF1668}">
    <text>Pellicules</text>
  </threadedComment>
  <threadedComment ref="E15" dT="2022-05-11T15:38:52.83" personId="{0C1B4AFA-A83F-4CF2-BD1C-B32CC8CAB96B}" id="{BCA32944-E1C1-4246-B400-6B1E8942D7FD}">
    <text>Oeil gauche plus</text>
  </threadedComment>
  <threadedComment ref="E20" dT="2022-05-11T15:40:20.64" personId="{0C1B4AFA-A83F-4CF2-BD1C-B32CC8CAB96B}" id="{668B57F3-8809-4F7C-92FB-8D5634B15915}">
    <text>Oeil droit plus, bosse</text>
  </threadedComment>
  <threadedComment ref="E26" dT="2022-05-11T15:41:05.50" personId="{0C1B4AFA-A83F-4CF2-BD1C-B32CC8CAB96B}" id="{C1D2EB4C-3237-4877-8F1F-E9A196B4A3D5}">
    <text>Oeil droit un peu plus</text>
  </threadedComment>
  <threadedComment ref="K32" dT="2022-05-11T15:42:37.55" personId="{0C1B4AFA-A83F-4CF2-BD1C-B32CC8CAB96B}" id="{651CB26A-88BB-42D0-9E7F-10DAB0411C70}">
    <text>Boiterie</text>
  </threadedComment>
  <threadedComment ref="F33" dT="2022-05-11T15:43:02.35" personId="{0C1B4AFA-A83F-4CF2-BD1C-B32CC8CAB96B}" id="{1BE10C6E-293A-4CD3-8BB7-EEA40EC7E577}">
    <text>Fissures, sec</text>
  </threadedComment>
  <threadedComment ref="N34" dT="2022-05-11T15:43:17.04" personId="{0C1B4AFA-A83F-4CF2-BD1C-B32CC8CAB96B}" id="{4E22D7CC-3EBC-4807-8078-E52E833BA0B7}">
    <text>Repousse de poils</text>
  </threadedComment>
  <threadedComment ref="F41" dT="2022-05-11T15:44:17.88" personId="{0C1B4AFA-A83F-4CF2-BD1C-B32CC8CAB96B}" id="{7E5EE15B-F4C1-4472-9EFC-85E572CE0D89}">
    <text>Plaie disparaît</text>
  </threadedComment>
  <threadedComment ref="N45" dT="2022-05-11T15:45:02.40" personId="{0C1B4AFA-A83F-4CF2-BD1C-B32CC8CAB96B}" id="{54BE7D3D-DB5C-46FD-83C0-30303C5B8F8E}">
    <text>Repousse de poils</text>
  </threadedComment>
  <threadedComment ref="E46" dT="2022-05-11T15:45:29.77" personId="{0C1B4AFA-A83F-4CF2-BD1C-B32CC8CAB96B}" id="{8B2E0F5D-6E44-473D-A400-2CCE49FA2E42}">
    <text>Oeil droit plus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1" dT="2022-05-06T01:32:06.10" personId="{0C1B4AFA-A83F-4CF2-BD1C-B32CC8CAB96B}" id="{B59AE5AE-DA96-42DB-AD86-CB0381E4753C}">
    <text>Oreilles à l'horizontale</text>
  </threadedComment>
  <threadedComment ref="D14" dT="2022-05-06T01:33:00.59" personId="{0C1B4AFA-A83F-4CF2-BD1C-B32CC8CAB96B}" id="{1F45790E-5AF2-4F0B-A97E-1228298ABF96}">
    <text>Une oreille plus basse que l'autre</text>
  </threadedComment>
  <threadedComment ref="D16" dT="2022-05-06T01:33:37.23" personId="{0C1B4AFA-A83F-4CF2-BD1C-B32CC8CAB96B}" id="{5BABE24D-F83A-4262-8413-6F0D9813025C}">
    <text>Oreilles à l'horizontale</text>
  </threadedComment>
  <threadedComment ref="D19" dT="2022-05-06T01:34:15.20" personId="{0C1B4AFA-A83F-4CF2-BD1C-B32CC8CAB96B}" id="{5B87554E-6BD9-4B5F-A544-7FC1CF742549}">
    <text>Oreilles à l'horizontale</text>
  </threadedComment>
  <threadedComment ref="D20" dT="2022-05-06T01:34:49.45" personId="{0C1B4AFA-A83F-4CF2-BD1C-B32CC8CAB96B}" id="{F5E613FA-A589-4491-94EB-0C4F0E2C8019}">
    <text>Oreilles à l'horizontale</text>
  </threadedComment>
  <threadedComment ref="D21" dT="2022-05-06T01:35:15.65" personId="{0C1B4AFA-A83F-4CF2-BD1C-B32CC8CAB96B}" id="{EBE591D7-8B06-4E4F-A475-5A34D0C139B7}">
    <text>Oreilles à l'horizontale</text>
  </threadedComment>
  <threadedComment ref="D22" dT="2022-05-06T01:35:38.06" personId="{0C1B4AFA-A83F-4CF2-BD1C-B32CC8CAB96B}" id="{B70AD302-5C6F-4F0F-A97E-8606E0CF1946}">
    <text>Oreilles à l'horizontale</text>
  </threadedComment>
</ThreadedComments>
</file>

<file path=xl/threadedComments/threadedComment40.xml><?xml version="1.0" encoding="utf-8"?>
<ThreadedComments xmlns="http://schemas.microsoft.com/office/spreadsheetml/2018/threadedcomments" xmlns:x="http://schemas.openxmlformats.org/spreadsheetml/2006/main">
  <threadedComment ref="E13" dT="2022-05-11T15:48:04.54" personId="{0C1B4AFA-A83F-4CF2-BD1C-B32CC8CAB96B}" id="{194E728A-4614-47C1-A222-D17BDDC54BE4}">
    <text>Oeil gauche plus</text>
  </threadedComment>
</ThreadedComments>
</file>

<file path=xl/threadedComments/threadedComment41.xml><?xml version="1.0" encoding="utf-8"?>
<ThreadedComments xmlns="http://schemas.microsoft.com/office/spreadsheetml/2018/threadedcomments" xmlns:x="http://schemas.openxmlformats.org/spreadsheetml/2006/main">
  <threadedComment ref="D11" dT="2022-05-11T15:50:56.92" personId="{0C1B4AFA-A83F-4CF2-BD1C-B32CC8CAB96B}" id="{D7AF7B50-0B5F-41E0-95E2-52B65E83DE6D}">
    <text>Oreille droite &lt;&lt;molle&gt;&gt;</text>
  </threadedComment>
  <threadedComment ref="E15" dT="2022-05-11T15:51:37.71" personId="{0C1B4AFA-A83F-4CF2-BD1C-B32CC8CAB96B}" id="{40BD9D33-5A47-4EB1-B369-D6043D1FD946}">
    <text>Yeux rouges</text>
  </threadedComment>
  <threadedComment ref="E22" dT="2022-05-11T15:52:57.59" personId="{0C1B4AFA-A83F-4CF2-BD1C-B32CC8CAB96B}" id="{7D9AA9CD-C5FF-4EE3-9A38-A215F1B70448}">
    <text>Oeil droit un peu plus</text>
  </threadedComment>
  <threadedComment ref="D29" dT="2022-05-11T15:54:01.95" personId="{0C1B4AFA-A83F-4CF2-BD1C-B32CC8CAB96B}" id="{AA2CE7E1-98AE-4043-B87B-A32CE014C1DE}">
    <text>Oreille gauche basse</text>
  </threadedComment>
  <threadedComment ref="E30" dT="2022-05-11T15:55:13.25" personId="{0C1B4AFA-A83F-4CF2-BD1C-B32CC8CAB96B}" id="{1F76E6D2-4201-4E8F-B01A-01413723397A}">
    <text>Oeil droit plus</text>
  </threadedComment>
  <threadedComment ref="E32" dT="2022-05-11T15:56:45.92" personId="{0C1B4AFA-A83F-4CF2-BD1C-B32CC8CAB96B}" id="{E060A6A6-38F0-4486-B492-786E09ECAF6B}">
    <text>Oeil droit un peu plus</text>
  </threadedComment>
  <threadedComment ref="F37" dT="2022-05-11T15:57:43.41" personId="{0C1B4AFA-A83F-4CF2-BD1C-B32CC8CAB96B}" id="{F603265B-9126-48A2-AB47-9E464F8842B1}">
    <text>3 plaies, 0,5 cm</text>
  </threadedComment>
  <threadedComment ref="E40" dT="2022-05-11T15:58:25.36" personId="{0C1B4AFA-A83F-4CF2-BD1C-B32CC8CAB96B}" id="{5C67A086-7839-4DF8-89DF-75E3CD2D7F61}">
    <text>Oeil droit un peu plus</text>
  </threadedComment>
  <threadedComment ref="F41" dT="2022-05-11T15:58:39.27" personId="{0C1B4AFA-A83F-4CF2-BD1C-B32CC8CAB96B}" id="{7812D196-7E3E-48E8-AD0B-739004933A9D}">
    <text>Sec</text>
  </threadedComment>
  <threadedComment ref="H45" dT="2022-05-11T15:59:02.00" personId="{0C1B4AFA-A83F-4CF2-BD1C-B32CC8CAB96B}" id="{2E397290-24A0-4F9E-AA47-9B40A581CA3E}">
    <text>Respiration bruyante</text>
  </threadedComment>
  <threadedComment ref="E47" dT="2022-05-11T15:59:21.13" personId="{0C1B4AFA-A83F-4CF2-BD1C-B32CC8CAB96B}" id="{D9866D24-A381-42A6-828F-5E625CB91B55}">
    <text>Oeil droit plus</text>
  </threadedComment>
  <threadedComment ref="E50" dT="2022-05-11T16:00:13.11" personId="{0C1B4AFA-A83F-4CF2-BD1C-B32CC8CAB96B}" id="{6D106BF3-D64D-4647-B190-D170A0540143}">
    <text>Oeil droit plus</text>
  </threadedComment>
  <threadedComment ref="G53" dT="2022-05-11T16:00:31.45" personId="{0C1B4AFA-A83F-4CF2-BD1C-B32CC8CAB96B}" id="{1B432688-5E21-4EE2-898D-5FE614420710}">
    <text>Narine gauche plus</text>
  </threadedComment>
</ThreadedComments>
</file>

<file path=xl/threadedComments/threadedComment42.xml><?xml version="1.0" encoding="utf-8"?>
<ThreadedComments xmlns="http://schemas.microsoft.com/office/spreadsheetml/2018/threadedcomments" xmlns:x="http://schemas.openxmlformats.org/spreadsheetml/2006/main">
  <threadedComment ref="F14" dT="2022-05-11T17:53:01.88" personId="{0C1B4AFA-A83F-4CF2-BD1C-B32CC8CAB96B}" id="{0C4D2FBA-57C8-4790-8191-2F24AAF36BAC}">
    <text>Plaie</text>
  </threadedComment>
  <threadedComment ref="H22" dT="2022-05-11T17:54:00.55" personId="{0C1B4AFA-A83F-4CF2-BD1C-B32CC8CAB96B}" id="{A6857537-0586-4108-B8AE-7E91E1E5B9B5}">
    <text>Respiration bruyante</text>
  </threadedComment>
  <threadedComment ref="E36" dT="2022-05-11T17:55:23.54" personId="{0C1B4AFA-A83F-4CF2-BD1C-B32CC8CAB96B}" id="{D8577FAF-C689-4A7D-8A60-B78C172EEDCB}">
    <text>Oeil gauche plus</text>
  </threadedComment>
  <threadedComment ref="E56" dT="2022-05-11T17:58:13.81" personId="{0C1B4AFA-A83F-4CF2-BD1C-B32CC8CAB96B}" id="{C720E02C-E6A2-4F3D-A358-465EAF75C57C}">
    <text>Oeil droit plus</text>
  </threadedComment>
  <threadedComment ref="H56" dT="2022-05-11T17:58:31.43" personId="{0C1B4AFA-A83F-4CF2-BD1C-B32CC8CAB96B}" id="{F0D8CD50-AC73-4187-8355-B4FD6F431124}">
    <text>Toux après avoir bu</text>
  </threadedComment>
</ThreadedComments>
</file>

<file path=xl/threadedComments/threadedComment43.xml><?xml version="1.0" encoding="utf-8"?>
<ThreadedComments xmlns="http://schemas.microsoft.com/office/spreadsheetml/2018/threadedcomments" xmlns:x="http://schemas.openxmlformats.org/spreadsheetml/2006/main">
  <threadedComment ref="E13" dT="2022-05-11T18:05:35.72" personId="{0C1B4AFA-A83F-4CF2-BD1C-B32CC8CAB96B}" id="{72823527-5950-4187-8446-5489CF39B84D}">
    <text>Hémorragies yeux, oeil gauche un peu plus</text>
  </threadedComment>
  <threadedComment ref="E15" dT="2022-05-11T18:06:28.25" personId="{0C1B4AFA-A83F-4CF2-BD1C-B32CC8CAB96B}" id="{13DBDD1C-1BB0-4F50-9285-F77A06B5D71B}">
    <text>Oeil droit un peu plus</text>
  </threadedComment>
  <threadedComment ref="G20" dT="2022-05-11T18:07:30.06" personId="{0C1B4AFA-A83F-4CF2-BD1C-B32CC8CAB96B}" id="{75ACD2FA-D320-434A-872B-DAF05D488256}">
    <text>Sec</text>
  </threadedComment>
  <threadedComment ref="H20" dT="2022-05-11T18:08:16.86" personId="{0C1B4AFA-A83F-4CF2-BD1C-B32CC8CAB96B}" id="{3C60DF8A-2752-4D43-B048-F7E3EA75D02F}">
    <text>Bruits respiration au niveau nasal</text>
  </threadedComment>
  <threadedComment ref="E25" dT="2022-05-11T18:09:11.17" personId="{0C1B4AFA-A83F-4CF2-BD1C-B32CC8CAB96B}" id="{FF8C03FC-EA06-4DA4-BAFA-CEEA8D3068E4}">
    <text>Tache blanche oeil droit</text>
  </threadedComment>
  <threadedComment ref="E30" dT="2022-05-11T18:10:31.99" personId="{0C1B4AFA-A83F-4CF2-BD1C-B32CC8CAB96B}" id="{E1BF4635-C8F4-42EA-8C4B-514C437DA2F0}">
    <text>Oeil droit plus</text>
  </threadedComment>
  <threadedComment ref="K42" dT="2022-05-11T18:12:02.60" personId="{0C1B4AFA-A83F-4CF2-BD1C-B32CC8CAB96B}" id="{3BEF709E-5DE7-483D-91AA-1F70732C7AB7}">
    <text>MPG</text>
  </threadedComment>
</ThreadedComments>
</file>

<file path=xl/threadedComments/threadedComment44.xml><?xml version="1.0" encoding="utf-8"?>
<ThreadedComments xmlns="http://schemas.microsoft.com/office/spreadsheetml/2018/threadedcomments" xmlns:x="http://schemas.openxmlformats.org/spreadsheetml/2006/main">
  <threadedComment ref="E12" dT="2022-05-11T18:18:07.99" personId="{0C1B4AFA-A83F-4CF2-BD1C-B32CC8CAB96B}" id="{0B8526A5-A0DE-4ACC-BF39-8A39086E319C}">
    <text>Oeil gauche plus</text>
  </threadedComment>
  <threadedComment ref="E17" dT="2022-05-11T18:18:39.45" personId="{0C1B4AFA-A83F-4CF2-BD1C-B32CC8CAB96B}" id="{46EB273A-C125-46B3-A006-73F887AEE68F}">
    <text>Oeil gauche un peu plus</text>
  </threadedComment>
  <threadedComment ref="K17" dT="2022-05-11T18:19:29.98" personId="{0C1B4AFA-A83F-4CF2-BD1C-B32CC8CAB96B}" id="{045F74E4-960C-4D00-9E46-0596715A209E}">
    <text>Genou gauche</text>
  </threadedComment>
  <threadedComment ref="K18" dT="2022-05-11T18:19:56.13" personId="{0C1B4AFA-A83F-4CF2-BD1C-B32CC8CAB96B}" id="{848CB65E-CAC7-4B23-9069-D87ABCD135F4}">
    <text>Jarret gauche</text>
  </threadedComment>
  <threadedComment ref="E21" dT="2022-05-11T18:20:27.06" personId="{0C1B4AFA-A83F-4CF2-BD1C-B32CC8CAB96B}" id="{C593C124-F178-4F99-936A-81F69141E426}">
    <text>Oeil gauche plus</text>
  </threadedComment>
  <threadedComment ref="E22" dT="2022-05-11T18:20:43.71" personId="{0C1B4AFA-A83F-4CF2-BD1C-B32CC8CAB96B}" id="{249B1A7F-928A-482A-A861-A1A55FD5D865}">
    <text>Oeil droit plus</text>
  </threadedComment>
</ThreadedComments>
</file>

<file path=xl/threadedComments/threadedComment45.xml><?xml version="1.0" encoding="utf-8"?>
<ThreadedComments xmlns="http://schemas.microsoft.com/office/spreadsheetml/2018/threadedcomments" xmlns:x="http://schemas.openxmlformats.org/spreadsheetml/2006/main">
  <threadedComment ref="E19" dT="2022-05-24T20:40:06.58" personId="{0C1B4AFA-A83F-4CF2-BD1C-B32CC8CAB96B}" id="{6D3412E1-1C46-4FE9-8960-240869506C3E}">
    <text>hemorragies sous conjonctival</text>
  </threadedComment>
  <threadedComment ref="J22" dT="2022-05-24T20:44:28.06" personId="{0C1B4AFA-A83F-4CF2-BD1C-B32CC8CAB96B}" id="{36A2DDCB-C426-4D58-9A15-03C93B1BC932}">
    <text>Ne se lève pas</text>
  </threadedComment>
  <threadedComment ref="E36" dT="2022-05-24T21:00:03.78" personId="{0C1B4AFA-A83F-4CF2-BD1C-B32CC8CAB96B}" id="{05C7230D-2650-4541-8C8F-F3F0F1424791}">
    <text>Nictitantes apparentes 3mm</text>
  </threadedComment>
  <threadedComment ref="K44" dT="2022-05-24T21:04:00.21" personId="{0C1B4AFA-A83F-4CF2-BD1C-B32CC8CAB96B}" id="{32904A06-07CD-44FB-B832-8ED8F37BE41E}">
    <text>MPG</text>
  </threadedComment>
</ThreadedComments>
</file>

<file path=xl/threadedComments/threadedComment46.xml><?xml version="1.0" encoding="utf-8"?>
<ThreadedComments xmlns="http://schemas.microsoft.com/office/spreadsheetml/2018/threadedcomments" xmlns:x="http://schemas.openxmlformats.org/spreadsheetml/2006/main">
  <threadedComment ref="H15" dT="2022-05-11T18:24:55.76" personId="{0C1B4AFA-A83F-4CF2-BD1C-B32CC8CAB96B}" id="{71D7C8C6-3778-4114-9248-43C84A11DF52}">
    <text>Râle</text>
  </threadedComment>
  <threadedComment ref="E16" dT="2022-05-11T18:25:15.76" personId="{0C1B4AFA-A83F-4CF2-BD1C-B32CC8CAB96B}" id="{7BAF7901-D185-449F-9F14-2C89239EFE94}">
    <text>Oeil gauche plus</text>
  </threadedComment>
  <threadedComment ref="J21" dT="2022-05-11T18:26:03.37" personId="{0C1B4AFA-A83F-4CF2-BD1C-B32CC8CAB96B}" id="{745B2DDB-628D-43A5-9117-8E9A27EF789A}">
    <text>Ne se lève pas</text>
  </threadedComment>
  <threadedComment ref="D23" dT="2022-05-11T18:26:30.26" personId="{0C1B4AFA-A83F-4CF2-BD1C-B32CC8CAB96B}" id="{D808E9D7-2F1E-4795-8CDF-07C60A684928}">
    <text>Oreille droite basse</text>
  </threadedComment>
  <threadedComment ref="H38" dT="2022-04-27T14:06:17.88" personId="{9E07767C-AE04-4433-B049-57E072FB9AF7}" id="{F6F311A7-D5FA-4AD8-B24F-EC3721810224}">
    <text>à vérifier</text>
  </threadedComment>
  <threadedComment ref="E39" dT="2022-05-11T18:28:20.64" personId="{0C1B4AFA-A83F-4CF2-BD1C-B32CC8CAB96B}" id="{DD9B5309-67A2-4B56-98CF-4982791D6D41}">
    <text>Oeil droit un peu plus</text>
  </threadedComment>
  <threadedComment ref="K39" dT="2022-05-11T18:28:36.83" personId="{0C1B4AFA-A83F-4CF2-BD1C-B32CC8CAB96B}" id="{F391D9CF-D9AE-403E-9895-675DF80B07D3}">
    <text>MPG, boiterie</text>
  </threadedComment>
</ThreadedComments>
</file>

<file path=xl/threadedComments/threadedComment47.xml><?xml version="1.0" encoding="utf-8"?>
<ThreadedComments xmlns="http://schemas.microsoft.com/office/spreadsheetml/2018/threadedcomments" xmlns:x="http://schemas.openxmlformats.org/spreadsheetml/2006/main">
  <threadedComment ref="G20" dT="2022-05-11T18:32:59.86" personId="{0C1B4AFA-A83F-4CF2-BD1C-B32CC8CAB96B}" id="{A40E2754-3378-44DB-AFC2-7D94D8728B0B}">
    <text>Blessure narine gauche</text>
  </threadedComment>
  <threadedComment ref="H24" dT="2022-05-11T18:33:42.89" personId="{0C1B4AFA-A83F-4CF2-BD1C-B32CC8CAB96B}" id="{9186AFC8-F41C-43CB-B26E-E042C0C345C0}">
    <text>Salive beaucoup</text>
  </threadedComment>
  <threadedComment ref="K45" dT="2022-05-11T18:36:42.27" personId="{0C1B4AFA-A83F-4CF2-BD1C-B32CC8CAB96B}" id="{266E9F02-7B0E-43AD-BC66-30CF7BEA1AC1}">
    <text>MPG, boiterie</text>
  </threadedComment>
</ThreadedComments>
</file>

<file path=xl/threadedComments/threadedComment48.xml><?xml version="1.0" encoding="utf-8"?>
<ThreadedComments xmlns="http://schemas.microsoft.com/office/spreadsheetml/2018/threadedcomments" xmlns:x="http://schemas.openxmlformats.org/spreadsheetml/2006/main">
  <threadedComment ref="G13" dT="2022-05-11T18:38:09.99" personId="{0C1B4AFA-A83F-4CF2-BD1C-B32CC8CAB96B}" id="{592EED3F-37D8-493F-ABD4-1FFA3A145126}">
    <text>Narine gauche un peu plus</text>
  </threadedComment>
  <threadedComment ref="D15" dT="2022-05-11T18:38:41.87" personId="{0C1B4AFA-A83F-4CF2-BD1C-B32CC8CAB96B}" id="{3B59B17A-784B-43FC-8F4A-ABC224A75998}">
    <text>Oreille plus basse</text>
  </threadedComment>
  <threadedComment ref="G15" dT="2022-05-11T18:38:57.98" personId="{0C1B4AFA-A83F-4CF2-BD1C-B32CC8CAB96B}" id="{4CA8A7EE-B3B1-4C91-AF62-05BBD1398417}">
    <text>Sec</text>
  </threadedComment>
  <threadedComment ref="L17" dT="2022-05-11T18:40:11.87" personId="{0C1B4AFA-A83F-4CF2-BD1C-B32CC8CAB96B}" id="{B804DA0D-B96F-4EB9-9840-1770A64F4FFC}">
    <text>5 cm, pus?</text>
  </threadedComment>
  <threadedComment ref="E19" dT="2022-05-11T18:40:49.98" personId="{0C1B4AFA-A83F-4CF2-BD1C-B32CC8CAB96B}" id="{BC11FF5F-11E8-4DCE-98B1-DE4472361725}">
    <text>Oeil droit un peu plus</text>
  </threadedComment>
</ThreadedComments>
</file>

<file path=xl/threadedComments/threadedComment49.xml><?xml version="1.0" encoding="utf-8"?>
<ThreadedComments xmlns="http://schemas.microsoft.com/office/spreadsheetml/2018/threadedcomments" xmlns:x="http://schemas.openxmlformats.org/spreadsheetml/2006/main">
  <threadedComment ref="K12" dT="2022-05-11T18:43:20.20" personId="{0C1B4AFA-A83F-4CF2-BD1C-B32CC8CAB96B}" id="{D6F40EAF-F85A-4B83-9A7B-82FF25BDFF4F}">
    <text>MAG replié, plaie sur l'onglon</text>
  </threadedComment>
  <threadedComment ref="P14" dT="2022-05-11T18:43:43.53" personId="{0C1B4AFA-A83F-4CF2-BD1C-B32CC8CAB96B}" id="{B864819E-A1B5-492F-9A12-009C691F68F8}">
    <text>Trace de 2</text>
  </threadedComment>
  <threadedComment ref="G18" dT="2022-05-11T18:44:14.28" personId="{0C1B4AFA-A83F-4CF2-BD1C-B32CC8CAB96B}" id="{E80FC5D6-91EC-409D-A53D-55BCA3451BA0}">
    <text>Narines rouges</text>
  </threadedComment>
  <threadedComment ref="E42" dT="2022-05-11T18:46:28.95" personId="{0C1B4AFA-A83F-4CF2-BD1C-B32CC8CAB96B}" id="{12392ABA-AFA9-48CD-8F28-B14FBB60CFA4}">
    <text>Oeil droit plus</text>
  </threadedComment>
  <threadedComment ref="H43" dT="2022-05-11T18:46:48.84" personId="{0C1B4AFA-A83F-4CF2-BD1C-B32CC8CAB96B}" id="{AA67B34B-DAAE-48FC-9990-F698B09C3CDB}">
    <text>Respirations bruyante</text>
  </threadedComment>
  <threadedComment ref="H50" dT="2022-05-11T18:47:32.00" personId="{0C1B4AFA-A83F-4CF2-BD1C-B32CC8CAB96B}" id="{06F8BE4B-866E-4DBF-AAE3-7C1E4F3EDFCB}">
    <text>Plus après avoir couru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4" dT="2022-05-06T01:38:51.39" personId="{0C1B4AFA-A83F-4CF2-BD1C-B32CC8CAB96B}" id="{6687EB9D-EBFE-45B9-BF17-6516EA87E54C}">
    <text>Oeil gauche un peu plus</text>
  </threadedComment>
  <threadedComment ref="J15" dT="2022-05-06T01:39:29.03" personId="{0C1B4AFA-A83F-4CF2-BD1C-B32CC8CAB96B}" id="{44747A82-0070-4462-9FD6-ECCF4C834B47}">
    <text>Pris couché</text>
  </threadedComment>
  <threadedComment ref="D30" dT="2022-05-06T01:42:53.16" personId="{0C1B4AFA-A83F-4CF2-BD1C-B32CC8CAB96B}" id="{65E2E202-3DFE-468C-A61B-D89D5CE1CA82}">
    <text>Infection oreille gauche</text>
  </threadedComment>
  <threadedComment ref="E38" dT="2022-05-06T01:43:47.88" personId="{0C1B4AFA-A83F-4CF2-BD1C-B32CC8CAB96B}" id="{26834BEA-7BAD-4FD9-8860-091C9D799FE6}">
    <text>Tache oeil droit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E22" dT="2022-05-06T13:11:26.37" personId="{0C1B4AFA-A83F-4CF2-BD1C-B32CC8CAB96B}" id="{824F3E5C-AA8D-47C3-BE17-BEB5F2A84903}">
    <text>Yeux pleurent beaucoup</text>
  </threadedComment>
  <threadedComment ref="D30" dT="2022-05-06T13:12:37.03" personId="{0C1B4AFA-A83F-4CF2-BD1C-B32CC8CAB96B}" id="{CA06C0FA-9CD4-458D-AD58-EF2FAE88938B}">
    <text>Infection oreille gauche</text>
  </threadedComment>
  <threadedComment ref="E35" dT="2022-05-06T13:15:52.59" personId="{0C1B4AFA-A83F-4CF2-BD1C-B32CC8CAB96B}" id="{20DEAD14-2460-4B0A-9CB7-DD8419375D06}">
    <text>Oeil gauche beaucoup plus</text>
  </threadedComment>
  <threadedComment ref="H44" dT="2022-05-06T13:18:47.56" personId="{0C1B4AFA-A83F-4CF2-BD1C-B32CC8CAB96B}" id="{3C3E2B87-CB19-4AB7-BAC6-39CF5BB8B2BA}">
    <text>?</text>
  </threadedComment>
  <threadedComment ref="G52" dT="2022-05-06T13:19:33.70" personId="{0C1B4AFA-A83F-4CF2-BD1C-B32CC8CAB96B}" id="{92539077-4E59-4155-84F8-BC89DA7C51C3}">
    <text>Lait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J16" dT="2022-05-06T13:23:41.14" personId="{0C1B4AFA-A83F-4CF2-BD1C-B32CC8CAB96B}" id="{F8FCAAB8-447F-4CC7-B779-D18F249D5AE1}">
    <text>Pris couché</text>
  </threadedComment>
  <threadedComment ref="E28" dT="2022-05-06T13:25:01.83" personId="{0C1B4AFA-A83F-4CF2-BD1C-B32CC8CAB96B}" id="{BC5795EE-F813-4D91-B377-63F52CEC7549}">
    <text>Oeil gauche plus</text>
  </threadedComment>
  <threadedComment ref="D34" dT="2022-05-06T13:25:47.52" personId="{0C1B4AFA-A83F-4CF2-BD1C-B32CC8CAB96B}" id="{82BD0CBF-9DDE-4D7E-9B33-A7689EE74B48}">
    <text>Infection oreille gauche</text>
  </threadedComment>
  <threadedComment ref="D49" dT="2022-05-06T13:27:30.91" personId="{0C1B4AFA-A83F-4CF2-BD1C-B32CC8CAB96B}" id="{309FCF7D-5B32-4BFC-A57D-93A8660233E6}">
    <text>Bourgeon droit pas guéri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J44" dT="2022-05-06T13:41:23.34" personId="{0C1B4AFA-A83F-4CF2-BD1C-B32CC8CAB96B}" id="{EAAF420A-7834-4813-B7D8-E9BF65D5F20D}">
    <text>Écrasée au sol</text>
  </threadedComment>
  <threadedComment ref="E52" dT="2022-05-06T13:42:57.08" personId="{0C1B4AFA-A83F-4CF2-BD1C-B32CC8CAB96B}" id="{A8787A2E-EE5B-45A8-AD4E-0DD01FCDE163}">
    <text>Oeil gauche plus</text>
  </threadedComment>
  <threadedComment ref="D54" dT="2022-05-06T13:43:27.22" personId="{0C1B4AFA-A83F-4CF2-BD1C-B32CC8CAB96B}" id="{DD384D4E-0E8A-43B7-82BD-CF593974E2AA}">
    <text>Infection oreille gauche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E25" dT="2022-05-06T13:50:55.57" personId="{0C1B4AFA-A83F-4CF2-BD1C-B32CC8CAB96B}" id="{25B2EBE6-D670-4876-B2D2-5AF707EF95B1}">
    <text>Yeux rouges</text>
  </threadedComment>
  <threadedComment ref="D33" dT="2022-05-06T13:51:41.60" personId="{0C1B4AFA-A83F-4CF2-BD1C-B32CC8CAB96B}" id="{D5D2E482-D517-4C5F-82AE-71B7E9D3B26C}">
    <text>Infection oreille gauche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8.x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4.xml"/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5.xml"/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6.xml"/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7.xml"/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4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8.xml"/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4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9.xml"/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0.xml"/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1.xml"/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2.xml"/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3.xml"/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4.xml"/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5.xml"/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6.xml"/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7.xml"/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5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8.xml"/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5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9.xml"/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8E339-1569-43D3-8DFE-C8F003F71CAF}">
  <dimension ref="B2:T59"/>
  <sheetViews>
    <sheetView topLeftCell="B11" zoomScale="99" zoomScaleNormal="99" workbookViewId="0">
      <selection activeCell="B11" sqref="B11"/>
    </sheetView>
  </sheetViews>
  <sheetFormatPr defaultColWidth="11.42578125" defaultRowHeight="15"/>
  <sheetData>
    <row r="2" spans="2:20">
      <c r="B2" s="1" t="s">
        <v>0</v>
      </c>
      <c r="D2" t="s">
        <v>1</v>
      </c>
      <c r="J2" t="s">
        <v>2</v>
      </c>
      <c r="K2" s="57"/>
      <c r="L2" s="57"/>
      <c r="M2" s="57"/>
    </row>
    <row r="3" spans="2:20">
      <c r="B3" s="1" t="s">
        <v>3</v>
      </c>
      <c r="K3" s="4"/>
      <c r="L3" s="4"/>
      <c r="M3" s="4"/>
    </row>
    <row r="4" spans="2:20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/>
      <c r="N4" s="57"/>
      <c r="O4" s="57"/>
      <c r="P4" t="s">
        <v>8</v>
      </c>
      <c r="S4" t="s">
        <v>9</v>
      </c>
    </row>
    <row r="5" spans="2:20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/>
      <c r="N5" s="57"/>
      <c r="O5" s="57"/>
      <c r="P5" t="s">
        <v>8</v>
      </c>
      <c r="S5" t="s">
        <v>9</v>
      </c>
    </row>
    <row r="6" spans="2:20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/>
      <c r="N6" s="57"/>
      <c r="O6" s="57"/>
      <c r="P6" t="s">
        <v>8</v>
      </c>
      <c r="S6" t="s">
        <v>9</v>
      </c>
    </row>
    <row r="7" spans="2:20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/>
      <c r="N7" s="57"/>
      <c r="O7" s="57"/>
      <c r="P7" t="s">
        <v>8</v>
      </c>
      <c r="S7" t="s">
        <v>9</v>
      </c>
    </row>
    <row r="9" spans="2:20" ht="15" customHeight="1">
      <c r="B9" s="47" t="s">
        <v>16</v>
      </c>
      <c r="C9" s="47" t="s">
        <v>17</v>
      </c>
      <c r="D9" s="47" t="s">
        <v>18</v>
      </c>
      <c r="E9" s="47" t="s">
        <v>19</v>
      </c>
      <c r="F9" s="47" t="s">
        <v>20</v>
      </c>
      <c r="G9" s="47" t="s">
        <v>21</v>
      </c>
      <c r="H9" s="47" t="s">
        <v>22</v>
      </c>
      <c r="I9" s="47" t="s">
        <v>23</v>
      </c>
      <c r="J9" s="47" t="s">
        <v>24</v>
      </c>
      <c r="K9" s="47" t="s">
        <v>25</v>
      </c>
      <c r="L9" s="47" t="s">
        <v>26</v>
      </c>
      <c r="M9" s="47" t="s">
        <v>27</v>
      </c>
      <c r="N9" s="47" t="s">
        <v>28</v>
      </c>
      <c r="O9" s="47" t="s">
        <v>29</v>
      </c>
      <c r="P9" s="47" t="s">
        <v>30</v>
      </c>
      <c r="Q9" s="49" t="s">
        <v>31</v>
      </c>
      <c r="R9" s="50"/>
      <c r="S9" s="50"/>
      <c r="T9" s="51"/>
    </row>
    <row r="10" spans="2:20"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52"/>
      <c r="R10" s="53"/>
      <c r="S10" s="53"/>
      <c r="T10" s="54"/>
    </row>
    <row r="11" spans="2:20" ht="15.95">
      <c r="B11" s="8">
        <v>6365</v>
      </c>
      <c r="C11" s="8">
        <v>3</v>
      </c>
      <c r="D11" s="8">
        <v>3</v>
      </c>
      <c r="E11" s="8">
        <v>2</v>
      </c>
      <c r="F11" s="8">
        <v>0</v>
      </c>
      <c r="G11" s="8">
        <v>2</v>
      </c>
      <c r="H11" s="8">
        <v>3</v>
      </c>
      <c r="I11" s="8">
        <v>0</v>
      </c>
      <c r="J11" s="8"/>
      <c r="K11" s="8">
        <v>0</v>
      </c>
      <c r="L11" s="8"/>
      <c r="M11" s="8">
        <v>0</v>
      </c>
      <c r="N11" s="8" t="s">
        <v>32</v>
      </c>
      <c r="O11" s="8"/>
      <c r="P11" s="9"/>
      <c r="Q11" s="45" t="s">
        <v>33</v>
      </c>
      <c r="R11" s="46"/>
      <c r="S11" s="46"/>
      <c r="T11" s="46"/>
    </row>
    <row r="12" spans="2:20">
      <c r="B12" s="8">
        <v>6360</v>
      </c>
      <c r="C12" s="8">
        <v>3</v>
      </c>
      <c r="D12" s="8">
        <v>0</v>
      </c>
      <c r="E12" s="8">
        <v>0</v>
      </c>
      <c r="F12" s="8">
        <v>0</v>
      </c>
      <c r="G12" s="8">
        <v>2</v>
      </c>
      <c r="H12" s="8">
        <v>2</v>
      </c>
      <c r="I12" s="8">
        <v>0</v>
      </c>
      <c r="J12" s="8"/>
      <c r="K12" s="8">
        <v>0</v>
      </c>
      <c r="L12" s="8">
        <v>1</v>
      </c>
      <c r="M12" s="8"/>
      <c r="N12" s="8">
        <v>0</v>
      </c>
      <c r="O12" s="8">
        <v>39</v>
      </c>
      <c r="P12" s="9">
        <v>2</v>
      </c>
      <c r="Q12" s="45" t="s">
        <v>34</v>
      </c>
      <c r="R12" s="46"/>
      <c r="S12" s="46"/>
      <c r="T12" s="46"/>
    </row>
    <row r="13" spans="2:20" ht="15.95">
      <c r="B13" s="8">
        <v>6741</v>
      </c>
      <c r="C13" s="8">
        <v>3</v>
      </c>
      <c r="D13" s="8">
        <v>0</v>
      </c>
      <c r="E13" s="8">
        <v>1</v>
      </c>
      <c r="F13" s="8">
        <v>0</v>
      </c>
      <c r="G13" s="8">
        <v>0</v>
      </c>
      <c r="H13" s="8">
        <v>0</v>
      </c>
      <c r="I13" s="8">
        <v>0</v>
      </c>
      <c r="J13" s="8"/>
      <c r="K13" s="8">
        <v>0</v>
      </c>
      <c r="L13" s="8">
        <v>0</v>
      </c>
      <c r="M13" s="8"/>
      <c r="N13" s="8">
        <v>0</v>
      </c>
      <c r="O13" s="8" t="s">
        <v>35</v>
      </c>
      <c r="P13" s="9">
        <v>1</v>
      </c>
      <c r="Q13" s="45"/>
      <c r="R13" s="46"/>
      <c r="S13" s="46"/>
      <c r="T13" s="46"/>
    </row>
    <row r="14" spans="2:20" ht="15.95">
      <c r="B14" s="8">
        <v>6728</v>
      </c>
      <c r="C14" s="8">
        <v>3</v>
      </c>
      <c r="D14" s="8">
        <v>1</v>
      </c>
      <c r="E14" s="8">
        <v>1</v>
      </c>
      <c r="F14" s="10" t="s">
        <v>36</v>
      </c>
      <c r="G14" s="8">
        <v>0</v>
      </c>
      <c r="H14" s="8">
        <v>2</v>
      </c>
      <c r="I14" s="8">
        <v>0</v>
      </c>
      <c r="J14" s="8"/>
      <c r="K14" s="8">
        <v>0</v>
      </c>
      <c r="L14" s="8">
        <v>0</v>
      </c>
      <c r="M14" s="8"/>
      <c r="N14" s="8">
        <v>0</v>
      </c>
      <c r="O14" s="8" t="s">
        <v>37</v>
      </c>
      <c r="P14" s="9"/>
      <c r="Q14" s="45" t="s">
        <v>38</v>
      </c>
      <c r="R14" s="46"/>
      <c r="S14" s="46"/>
      <c r="T14" s="46"/>
    </row>
    <row r="15" spans="2:20" ht="15.95">
      <c r="B15" s="8">
        <v>6738</v>
      </c>
      <c r="C15" s="8">
        <v>3</v>
      </c>
      <c r="D15" s="8">
        <v>2</v>
      </c>
      <c r="E15" s="8">
        <v>0</v>
      </c>
      <c r="F15" s="8">
        <v>0</v>
      </c>
      <c r="G15" s="8">
        <v>2</v>
      </c>
      <c r="H15" s="8">
        <v>0</v>
      </c>
      <c r="I15" s="8">
        <v>0</v>
      </c>
      <c r="J15" s="8"/>
      <c r="K15" s="8">
        <v>0</v>
      </c>
      <c r="L15" s="8">
        <v>0</v>
      </c>
      <c r="M15" s="8"/>
      <c r="N15" s="8">
        <v>0</v>
      </c>
      <c r="O15" s="8" t="s">
        <v>39</v>
      </c>
      <c r="P15" s="9">
        <v>2</v>
      </c>
      <c r="Q15" s="45" t="s">
        <v>40</v>
      </c>
      <c r="R15" s="46"/>
      <c r="S15" s="46"/>
      <c r="T15" s="46"/>
    </row>
    <row r="16" spans="2:20" ht="15.95">
      <c r="B16" s="8">
        <v>6726</v>
      </c>
      <c r="C16" s="8">
        <v>3</v>
      </c>
      <c r="D16" s="8">
        <v>0</v>
      </c>
      <c r="E16" s="8">
        <v>1</v>
      </c>
      <c r="F16" s="8">
        <v>0</v>
      </c>
      <c r="G16" s="8">
        <v>0</v>
      </c>
      <c r="H16" s="8">
        <v>1</v>
      </c>
      <c r="I16" s="8">
        <v>0</v>
      </c>
      <c r="J16" s="8"/>
      <c r="K16" s="8">
        <v>0</v>
      </c>
      <c r="L16" s="8">
        <v>0</v>
      </c>
      <c r="M16" s="8"/>
      <c r="N16" s="8">
        <v>0</v>
      </c>
      <c r="O16" s="8" t="s">
        <v>39</v>
      </c>
      <c r="P16" s="9"/>
      <c r="Q16" s="45" t="s">
        <v>41</v>
      </c>
      <c r="R16" s="46"/>
      <c r="S16" s="46"/>
      <c r="T16" s="46"/>
    </row>
    <row r="17" spans="2:20">
      <c r="B17" s="8">
        <v>6355</v>
      </c>
      <c r="C17" s="8">
        <v>3</v>
      </c>
      <c r="D17" s="8">
        <v>2</v>
      </c>
      <c r="E17" s="8">
        <v>1</v>
      </c>
      <c r="F17" s="8">
        <v>0</v>
      </c>
      <c r="G17" s="8">
        <v>0</v>
      </c>
      <c r="H17" s="8">
        <v>0</v>
      </c>
      <c r="I17" s="8">
        <v>0</v>
      </c>
      <c r="J17" s="8"/>
      <c r="K17" s="8">
        <v>0</v>
      </c>
      <c r="L17" s="8">
        <v>1</v>
      </c>
      <c r="M17" s="8"/>
      <c r="N17" s="8">
        <v>0</v>
      </c>
      <c r="O17" s="8">
        <v>39</v>
      </c>
      <c r="P17" s="9">
        <v>1</v>
      </c>
      <c r="Q17" s="45" t="s">
        <v>42</v>
      </c>
      <c r="R17" s="46"/>
      <c r="S17" s="46"/>
      <c r="T17" s="46"/>
    </row>
    <row r="18" spans="2:20" ht="15.95">
      <c r="B18" s="8">
        <v>6360</v>
      </c>
      <c r="C18" s="8">
        <v>3</v>
      </c>
      <c r="D18" s="8">
        <v>0</v>
      </c>
      <c r="E18" s="8">
        <v>1</v>
      </c>
      <c r="F18" s="8">
        <v>0</v>
      </c>
      <c r="G18" s="8">
        <v>0</v>
      </c>
      <c r="H18" s="8">
        <v>1</v>
      </c>
      <c r="I18" s="8">
        <v>0</v>
      </c>
      <c r="J18" s="8"/>
      <c r="K18" s="8">
        <v>0</v>
      </c>
      <c r="L18" s="8">
        <v>0</v>
      </c>
      <c r="M18" s="8"/>
      <c r="N18" s="8">
        <v>0</v>
      </c>
      <c r="O18" s="8" t="s">
        <v>43</v>
      </c>
      <c r="P18" s="9">
        <v>1</v>
      </c>
      <c r="Q18" s="45" t="s">
        <v>44</v>
      </c>
      <c r="R18" s="46"/>
      <c r="S18" s="46"/>
      <c r="T18" s="46"/>
    </row>
    <row r="19" spans="2:20" ht="15.95">
      <c r="B19" s="8">
        <v>6359</v>
      </c>
      <c r="C19" s="8">
        <v>3</v>
      </c>
      <c r="D19" s="8">
        <v>0</v>
      </c>
      <c r="E19" s="8">
        <v>0</v>
      </c>
      <c r="F19" s="8">
        <v>0</v>
      </c>
      <c r="G19" s="8">
        <v>2</v>
      </c>
      <c r="H19" s="8">
        <v>0</v>
      </c>
      <c r="I19" s="8">
        <v>1</v>
      </c>
      <c r="J19" s="8"/>
      <c r="K19" s="8">
        <v>0</v>
      </c>
      <c r="L19" s="8">
        <v>0</v>
      </c>
      <c r="M19" s="8"/>
      <c r="N19" s="8">
        <v>0</v>
      </c>
      <c r="O19" s="8" t="s">
        <v>39</v>
      </c>
      <c r="P19" s="9">
        <v>2</v>
      </c>
      <c r="Q19" s="45"/>
      <c r="R19" s="46"/>
      <c r="S19" s="46"/>
      <c r="T19" s="46"/>
    </row>
    <row r="20" spans="2:20" ht="15.95">
      <c r="B20" s="8">
        <v>6734</v>
      </c>
      <c r="C20" s="8">
        <v>3</v>
      </c>
      <c r="D20" s="8">
        <v>0</v>
      </c>
      <c r="E20" s="8">
        <v>1</v>
      </c>
      <c r="F20" s="8">
        <v>0</v>
      </c>
      <c r="G20" s="8">
        <v>0</v>
      </c>
      <c r="H20" s="8">
        <v>2</v>
      </c>
      <c r="I20" s="8">
        <v>0</v>
      </c>
      <c r="J20" s="11"/>
      <c r="K20" s="8">
        <v>0</v>
      </c>
      <c r="L20" s="8">
        <v>1</v>
      </c>
      <c r="M20" s="8"/>
      <c r="N20" s="8">
        <v>0</v>
      </c>
      <c r="O20" s="8" t="s">
        <v>37</v>
      </c>
      <c r="P20" s="9">
        <v>1</v>
      </c>
      <c r="Q20" s="45"/>
      <c r="R20" s="46"/>
      <c r="S20" s="46"/>
      <c r="T20" s="46"/>
    </row>
    <row r="21" spans="2:20" ht="15.95">
      <c r="B21" s="8">
        <v>6353</v>
      </c>
      <c r="C21" s="8">
        <v>3</v>
      </c>
      <c r="D21" s="8">
        <v>2</v>
      </c>
      <c r="E21" s="8">
        <v>0</v>
      </c>
      <c r="F21" s="8">
        <v>0</v>
      </c>
      <c r="G21" s="8">
        <v>0</v>
      </c>
      <c r="H21" s="8">
        <v>3</v>
      </c>
      <c r="I21" s="8">
        <v>0</v>
      </c>
      <c r="J21" s="8"/>
      <c r="K21" s="8">
        <v>0</v>
      </c>
      <c r="L21" s="8">
        <v>0</v>
      </c>
      <c r="M21" s="8"/>
      <c r="N21" s="8">
        <v>0</v>
      </c>
      <c r="O21" s="8" t="s">
        <v>45</v>
      </c>
      <c r="P21" s="9">
        <v>1</v>
      </c>
      <c r="Q21" s="45" t="s">
        <v>46</v>
      </c>
      <c r="R21" s="46"/>
      <c r="S21" s="46"/>
      <c r="T21" s="46"/>
    </row>
    <row r="22" spans="2:20" ht="15.95">
      <c r="B22" s="8">
        <v>6356</v>
      </c>
      <c r="C22" s="8">
        <v>3</v>
      </c>
      <c r="D22" s="8">
        <v>2</v>
      </c>
      <c r="E22" s="8">
        <v>0</v>
      </c>
      <c r="F22" s="8">
        <v>0</v>
      </c>
      <c r="G22" s="8">
        <v>0</v>
      </c>
      <c r="H22" s="8">
        <v>3</v>
      </c>
      <c r="I22" s="8">
        <v>0</v>
      </c>
      <c r="J22" s="8"/>
      <c r="K22" s="8">
        <v>0</v>
      </c>
      <c r="L22" s="8">
        <v>0</v>
      </c>
      <c r="M22" s="8"/>
      <c r="N22" s="8">
        <v>0</v>
      </c>
      <c r="O22" s="8" t="s">
        <v>47</v>
      </c>
      <c r="P22" s="9">
        <v>2</v>
      </c>
      <c r="Q22" s="45"/>
      <c r="R22" s="46"/>
      <c r="S22" s="46"/>
      <c r="T22" s="46"/>
    </row>
    <row r="23" spans="2:20" ht="15.95">
      <c r="B23" s="8">
        <v>6354</v>
      </c>
      <c r="C23" s="8">
        <v>3</v>
      </c>
      <c r="D23" s="8">
        <v>0</v>
      </c>
      <c r="E23" s="8">
        <v>1</v>
      </c>
      <c r="F23" s="8">
        <v>1</v>
      </c>
      <c r="G23" s="8">
        <v>1</v>
      </c>
      <c r="H23" s="8">
        <v>2</v>
      </c>
      <c r="I23" s="8">
        <v>0</v>
      </c>
      <c r="J23" s="8"/>
      <c r="K23" s="8">
        <v>0</v>
      </c>
      <c r="L23" s="8">
        <v>0</v>
      </c>
      <c r="M23" s="8"/>
      <c r="N23" s="8">
        <v>0</v>
      </c>
      <c r="O23" s="8" t="s">
        <v>48</v>
      </c>
      <c r="P23" s="12">
        <v>44563</v>
      </c>
      <c r="Q23" s="45" t="s">
        <v>49</v>
      </c>
      <c r="R23" s="46"/>
      <c r="S23" s="46"/>
      <c r="T23" s="46"/>
    </row>
    <row r="24" spans="2:20" ht="15.95">
      <c r="B24" s="8">
        <v>6349</v>
      </c>
      <c r="C24" s="8">
        <v>3</v>
      </c>
      <c r="D24" s="8">
        <v>0</v>
      </c>
      <c r="E24" s="8">
        <v>1</v>
      </c>
      <c r="F24" s="8">
        <v>1</v>
      </c>
      <c r="G24" s="8">
        <v>1</v>
      </c>
      <c r="H24" s="8">
        <v>3</v>
      </c>
      <c r="I24" s="8">
        <v>1</v>
      </c>
      <c r="J24" s="8"/>
      <c r="K24" s="8">
        <v>0</v>
      </c>
      <c r="L24" s="8">
        <v>0</v>
      </c>
      <c r="M24" s="8"/>
      <c r="N24" s="8">
        <v>2</v>
      </c>
      <c r="O24" s="8" t="s">
        <v>50</v>
      </c>
      <c r="P24" s="9">
        <v>1</v>
      </c>
      <c r="Q24" s="45" t="s">
        <v>51</v>
      </c>
      <c r="R24" s="46"/>
      <c r="S24" s="46"/>
      <c r="T24" s="46"/>
    </row>
    <row r="25" spans="2:20">
      <c r="B25" s="8">
        <v>6329</v>
      </c>
      <c r="C25" s="8">
        <v>2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/>
      <c r="K25" s="8">
        <v>0</v>
      </c>
      <c r="L25" s="8">
        <v>0</v>
      </c>
      <c r="M25" s="8"/>
      <c r="N25" s="8">
        <v>0</v>
      </c>
      <c r="O25" s="8">
        <v>39</v>
      </c>
      <c r="P25" s="9">
        <v>0</v>
      </c>
      <c r="Q25" s="45"/>
      <c r="R25" s="46"/>
      <c r="S25" s="46"/>
      <c r="T25" s="46"/>
    </row>
    <row r="26" spans="2:20" ht="15.95">
      <c r="B26" s="8">
        <v>6341</v>
      </c>
      <c r="C26" s="8"/>
      <c r="D26" s="8">
        <v>0</v>
      </c>
      <c r="E26" s="8">
        <v>0</v>
      </c>
      <c r="F26" s="8">
        <v>0</v>
      </c>
      <c r="G26" s="8">
        <v>0</v>
      </c>
      <c r="H26" s="8">
        <v>3</v>
      </c>
      <c r="I26" s="8">
        <v>0</v>
      </c>
      <c r="J26" s="8"/>
      <c r="K26" s="8">
        <v>0</v>
      </c>
      <c r="L26" s="8">
        <v>0</v>
      </c>
      <c r="M26" s="8"/>
      <c r="N26" s="8">
        <v>0</v>
      </c>
      <c r="O26" s="8" t="s">
        <v>37</v>
      </c>
      <c r="P26" s="9"/>
      <c r="Q26" s="45"/>
      <c r="R26" s="46"/>
      <c r="S26" s="46"/>
      <c r="T26" s="46"/>
    </row>
    <row r="27" spans="2:20" ht="15.95">
      <c r="B27" s="8">
        <v>6331</v>
      </c>
      <c r="C27" s="8"/>
      <c r="D27" s="8">
        <v>2</v>
      </c>
      <c r="E27" s="8">
        <v>0</v>
      </c>
      <c r="F27" s="8">
        <v>0</v>
      </c>
      <c r="G27" s="8">
        <v>1</v>
      </c>
      <c r="H27" s="8">
        <v>2</v>
      </c>
      <c r="I27" s="8">
        <v>0</v>
      </c>
      <c r="J27" s="8"/>
      <c r="K27" s="8">
        <v>0</v>
      </c>
      <c r="L27" s="8">
        <v>0</v>
      </c>
      <c r="M27" s="8"/>
      <c r="N27" s="8">
        <v>2</v>
      </c>
      <c r="O27" s="8" t="s">
        <v>52</v>
      </c>
      <c r="P27" s="9">
        <v>0</v>
      </c>
      <c r="Q27" s="45" t="s">
        <v>53</v>
      </c>
      <c r="R27" s="46"/>
      <c r="S27" s="46"/>
      <c r="T27" s="46"/>
    </row>
    <row r="28" spans="2:20" ht="15.95">
      <c r="B28" s="8">
        <v>6338</v>
      </c>
      <c r="C28" s="8"/>
      <c r="D28" s="8">
        <v>0</v>
      </c>
      <c r="E28" s="8">
        <v>1</v>
      </c>
      <c r="F28" s="8">
        <v>0</v>
      </c>
      <c r="G28" s="8">
        <v>0</v>
      </c>
      <c r="H28" s="8">
        <v>2</v>
      </c>
      <c r="I28" s="8">
        <v>0</v>
      </c>
      <c r="J28" s="8"/>
      <c r="K28" s="8">
        <v>0</v>
      </c>
      <c r="L28" s="8">
        <v>0</v>
      </c>
      <c r="M28" s="8"/>
      <c r="N28" s="8">
        <v>0</v>
      </c>
      <c r="O28" s="8" t="s">
        <v>45</v>
      </c>
      <c r="P28" s="9"/>
      <c r="Q28" s="45"/>
      <c r="R28" s="46"/>
      <c r="S28" s="46"/>
      <c r="T28" s="46"/>
    </row>
    <row r="29" spans="2:20" ht="15.95">
      <c r="B29" s="8">
        <v>6712</v>
      </c>
      <c r="C29" s="8"/>
      <c r="D29" s="8">
        <v>2</v>
      </c>
      <c r="E29" s="8">
        <v>1</v>
      </c>
      <c r="F29" s="8">
        <v>0</v>
      </c>
      <c r="G29" s="8">
        <v>1</v>
      </c>
      <c r="H29" s="8">
        <v>3</v>
      </c>
      <c r="I29" s="8">
        <v>0</v>
      </c>
      <c r="J29" s="8"/>
      <c r="K29" s="8">
        <v>0</v>
      </c>
      <c r="L29" s="8">
        <v>1</v>
      </c>
      <c r="M29" s="8"/>
      <c r="N29" s="8">
        <v>0</v>
      </c>
      <c r="O29" s="8" t="s">
        <v>54</v>
      </c>
      <c r="P29" s="9">
        <v>1</v>
      </c>
      <c r="Q29" s="45"/>
      <c r="R29" s="46"/>
      <c r="S29" s="46"/>
      <c r="T29" s="46"/>
    </row>
    <row r="30" spans="2:20" ht="15.95">
      <c r="B30" s="8">
        <v>6707</v>
      </c>
      <c r="C30" s="8"/>
      <c r="D30" s="8">
        <v>3</v>
      </c>
      <c r="E30" s="8">
        <v>1</v>
      </c>
      <c r="F30" s="8">
        <v>0</v>
      </c>
      <c r="G30" s="8">
        <v>0</v>
      </c>
      <c r="H30" s="8">
        <v>2</v>
      </c>
      <c r="I30" s="8">
        <v>0</v>
      </c>
      <c r="J30" s="8"/>
      <c r="K30" s="8">
        <v>0</v>
      </c>
      <c r="L30" s="8">
        <v>0</v>
      </c>
      <c r="M30" s="8"/>
      <c r="N30" s="8">
        <v>0</v>
      </c>
      <c r="O30" s="8" t="s">
        <v>55</v>
      </c>
      <c r="P30" s="9">
        <v>0</v>
      </c>
      <c r="Q30" s="45"/>
      <c r="R30" s="46"/>
      <c r="S30" s="46"/>
      <c r="T30" s="46"/>
    </row>
    <row r="31" spans="2:20" ht="15.95">
      <c r="B31" s="8">
        <v>6700</v>
      </c>
      <c r="C31" s="11"/>
      <c r="D31" s="8">
        <v>0</v>
      </c>
      <c r="E31" s="8">
        <v>1</v>
      </c>
      <c r="F31" s="10" t="s">
        <v>36</v>
      </c>
      <c r="G31" s="8">
        <v>0</v>
      </c>
      <c r="H31" s="8">
        <v>3</v>
      </c>
      <c r="I31" s="8">
        <v>0</v>
      </c>
      <c r="J31" s="8"/>
      <c r="K31" s="8">
        <v>0</v>
      </c>
      <c r="L31" s="8">
        <v>0</v>
      </c>
      <c r="M31" s="8"/>
      <c r="N31" s="8">
        <v>0</v>
      </c>
      <c r="O31" s="8" t="s">
        <v>50</v>
      </c>
      <c r="P31" s="9">
        <v>1</v>
      </c>
      <c r="Q31" s="45"/>
      <c r="R31" s="46"/>
      <c r="S31" s="46"/>
      <c r="T31" s="46"/>
    </row>
    <row r="32" spans="2:20" ht="15.95">
      <c r="B32" s="8">
        <v>6708</v>
      </c>
      <c r="C32" s="8"/>
      <c r="D32" s="8">
        <v>0</v>
      </c>
      <c r="E32" s="8">
        <v>1</v>
      </c>
      <c r="F32" s="10" t="s">
        <v>56</v>
      </c>
      <c r="G32" s="8">
        <v>2</v>
      </c>
      <c r="H32" s="8">
        <v>3</v>
      </c>
      <c r="I32" s="8">
        <v>1</v>
      </c>
      <c r="J32" s="8"/>
      <c r="K32" s="8">
        <v>0</v>
      </c>
      <c r="L32" s="8">
        <v>0</v>
      </c>
      <c r="M32" s="8"/>
      <c r="N32" s="8">
        <v>0</v>
      </c>
      <c r="O32" s="8" t="s">
        <v>47</v>
      </c>
      <c r="P32" s="9">
        <v>1</v>
      </c>
      <c r="Q32" s="45"/>
      <c r="R32" s="46"/>
      <c r="S32" s="46"/>
      <c r="T32" s="46"/>
    </row>
    <row r="33" spans="2:20" ht="15.95">
      <c r="B33" s="8">
        <v>6337</v>
      </c>
      <c r="C33" s="11"/>
      <c r="D33" s="8">
        <v>0</v>
      </c>
      <c r="E33" s="8">
        <v>1</v>
      </c>
      <c r="F33" s="8">
        <v>0</v>
      </c>
      <c r="G33" s="8">
        <v>0</v>
      </c>
      <c r="H33" s="8">
        <v>2</v>
      </c>
      <c r="I33" s="8">
        <v>0</v>
      </c>
      <c r="J33" s="8"/>
      <c r="K33" s="8">
        <v>0</v>
      </c>
      <c r="L33" s="8">
        <v>0</v>
      </c>
      <c r="M33" s="8"/>
      <c r="N33" s="8">
        <v>0</v>
      </c>
      <c r="O33" s="8" t="s">
        <v>57</v>
      </c>
      <c r="P33" s="8">
        <v>1</v>
      </c>
      <c r="Q33" s="45"/>
      <c r="R33" s="46"/>
      <c r="S33" s="46"/>
      <c r="T33" s="46"/>
    </row>
    <row r="34" spans="2:20" ht="15.95">
      <c r="B34" s="8">
        <v>6694</v>
      </c>
      <c r="C34" s="8"/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/>
      <c r="K34" s="8">
        <v>0</v>
      </c>
      <c r="L34" s="8">
        <v>0</v>
      </c>
      <c r="M34" s="8"/>
      <c r="N34" s="8">
        <v>0</v>
      </c>
      <c r="O34" s="8" t="s">
        <v>58</v>
      </c>
      <c r="P34" s="9">
        <v>0</v>
      </c>
      <c r="Q34" s="45"/>
      <c r="R34" s="46"/>
      <c r="S34" s="46"/>
      <c r="T34" s="46"/>
    </row>
    <row r="35" spans="2:20" ht="15.95">
      <c r="B35" s="8">
        <v>6715</v>
      </c>
      <c r="C35" s="8"/>
      <c r="D35" s="8">
        <v>0</v>
      </c>
      <c r="E35" s="8">
        <v>1</v>
      </c>
      <c r="F35" s="8">
        <v>0</v>
      </c>
      <c r="G35" s="8">
        <v>3</v>
      </c>
      <c r="H35" s="8">
        <v>2</v>
      </c>
      <c r="I35" s="8">
        <v>0</v>
      </c>
      <c r="J35" s="8"/>
      <c r="K35" s="8">
        <v>0</v>
      </c>
      <c r="L35" s="8">
        <v>0</v>
      </c>
      <c r="M35" s="8"/>
      <c r="N35" s="8">
        <v>2</v>
      </c>
      <c r="O35" s="8" t="s">
        <v>54</v>
      </c>
      <c r="P35" s="9">
        <v>1</v>
      </c>
      <c r="Q35" s="45"/>
      <c r="R35" s="46"/>
      <c r="S35" s="46"/>
      <c r="T35" s="46"/>
    </row>
    <row r="36" spans="2:20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5"/>
      <c r="Q36" s="42"/>
      <c r="R36" s="43"/>
      <c r="S36" s="43"/>
      <c r="T36" s="44"/>
    </row>
    <row r="37" spans="2:20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5"/>
      <c r="Q37" s="42"/>
      <c r="R37" s="43"/>
      <c r="S37" s="43"/>
      <c r="T37" s="44"/>
    </row>
    <row r="38" spans="2:20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5"/>
      <c r="Q38" s="42"/>
      <c r="R38" s="43"/>
      <c r="S38" s="43"/>
      <c r="T38" s="44"/>
    </row>
    <row r="39" spans="2:20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5"/>
      <c r="Q39" s="42"/>
      <c r="R39" s="43"/>
      <c r="S39" s="43"/>
      <c r="T39" s="44"/>
    </row>
    <row r="40" spans="2:20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5"/>
      <c r="Q40" s="42"/>
      <c r="R40" s="43"/>
      <c r="S40" s="43"/>
      <c r="T40" s="44"/>
    </row>
    <row r="41" spans="2:20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5"/>
      <c r="Q41" s="42"/>
      <c r="R41" s="43"/>
      <c r="S41" s="43"/>
      <c r="T41" s="44"/>
    </row>
    <row r="42" spans="2:20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5"/>
      <c r="Q42" s="42"/>
      <c r="R42" s="43"/>
      <c r="S42" s="43"/>
      <c r="T42" s="44"/>
    </row>
    <row r="43" spans="2:20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5"/>
      <c r="Q43" s="42"/>
      <c r="R43" s="43"/>
      <c r="S43" s="43"/>
      <c r="T43" s="44"/>
    </row>
    <row r="44" spans="2:20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5"/>
      <c r="Q44" s="42"/>
      <c r="R44" s="43"/>
      <c r="S44" s="43"/>
      <c r="T44" s="44"/>
    </row>
    <row r="45" spans="2:20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5"/>
      <c r="Q45" s="42"/>
      <c r="R45" s="43"/>
      <c r="S45" s="43"/>
      <c r="T45" s="44"/>
    </row>
    <row r="46" spans="2:20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5"/>
      <c r="Q46" s="42"/>
      <c r="R46" s="43"/>
      <c r="S46" s="43"/>
      <c r="T46" s="44"/>
    </row>
    <row r="47" spans="2:20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5"/>
      <c r="Q47" s="42"/>
      <c r="R47" s="43"/>
      <c r="S47" s="43"/>
      <c r="T47" s="44"/>
    </row>
    <row r="48" spans="2:20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5"/>
      <c r="Q48" s="42"/>
      <c r="R48" s="43"/>
      <c r="S48" s="43"/>
      <c r="T48" s="44"/>
    </row>
    <row r="49" spans="2:20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5"/>
      <c r="Q49" s="42"/>
      <c r="R49" s="43"/>
      <c r="S49" s="43"/>
      <c r="T49" s="44"/>
    </row>
    <row r="50" spans="2:20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5"/>
      <c r="Q50" s="42"/>
      <c r="R50" s="43"/>
      <c r="S50" s="43"/>
      <c r="T50" s="44"/>
    </row>
    <row r="51" spans="2:20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/>
      <c r="Q51" s="42"/>
      <c r="R51" s="43"/>
      <c r="S51" s="43"/>
      <c r="T51" s="44"/>
    </row>
    <row r="52" spans="2:20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5"/>
      <c r="Q52" s="42"/>
      <c r="R52" s="43"/>
      <c r="S52" s="43"/>
      <c r="T52" s="44"/>
    </row>
    <row r="53" spans="2:20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5"/>
      <c r="Q53" s="42"/>
      <c r="R53" s="43"/>
      <c r="S53" s="43"/>
      <c r="T53" s="44"/>
    </row>
    <row r="54" spans="2:20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5"/>
      <c r="Q54" s="42"/>
      <c r="R54" s="43"/>
      <c r="S54" s="43"/>
      <c r="T54" s="44"/>
    </row>
    <row r="55" spans="2:20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5"/>
      <c r="Q55" s="42"/>
      <c r="R55" s="43"/>
      <c r="S55" s="43"/>
      <c r="T55" s="44"/>
    </row>
    <row r="56" spans="2:20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/>
      <c r="Q56" s="42"/>
      <c r="R56" s="43"/>
      <c r="S56" s="43"/>
      <c r="T56" s="44"/>
    </row>
    <row r="57" spans="2:20">
      <c r="B57" s="1" t="s">
        <v>59</v>
      </c>
    </row>
    <row r="58" spans="2:20">
      <c r="B58" s="1" t="s">
        <v>60</v>
      </c>
    </row>
    <row r="59" spans="2:20">
      <c r="B59" s="1" t="s">
        <v>61</v>
      </c>
    </row>
  </sheetData>
  <mergeCells count="74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Q12:T12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T10"/>
    <mergeCell ref="Q11:T11"/>
    <mergeCell ref="Q24:T24"/>
    <mergeCell ref="Q13:T13"/>
    <mergeCell ref="Q14:T14"/>
    <mergeCell ref="Q15:T15"/>
    <mergeCell ref="Q16:T16"/>
    <mergeCell ref="Q17:T17"/>
    <mergeCell ref="Q18:T18"/>
    <mergeCell ref="Q19:T19"/>
    <mergeCell ref="Q20:T20"/>
    <mergeCell ref="Q21:T21"/>
    <mergeCell ref="Q22:T22"/>
    <mergeCell ref="Q23:T23"/>
    <mergeCell ref="Q36:T36"/>
    <mergeCell ref="Q25:T25"/>
    <mergeCell ref="Q26:T26"/>
    <mergeCell ref="Q27:T27"/>
    <mergeCell ref="Q28:T28"/>
    <mergeCell ref="Q29:T29"/>
    <mergeCell ref="Q30:T30"/>
    <mergeCell ref="Q31:T31"/>
    <mergeCell ref="Q32:T32"/>
    <mergeCell ref="Q33:T33"/>
    <mergeCell ref="Q34:T34"/>
    <mergeCell ref="Q35:T35"/>
    <mergeCell ref="Q48:T48"/>
    <mergeCell ref="Q37:T37"/>
    <mergeCell ref="Q38:T38"/>
    <mergeCell ref="Q39:T39"/>
    <mergeCell ref="Q40:T40"/>
    <mergeCell ref="Q41:T41"/>
    <mergeCell ref="Q42:T42"/>
    <mergeCell ref="Q43:T43"/>
    <mergeCell ref="Q44:T44"/>
    <mergeCell ref="Q45:T45"/>
    <mergeCell ref="Q46:T46"/>
    <mergeCell ref="Q47:T47"/>
    <mergeCell ref="Q55:T55"/>
    <mergeCell ref="Q56:T56"/>
    <mergeCell ref="Q49:T49"/>
    <mergeCell ref="Q50:T50"/>
    <mergeCell ref="Q51:T51"/>
    <mergeCell ref="Q52:T52"/>
    <mergeCell ref="Q53:T53"/>
    <mergeCell ref="Q54:T5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4485-2FF0-4ED2-A3D1-B509392DA586}">
  <dimension ref="B2:W60"/>
  <sheetViews>
    <sheetView topLeftCell="A39" zoomScale="134" workbookViewId="0">
      <selection activeCell="V11" sqref="V11"/>
    </sheetView>
  </sheetViews>
  <sheetFormatPr defaultColWidth="11.42578125" defaultRowHeight="15"/>
  <cols>
    <col min="2" max="2" width="8.42578125" customWidth="1"/>
    <col min="3" max="6" width="7.85546875" customWidth="1"/>
    <col min="7" max="7" width="8.42578125" customWidth="1"/>
    <col min="8" max="16" width="7.85546875" customWidth="1"/>
    <col min="17" max="17" width="5" customWidth="1"/>
    <col min="20" max="20" width="12.42578125" bestFit="1" customWidth="1"/>
  </cols>
  <sheetData>
    <row r="2" spans="2:23">
      <c r="B2" s="1" t="s">
        <v>74</v>
      </c>
      <c r="C2">
        <v>6</v>
      </c>
      <c r="D2" t="s">
        <v>1</v>
      </c>
      <c r="J2" t="s">
        <v>2</v>
      </c>
      <c r="K2" s="61">
        <v>44611</v>
      </c>
      <c r="L2" s="61"/>
      <c r="M2" s="61"/>
    </row>
    <row r="3" spans="2:23">
      <c r="B3" s="1" t="s">
        <v>3</v>
      </c>
      <c r="K3" s="4"/>
      <c r="L3" s="4"/>
      <c r="M3" s="4"/>
    </row>
    <row r="4" spans="2:23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75</v>
      </c>
      <c r="N4" s="57"/>
      <c r="O4" s="57"/>
      <c r="P4" t="s">
        <v>8</v>
      </c>
      <c r="R4" s="7">
        <v>0.36527777777777781</v>
      </c>
      <c r="S4" t="s">
        <v>9</v>
      </c>
      <c r="T4" s="7">
        <v>0.39097222222222222</v>
      </c>
    </row>
    <row r="5" spans="2:23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116</v>
      </c>
      <c r="N5" s="57"/>
      <c r="O5" s="57"/>
      <c r="P5" t="s">
        <v>8</v>
      </c>
      <c r="R5" s="7">
        <v>0.3576388888888889</v>
      </c>
      <c r="S5" t="s">
        <v>9</v>
      </c>
      <c r="T5" s="7">
        <v>0.36527777777777781</v>
      </c>
    </row>
    <row r="6" spans="2:23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75</v>
      </c>
      <c r="N6" s="57"/>
      <c r="O6" s="57"/>
      <c r="P6" t="s">
        <v>8</v>
      </c>
      <c r="R6" s="7">
        <v>0.4145833333333333</v>
      </c>
      <c r="S6" t="s">
        <v>9</v>
      </c>
      <c r="T6" s="7">
        <v>0.43263888888888885</v>
      </c>
    </row>
    <row r="7" spans="2:23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75</v>
      </c>
      <c r="N7" s="57"/>
      <c r="O7" s="57"/>
      <c r="P7" t="s">
        <v>8</v>
      </c>
      <c r="R7" s="7">
        <v>0.39097222222222222</v>
      </c>
      <c r="S7" t="s">
        <v>9</v>
      </c>
      <c r="T7" s="7">
        <v>0.4145833333333333</v>
      </c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 ht="15.95">
      <c r="B11" s="3">
        <v>6404</v>
      </c>
      <c r="C11" s="3">
        <v>2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85.5</v>
      </c>
      <c r="K11" s="3"/>
      <c r="L11" s="3"/>
      <c r="M11" s="3"/>
      <c r="N11" s="3">
        <v>0</v>
      </c>
      <c r="O11" s="3">
        <v>39.1</v>
      </c>
      <c r="P11" s="6">
        <v>2</v>
      </c>
      <c r="Q11" s="5" t="s">
        <v>42</v>
      </c>
      <c r="R11" s="29"/>
      <c r="S11" s="29"/>
      <c r="T11" s="30"/>
      <c r="V11" s="40">
        <f>MAX(D11,E11)+H11+G11+(IF(AND(O11&gt;37.78,O11&lt;38.3),0,IF(AND(O11&gt;=38.3,O11&lt;38.86),1,IF(AND(O11&gt;=38.86,O11&lt;39.42),2,IF(OR(O11=39.42,O11&gt;39.42),3,"erreur")))))</f>
        <v>2</v>
      </c>
      <c r="W11">
        <f>P11</f>
        <v>2</v>
      </c>
    </row>
    <row r="12" spans="2:23" ht="15.95">
      <c r="B12" s="3">
        <v>6796</v>
      </c>
      <c r="C12" s="3">
        <v>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1</v>
      </c>
      <c r="J12" s="3">
        <v>84</v>
      </c>
      <c r="K12" s="3"/>
      <c r="L12" s="3"/>
      <c r="M12" s="3"/>
      <c r="N12" s="3">
        <v>0</v>
      </c>
      <c r="O12" s="3">
        <v>38.9</v>
      </c>
      <c r="P12" s="6" t="s">
        <v>84</v>
      </c>
      <c r="Q12" s="5"/>
      <c r="R12" s="29"/>
      <c r="S12" s="29"/>
      <c r="T12" s="30"/>
      <c r="V12" s="40">
        <f t="shared" ref="V12:V51" si="0">MAX(D12,E12)+H12+G12+(IF(AND(O12&gt;37.78,O12&lt;38.3),0,IF(AND(O12&gt;=38.3,O12&lt;38.86),1,IF(AND(O12&gt;=38.86,O12&lt;39.42),2,IF(OR(O12=39.42,O12&gt;39.42),3,"erreur")))))</f>
        <v>2</v>
      </c>
      <c r="W12" t="str">
        <f t="shared" ref="W12:W51" si="1">P12</f>
        <v>ND</v>
      </c>
    </row>
    <row r="13" spans="2:23" ht="15.95">
      <c r="B13" s="3">
        <v>6405</v>
      </c>
      <c r="C13" s="3">
        <v>2</v>
      </c>
      <c r="D13" s="3">
        <v>3</v>
      </c>
      <c r="E13" s="3">
        <v>0</v>
      </c>
      <c r="F13" s="3">
        <v>1</v>
      </c>
      <c r="G13" s="3">
        <v>2</v>
      </c>
      <c r="H13" s="3">
        <v>0</v>
      </c>
      <c r="I13" s="3">
        <v>1</v>
      </c>
      <c r="J13" s="3">
        <v>84.5</v>
      </c>
      <c r="K13" s="3"/>
      <c r="L13" s="3"/>
      <c r="M13" s="3"/>
      <c r="N13" s="3">
        <v>2</v>
      </c>
      <c r="O13" s="3">
        <v>39.5</v>
      </c>
      <c r="P13" s="6">
        <v>2</v>
      </c>
      <c r="Q13" s="5" t="s">
        <v>103</v>
      </c>
      <c r="R13" s="29"/>
      <c r="S13" s="29"/>
      <c r="T13" s="30"/>
      <c r="V13" s="40">
        <f t="shared" si="0"/>
        <v>8</v>
      </c>
      <c r="W13">
        <f t="shared" si="1"/>
        <v>2</v>
      </c>
    </row>
    <row r="14" spans="2:23">
      <c r="B14" s="3">
        <v>6794</v>
      </c>
      <c r="C14" s="3">
        <v>1</v>
      </c>
      <c r="D14" s="3">
        <v>0</v>
      </c>
      <c r="E14" s="3">
        <v>1</v>
      </c>
      <c r="F14" s="3">
        <v>0</v>
      </c>
      <c r="G14" s="3">
        <v>2</v>
      </c>
      <c r="H14" s="3">
        <v>2</v>
      </c>
      <c r="I14" s="3">
        <v>0</v>
      </c>
      <c r="J14" s="3">
        <v>82</v>
      </c>
      <c r="K14" s="3"/>
      <c r="L14" s="3"/>
      <c r="M14" s="3"/>
      <c r="N14" s="3">
        <v>0</v>
      </c>
      <c r="O14" s="3">
        <v>39</v>
      </c>
      <c r="P14" s="6">
        <v>0</v>
      </c>
      <c r="Q14" s="5"/>
      <c r="R14" s="29"/>
      <c r="S14" s="29"/>
      <c r="T14" s="30"/>
      <c r="V14" s="40">
        <f t="shared" si="0"/>
        <v>7</v>
      </c>
      <c r="W14">
        <f t="shared" si="1"/>
        <v>0</v>
      </c>
    </row>
    <row r="15" spans="2:23">
      <c r="B15" s="3">
        <v>6787</v>
      </c>
      <c r="C15" s="3">
        <v>1</v>
      </c>
      <c r="D15" s="3">
        <v>3</v>
      </c>
      <c r="E15" s="3">
        <v>1</v>
      </c>
      <c r="F15" s="3">
        <v>1</v>
      </c>
      <c r="G15" s="3">
        <v>0</v>
      </c>
      <c r="H15" s="3">
        <v>0</v>
      </c>
      <c r="I15" s="3">
        <v>1</v>
      </c>
      <c r="J15" s="3">
        <v>78</v>
      </c>
      <c r="K15" s="3"/>
      <c r="L15" s="3"/>
      <c r="M15" s="3"/>
      <c r="N15" s="3">
        <v>1</v>
      </c>
      <c r="O15" s="3">
        <v>39.9</v>
      </c>
      <c r="P15" s="6">
        <v>3</v>
      </c>
      <c r="Q15" s="32" t="s">
        <v>119</v>
      </c>
      <c r="R15" s="29"/>
      <c r="S15" s="29"/>
      <c r="T15" s="30"/>
      <c r="V15" s="40">
        <f t="shared" si="0"/>
        <v>6</v>
      </c>
      <c r="W15">
        <f t="shared" si="1"/>
        <v>3</v>
      </c>
    </row>
    <row r="16" spans="2:23" ht="15.95">
      <c r="B16" s="3">
        <v>6783</v>
      </c>
      <c r="C16" s="3">
        <v>1</v>
      </c>
      <c r="D16" s="3">
        <v>3</v>
      </c>
      <c r="E16" s="3">
        <v>0</v>
      </c>
      <c r="F16" s="3">
        <v>1</v>
      </c>
      <c r="G16" s="3">
        <v>1</v>
      </c>
      <c r="H16" s="3">
        <v>0</v>
      </c>
      <c r="I16" s="3">
        <v>1</v>
      </c>
      <c r="J16" s="3">
        <v>81.5</v>
      </c>
      <c r="K16" s="3"/>
      <c r="L16" s="3"/>
      <c r="M16" s="3"/>
      <c r="N16" s="3">
        <v>1</v>
      </c>
      <c r="O16" s="3">
        <v>39.4</v>
      </c>
      <c r="P16" s="6">
        <v>3</v>
      </c>
      <c r="Q16" s="5" t="s">
        <v>103</v>
      </c>
      <c r="R16" s="29"/>
      <c r="S16" s="29"/>
      <c r="T16" s="30"/>
      <c r="V16" s="40">
        <f t="shared" si="0"/>
        <v>6</v>
      </c>
      <c r="W16">
        <f t="shared" si="1"/>
        <v>3</v>
      </c>
    </row>
    <row r="17" spans="2:23" ht="15.95">
      <c r="B17" s="3">
        <v>6780</v>
      </c>
      <c r="C17" s="3">
        <v>1</v>
      </c>
      <c r="D17" s="3">
        <v>3</v>
      </c>
      <c r="E17" s="3">
        <v>1</v>
      </c>
      <c r="F17" s="3">
        <v>1</v>
      </c>
      <c r="G17" s="3">
        <v>2</v>
      </c>
      <c r="H17" s="3">
        <v>0</v>
      </c>
      <c r="I17" s="3">
        <v>1</v>
      </c>
      <c r="J17" s="3">
        <v>85.5</v>
      </c>
      <c r="K17" s="3"/>
      <c r="L17" s="3"/>
      <c r="M17" s="3"/>
      <c r="N17" s="3">
        <v>2</v>
      </c>
      <c r="O17" s="3">
        <v>38.700000000000003</v>
      </c>
      <c r="P17" s="6">
        <v>3</v>
      </c>
      <c r="Q17" s="5" t="s">
        <v>103</v>
      </c>
      <c r="R17" s="29"/>
      <c r="S17" s="29"/>
      <c r="T17" s="30"/>
      <c r="V17" s="40">
        <f t="shared" si="0"/>
        <v>6</v>
      </c>
      <c r="W17">
        <f t="shared" si="1"/>
        <v>3</v>
      </c>
    </row>
    <row r="18" spans="2:23" ht="15.95">
      <c r="B18" s="3">
        <v>6391</v>
      </c>
      <c r="C18" s="3">
        <v>1</v>
      </c>
      <c r="D18" s="3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86</v>
      </c>
      <c r="K18" s="3"/>
      <c r="L18" s="3"/>
      <c r="M18" s="3"/>
      <c r="N18" s="3">
        <v>2</v>
      </c>
      <c r="O18" s="3">
        <v>38.299999999999997</v>
      </c>
      <c r="P18" s="6">
        <v>1</v>
      </c>
      <c r="Q18" s="5" t="s">
        <v>42</v>
      </c>
      <c r="R18" s="29"/>
      <c r="S18" s="29"/>
      <c r="T18" s="30"/>
      <c r="V18" s="40">
        <f t="shared" si="0"/>
        <v>2</v>
      </c>
      <c r="W18">
        <f t="shared" si="1"/>
        <v>1</v>
      </c>
    </row>
    <row r="19" spans="2:23">
      <c r="B19" s="3">
        <v>6786</v>
      </c>
      <c r="C19" s="3">
        <v>1</v>
      </c>
      <c r="D19" s="3">
        <v>0</v>
      </c>
      <c r="E19" s="3">
        <v>2</v>
      </c>
      <c r="F19" s="3">
        <v>0</v>
      </c>
      <c r="G19" s="3">
        <v>1</v>
      </c>
      <c r="H19" s="3">
        <v>0</v>
      </c>
      <c r="I19" s="3">
        <v>0</v>
      </c>
      <c r="J19" s="3">
        <v>86</v>
      </c>
      <c r="K19" s="3"/>
      <c r="L19" s="3"/>
      <c r="M19" s="3"/>
      <c r="N19" s="3">
        <v>2</v>
      </c>
      <c r="O19" s="3">
        <v>38.5</v>
      </c>
      <c r="P19" s="6">
        <v>1</v>
      </c>
      <c r="Q19" s="5"/>
      <c r="R19" s="29"/>
      <c r="S19" s="29"/>
      <c r="T19" s="30"/>
      <c r="V19" s="40">
        <f t="shared" si="0"/>
        <v>4</v>
      </c>
      <c r="W19">
        <f t="shared" si="1"/>
        <v>1</v>
      </c>
    </row>
    <row r="20" spans="2:23" ht="15.95">
      <c r="B20" s="3">
        <v>6778</v>
      </c>
      <c r="C20" s="3">
        <v>1</v>
      </c>
      <c r="D20" s="3">
        <v>3</v>
      </c>
      <c r="E20" s="3">
        <v>1</v>
      </c>
      <c r="F20" s="3">
        <v>0</v>
      </c>
      <c r="G20" s="3">
        <v>1</v>
      </c>
      <c r="H20" s="3">
        <v>0</v>
      </c>
      <c r="I20" s="3">
        <v>1</v>
      </c>
      <c r="J20" s="3">
        <v>78.5</v>
      </c>
      <c r="K20" s="3"/>
      <c r="L20" s="3"/>
      <c r="M20" s="3"/>
      <c r="N20" s="3">
        <v>2</v>
      </c>
      <c r="O20" s="3">
        <v>38.6</v>
      </c>
      <c r="P20" s="6">
        <v>3</v>
      </c>
      <c r="Q20" s="5" t="s">
        <v>33</v>
      </c>
      <c r="R20" s="29"/>
      <c r="S20" s="29"/>
      <c r="T20" s="30"/>
      <c r="V20" s="40">
        <f t="shared" si="0"/>
        <v>5</v>
      </c>
      <c r="W20">
        <f t="shared" si="1"/>
        <v>3</v>
      </c>
    </row>
    <row r="21" spans="2:23" ht="15.95">
      <c r="B21" s="3">
        <v>6773</v>
      </c>
      <c r="C21" s="3">
        <v>1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93</v>
      </c>
      <c r="K21" s="3"/>
      <c r="L21" s="3"/>
      <c r="M21" s="3"/>
      <c r="N21" s="3">
        <v>0</v>
      </c>
      <c r="O21" s="3">
        <v>38.799999999999997</v>
      </c>
      <c r="P21" s="6" t="s">
        <v>84</v>
      </c>
      <c r="Q21" s="5"/>
      <c r="R21" s="29"/>
      <c r="S21" s="29"/>
      <c r="T21" s="30"/>
      <c r="V21" s="40">
        <f t="shared" si="0"/>
        <v>2</v>
      </c>
      <c r="W21" t="str">
        <f t="shared" si="1"/>
        <v>ND</v>
      </c>
    </row>
    <row r="22" spans="2:23">
      <c r="B22" s="3">
        <v>6774</v>
      </c>
      <c r="C22" s="3">
        <v>1</v>
      </c>
      <c r="D22" s="3">
        <v>0</v>
      </c>
      <c r="E22" s="3">
        <v>0</v>
      </c>
      <c r="F22" s="3">
        <v>0</v>
      </c>
      <c r="G22" s="3">
        <v>1</v>
      </c>
      <c r="H22" s="3">
        <v>0</v>
      </c>
      <c r="I22" s="3">
        <v>0</v>
      </c>
      <c r="J22" s="3">
        <v>88</v>
      </c>
      <c r="K22" s="3"/>
      <c r="L22" s="3"/>
      <c r="M22" s="3"/>
      <c r="N22" s="3">
        <v>0</v>
      </c>
      <c r="O22" s="3">
        <v>38.9</v>
      </c>
      <c r="P22" s="6">
        <v>2</v>
      </c>
      <c r="Q22" s="5"/>
      <c r="R22" s="29"/>
      <c r="S22" s="29"/>
      <c r="T22" s="30"/>
      <c r="V22" s="40">
        <f t="shared" si="0"/>
        <v>3</v>
      </c>
      <c r="W22">
        <f t="shared" si="1"/>
        <v>2</v>
      </c>
    </row>
    <row r="23" spans="2:23" ht="15.95">
      <c r="B23" s="3">
        <v>6403</v>
      </c>
      <c r="C23" s="3">
        <v>1</v>
      </c>
      <c r="D23" s="3">
        <v>0</v>
      </c>
      <c r="E23" s="3">
        <v>3</v>
      </c>
      <c r="F23" s="3">
        <v>0</v>
      </c>
      <c r="G23" s="3">
        <v>1</v>
      </c>
      <c r="H23" s="3">
        <v>2</v>
      </c>
      <c r="I23" s="3">
        <v>1</v>
      </c>
      <c r="J23" s="3">
        <v>85</v>
      </c>
      <c r="K23" s="3"/>
      <c r="L23" s="3"/>
      <c r="M23" s="3"/>
      <c r="N23" s="3">
        <v>0</v>
      </c>
      <c r="O23" s="3">
        <v>38.700000000000003</v>
      </c>
      <c r="P23" s="6">
        <v>1</v>
      </c>
      <c r="Q23" s="5" t="s">
        <v>91</v>
      </c>
      <c r="R23" s="29"/>
      <c r="S23" s="29"/>
      <c r="T23" s="30"/>
      <c r="V23" s="40">
        <f t="shared" si="0"/>
        <v>7</v>
      </c>
      <c r="W23">
        <f t="shared" si="1"/>
        <v>1</v>
      </c>
    </row>
    <row r="24" spans="2:23" ht="15.95">
      <c r="B24" s="3">
        <v>6768</v>
      </c>
      <c r="C24" s="3">
        <v>1</v>
      </c>
      <c r="D24" s="3">
        <v>0</v>
      </c>
      <c r="E24" s="3">
        <v>3</v>
      </c>
      <c r="F24" s="3">
        <v>0</v>
      </c>
      <c r="G24" s="3">
        <v>1</v>
      </c>
      <c r="H24" s="3">
        <v>0</v>
      </c>
      <c r="I24" s="3">
        <v>0</v>
      </c>
      <c r="J24" s="3">
        <v>84.5</v>
      </c>
      <c r="K24" s="3"/>
      <c r="L24" s="3"/>
      <c r="M24" s="3"/>
      <c r="N24" s="3">
        <v>0</v>
      </c>
      <c r="O24" s="3">
        <v>39.200000000000003</v>
      </c>
      <c r="P24" s="6" t="s">
        <v>84</v>
      </c>
      <c r="Q24" s="5"/>
      <c r="R24" s="29"/>
      <c r="S24" s="29"/>
      <c r="T24" s="30"/>
      <c r="V24" s="40">
        <f t="shared" si="0"/>
        <v>6</v>
      </c>
      <c r="W24" t="str">
        <f t="shared" si="1"/>
        <v>ND</v>
      </c>
    </row>
    <row r="25" spans="2:23">
      <c r="B25" s="3">
        <v>6791</v>
      </c>
      <c r="C25" s="3">
        <v>1</v>
      </c>
      <c r="D25" s="3">
        <v>0</v>
      </c>
      <c r="E25" s="3">
        <v>3</v>
      </c>
      <c r="F25" s="3">
        <v>0</v>
      </c>
      <c r="G25" s="3">
        <v>0</v>
      </c>
      <c r="H25" s="3">
        <v>0</v>
      </c>
      <c r="I25" s="3">
        <v>0</v>
      </c>
      <c r="J25" s="3">
        <v>82</v>
      </c>
      <c r="K25" s="3"/>
      <c r="L25" s="3"/>
      <c r="M25" s="3"/>
      <c r="N25" s="3">
        <v>2</v>
      </c>
      <c r="O25" s="3">
        <v>38.5</v>
      </c>
      <c r="P25" s="6">
        <v>1</v>
      </c>
      <c r="Q25" s="5"/>
      <c r="R25" s="29"/>
      <c r="S25" s="29"/>
      <c r="T25" s="30"/>
      <c r="V25" s="40">
        <f t="shared" si="0"/>
        <v>4</v>
      </c>
      <c r="W25">
        <f t="shared" si="1"/>
        <v>1</v>
      </c>
    </row>
    <row r="26" spans="2:23">
      <c r="B26" s="3">
        <v>6771</v>
      </c>
      <c r="C26" s="3">
        <v>1</v>
      </c>
      <c r="D26" s="3">
        <v>0</v>
      </c>
      <c r="E26" s="3">
        <v>2</v>
      </c>
      <c r="F26" s="3">
        <v>0</v>
      </c>
      <c r="G26" s="3">
        <v>0</v>
      </c>
      <c r="H26" s="3">
        <v>0</v>
      </c>
      <c r="I26" s="3">
        <v>0</v>
      </c>
      <c r="J26" s="3">
        <v>88</v>
      </c>
      <c r="K26" s="3"/>
      <c r="L26" s="3"/>
      <c r="M26" s="3"/>
      <c r="N26" s="3">
        <v>0</v>
      </c>
      <c r="O26" s="3">
        <v>38.700000000000003</v>
      </c>
      <c r="P26" s="6">
        <v>2</v>
      </c>
      <c r="Q26" s="5"/>
      <c r="R26" s="29"/>
      <c r="S26" s="29"/>
      <c r="T26" s="30"/>
      <c r="V26" s="40">
        <f t="shared" si="0"/>
        <v>3</v>
      </c>
      <c r="W26">
        <f t="shared" si="1"/>
        <v>2</v>
      </c>
    </row>
    <row r="27" spans="2:23">
      <c r="B27" s="3">
        <v>6761</v>
      </c>
      <c r="C27" s="3">
        <v>4</v>
      </c>
      <c r="D27" s="3">
        <v>3</v>
      </c>
      <c r="E27" s="3">
        <v>2</v>
      </c>
      <c r="F27" s="3">
        <v>1</v>
      </c>
      <c r="G27" s="3">
        <v>3</v>
      </c>
      <c r="H27" s="3">
        <v>2</v>
      </c>
      <c r="I27" s="3">
        <v>1</v>
      </c>
      <c r="J27" s="3"/>
      <c r="K27" s="3"/>
      <c r="L27" s="3"/>
      <c r="M27" s="3"/>
      <c r="N27" s="3">
        <v>0</v>
      </c>
      <c r="O27" s="3">
        <v>40.5</v>
      </c>
      <c r="P27" s="6">
        <v>0</v>
      </c>
      <c r="Q27" s="32" t="s">
        <v>120</v>
      </c>
      <c r="R27" s="29"/>
      <c r="S27" s="29"/>
      <c r="T27" s="30"/>
      <c r="V27" s="40">
        <f t="shared" si="0"/>
        <v>11</v>
      </c>
      <c r="W27">
        <f t="shared" si="1"/>
        <v>0</v>
      </c>
    </row>
    <row r="28" spans="2:23">
      <c r="B28" s="3">
        <v>6746</v>
      </c>
      <c r="C28" s="3">
        <v>4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/>
      <c r="K28" s="3"/>
      <c r="L28" s="3"/>
      <c r="M28" s="3"/>
      <c r="N28" s="3">
        <v>2</v>
      </c>
      <c r="O28" s="3">
        <v>39.6</v>
      </c>
      <c r="P28" s="6">
        <v>2</v>
      </c>
      <c r="Q28" s="5"/>
      <c r="R28" s="29"/>
      <c r="S28" s="29"/>
      <c r="T28" s="30"/>
      <c r="V28" s="40">
        <f t="shared" si="0"/>
        <v>5</v>
      </c>
      <c r="W28">
        <f t="shared" si="1"/>
        <v>2</v>
      </c>
    </row>
    <row r="29" spans="2:23" ht="15.95">
      <c r="B29" s="3">
        <v>6393</v>
      </c>
      <c r="C29" s="3">
        <v>4</v>
      </c>
      <c r="D29" s="3">
        <v>0</v>
      </c>
      <c r="E29" s="3">
        <v>3</v>
      </c>
      <c r="F29" s="3">
        <v>0</v>
      </c>
      <c r="G29" s="3">
        <v>1</v>
      </c>
      <c r="H29" s="3">
        <v>0</v>
      </c>
      <c r="I29" s="3">
        <v>0</v>
      </c>
      <c r="J29" s="3"/>
      <c r="K29" s="3"/>
      <c r="L29" s="3"/>
      <c r="M29" s="3"/>
      <c r="N29" s="3">
        <v>0</v>
      </c>
      <c r="O29" s="3">
        <v>38.799999999999997</v>
      </c>
      <c r="P29" s="6" t="s">
        <v>84</v>
      </c>
      <c r="Q29" s="5"/>
      <c r="R29" s="29"/>
      <c r="S29" s="29"/>
      <c r="T29" s="30"/>
      <c r="V29" s="40">
        <f t="shared" si="0"/>
        <v>5</v>
      </c>
      <c r="W29" t="str">
        <f t="shared" si="1"/>
        <v>ND</v>
      </c>
    </row>
    <row r="30" spans="2:23">
      <c r="B30" s="3">
        <v>6766</v>
      </c>
      <c r="C30" s="3">
        <v>4</v>
      </c>
      <c r="D30" s="3">
        <v>0</v>
      </c>
      <c r="E30" s="3">
        <v>1</v>
      </c>
      <c r="F30" s="3">
        <v>0</v>
      </c>
      <c r="G30" s="3">
        <v>1</v>
      </c>
      <c r="H30" s="3">
        <v>1</v>
      </c>
      <c r="I30" s="3">
        <v>1</v>
      </c>
      <c r="J30" s="3"/>
      <c r="K30" s="3"/>
      <c r="L30" s="3"/>
      <c r="M30" s="3"/>
      <c r="N30" s="3">
        <v>2</v>
      </c>
      <c r="O30" s="3">
        <v>38.200000000000003</v>
      </c>
      <c r="P30" s="6">
        <v>2</v>
      </c>
      <c r="Q30" s="5"/>
      <c r="R30" s="29"/>
      <c r="S30" s="29"/>
      <c r="T30" s="30"/>
      <c r="V30" s="40">
        <f t="shared" si="0"/>
        <v>3</v>
      </c>
      <c r="W30">
        <f t="shared" si="1"/>
        <v>2</v>
      </c>
    </row>
    <row r="31" spans="2:23" ht="15.95">
      <c r="B31" s="3">
        <v>6385</v>
      </c>
      <c r="C31" s="3">
        <v>4</v>
      </c>
      <c r="D31" s="3">
        <v>3</v>
      </c>
      <c r="E31" s="3">
        <v>1</v>
      </c>
      <c r="F31" s="3">
        <v>1</v>
      </c>
      <c r="G31" s="3">
        <v>3</v>
      </c>
      <c r="H31" s="3">
        <v>0</v>
      </c>
      <c r="I31" s="3">
        <v>1</v>
      </c>
      <c r="J31" s="3"/>
      <c r="K31" s="3"/>
      <c r="L31" s="3"/>
      <c r="M31" s="3"/>
      <c r="N31" s="3">
        <v>2</v>
      </c>
      <c r="O31" s="3">
        <v>39.1</v>
      </c>
      <c r="P31" s="6">
        <v>3</v>
      </c>
      <c r="Q31" s="5" t="s">
        <v>33</v>
      </c>
      <c r="R31" s="29"/>
      <c r="S31" s="29"/>
      <c r="T31" s="30"/>
      <c r="V31" s="40">
        <f t="shared" si="0"/>
        <v>8</v>
      </c>
      <c r="W31">
        <f t="shared" si="1"/>
        <v>3</v>
      </c>
    </row>
    <row r="32" spans="2:23" ht="15.95">
      <c r="B32" s="3">
        <v>6764</v>
      </c>
      <c r="C32" s="3">
        <v>4</v>
      </c>
      <c r="D32" s="3">
        <v>0</v>
      </c>
      <c r="E32" s="3">
        <v>2</v>
      </c>
      <c r="F32" s="3">
        <v>0</v>
      </c>
      <c r="G32" s="3">
        <v>2</v>
      </c>
      <c r="H32" s="3">
        <v>2</v>
      </c>
      <c r="I32" s="3">
        <v>0</v>
      </c>
      <c r="J32" s="3"/>
      <c r="K32" s="3"/>
      <c r="L32" s="3"/>
      <c r="M32" s="3"/>
      <c r="N32" s="3">
        <v>0</v>
      </c>
      <c r="O32" s="3">
        <v>39.799999999999997</v>
      </c>
      <c r="P32" s="6" t="s">
        <v>84</v>
      </c>
      <c r="Q32" s="5"/>
      <c r="R32" s="29"/>
      <c r="S32" s="29"/>
      <c r="T32" s="30"/>
      <c r="V32" s="40">
        <f t="shared" si="0"/>
        <v>9</v>
      </c>
      <c r="W32" t="str">
        <f t="shared" si="1"/>
        <v>ND</v>
      </c>
    </row>
    <row r="33" spans="2:23" ht="15.95">
      <c r="B33" s="3">
        <v>6370</v>
      </c>
      <c r="C33" s="3">
        <v>4</v>
      </c>
      <c r="D33" s="3">
        <v>0</v>
      </c>
      <c r="E33" s="3">
        <v>1</v>
      </c>
      <c r="F33" s="3">
        <v>0</v>
      </c>
      <c r="G33" s="3">
        <v>2</v>
      </c>
      <c r="H33" s="3">
        <v>1</v>
      </c>
      <c r="I33" s="3">
        <v>0</v>
      </c>
      <c r="J33" s="3"/>
      <c r="K33" s="3"/>
      <c r="L33" s="3"/>
      <c r="M33" s="3"/>
      <c r="N33" s="3">
        <v>2</v>
      </c>
      <c r="O33" s="3">
        <v>38.700000000000003</v>
      </c>
      <c r="P33" s="6" t="s">
        <v>84</v>
      </c>
      <c r="Q33" s="5"/>
      <c r="R33" s="29"/>
      <c r="S33" s="29"/>
      <c r="T33" s="30"/>
      <c r="V33" s="40">
        <f t="shared" si="0"/>
        <v>5</v>
      </c>
      <c r="W33" t="str">
        <f t="shared" si="1"/>
        <v>ND</v>
      </c>
    </row>
    <row r="34" spans="2:23">
      <c r="B34" s="3">
        <v>6738</v>
      </c>
      <c r="C34" s="3">
        <v>4</v>
      </c>
      <c r="D34" s="3">
        <v>2</v>
      </c>
      <c r="E34" s="3">
        <v>0</v>
      </c>
      <c r="F34" s="3">
        <v>0</v>
      </c>
      <c r="G34" s="3">
        <v>1</v>
      </c>
      <c r="H34" s="3">
        <v>2</v>
      </c>
      <c r="I34" s="3">
        <v>0</v>
      </c>
      <c r="J34" s="3"/>
      <c r="K34" s="3"/>
      <c r="L34" s="3"/>
      <c r="M34" s="3"/>
      <c r="N34" s="3">
        <v>0</v>
      </c>
      <c r="O34" s="3">
        <v>39.1</v>
      </c>
      <c r="P34" s="6">
        <v>1</v>
      </c>
      <c r="Q34" s="5"/>
      <c r="R34" s="29"/>
      <c r="S34" s="29"/>
      <c r="T34" s="30"/>
      <c r="V34" s="40">
        <f t="shared" si="0"/>
        <v>7</v>
      </c>
      <c r="W34">
        <f t="shared" si="1"/>
        <v>1</v>
      </c>
    </row>
    <row r="35" spans="2:23" ht="15.95">
      <c r="B35" s="3">
        <v>6375</v>
      </c>
      <c r="C35" s="3">
        <v>4</v>
      </c>
      <c r="D35" s="3">
        <v>2</v>
      </c>
      <c r="E35" s="3">
        <v>3</v>
      </c>
      <c r="F35" s="3">
        <v>0</v>
      </c>
      <c r="G35" s="3">
        <v>2</v>
      </c>
      <c r="H35" s="3">
        <v>0</v>
      </c>
      <c r="I35" s="3">
        <v>0</v>
      </c>
      <c r="J35" s="3"/>
      <c r="K35" s="3"/>
      <c r="L35" s="3"/>
      <c r="M35" s="3"/>
      <c r="N35" s="3">
        <v>0</v>
      </c>
      <c r="O35" s="3">
        <v>38.9</v>
      </c>
      <c r="P35" s="6" t="s">
        <v>84</v>
      </c>
      <c r="Q35" s="5"/>
      <c r="R35" s="29"/>
      <c r="S35" s="29"/>
      <c r="T35" s="30"/>
      <c r="V35" s="40">
        <f t="shared" si="0"/>
        <v>7</v>
      </c>
      <c r="W35" t="str">
        <f t="shared" si="1"/>
        <v>ND</v>
      </c>
    </row>
    <row r="36" spans="2:23" ht="15.95">
      <c r="B36" s="3">
        <v>6760</v>
      </c>
      <c r="C36" s="3">
        <v>4</v>
      </c>
      <c r="D36" s="3">
        <v>0</v>
      </c>
      <c r="E36" s="3">
        <v>1</v>
      </c>
      <c r="F36" s="3">
        <v>0</v>
      </c>
      <c r="G36" s="3">
        <v>1</v>
      </c>
      <c r="H36" s="3">
        <v>0</v>
      </c>
      <c r="I36" s="3">
        <v>0</v>
      </c>
      <c r="J36" s="3"/>
      <c r="K36" s="3"/>
      <c r="L36" s="3"/>
      <c r="M36" s="3"/>
      <c r="N36" s="3">
        <v>0</v>
      </c>
      <c r="O36" s="3">
        <v>38.799999999999997</v>
      </c>
      <c r="P36" s="6" t="s">
        <v>84</v>
      </c>
      <c r="Q36" s="5"/>
      <c r="R36" s="29"/>
      <c r="S36" s="29"/>
      <c r="T36" s="30"/>
      <c r="V36" s="40">
        <f t="shared" si="0"/>
        <v>3</v>
      </c>
      <c r="W36" t="str">
        <f t="shared" si="1"/>
        <v>ND</v>
      </c>
    </row>
    <row r="37" spans="2:23" ht="15.95">
      <c r="B37" s="3">
        <v>6388</v>
      </c>
      <c r="C37" s="3">
        <v>4</v>
      </c>
      <c r="D37" s="3">
        <v>2</v>
      </c>
      <c r="E37" s="3">
        <v>1</v>
      </c>
      <c r="F37" s="3">
        <v>0</v>
      </c>
      <c r="G37" s="3">
        <v>1</v>
      </c>
      <c r="H37" s="3">
        <v>0</v>
      </c>
      <c r="I37" s="3">
        <v>0</v>
      </c>
      <c r="J37" s="3"/>
      <c r="K37" s="3"/>
      <c r="L37" s="3"/>
      <c r="M37" s="3"/>
      <c r="N37" s="3">
        <v>0</v>
      </c>
      <c r="O37" s="3">
        <v>39.200000000000003</v>
      </c>
      <c r="P37" s="6" t="s">
        <v>84</v>
      </c>
      <c r="Q37" s="5" t="s">
        <v>91</v>
      </c>
      <c r="R37" s="29"/>
      <c r="S37" s="29"/>
      <c r="T37" s="30"/>
      <c r="V37" s="40">
        <f t="shared" si="0"/>
        <v>5</v>
      </c>
      <c r="W37" t="str">
        <f t="shared" si="1"/>
        <v>ND</v>
      </c>
    </row>
    <row r="38" spans="2:23" ht="15.95">
      <c r="B38" s="3">
        <v>6371</v>
      </c>
      <c r="C38" s="3">
        <v>4</v>
      </c>
      <c r="D38" s="3">
        <v>0</v>
      </c>
      <c r="E38" s="3">
        <v>1</v>
      </c>
      <c r="F38" s="3">
        <v>0</v>
      </c>
      <c r="G38" s="3">
        <v>2</v>
      </c>
      <c r="H38" s="3">
        <v>2</v>
      </c>
      <c r="I38" s="3">
        <v>0</v>
      </c>
      <c r="J38" s="3"/>
      <c r="K38" s="3"/>
      <c r="L38" s="3"/>
      <c r="M38" s="3"/>
      <c r="N38" s="3">
        <v>0</v>
      </c>
      <c r="O38" s="3">
        <v>39</v>
      </c>
      <c r="P38" s="6" t="s">
        <v>84</v>
      </c>
      <c r="Q38" s="5"/>
      <c r="R38" s="29"/>
      <c r="S38" s="29"/>
      <c r="T38" s="30"/>
      <c r="V38" s="40">
        <f t="shared" si="0"/>
        <v>7</v>
      </c>
      <c r="W38" t="str">
        <f t="shared" si="1"/>
        <v>ND</v>
      </c>
    </row>
    <row r="39" spans="2:23" ht="15.95">
      <c r="B39" s="3">
        <v>6382</v>
      </c>
      <c r="C39" s="3">
        <v>4</v>
      </c>
      <c r="D39" s="3">
        <v>3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/>
      <c r="K39" s="3"/>
      <c r="L39" s="3"/>
      <c r="M39" s="3"/>
      <c r="N39" s="3">
        <v>0</v>
      </c>
      <c r="O39" s="3">
        <v>39.200000000000003</v>
      </c>
      <c r="P39" s="6" t="s">
        <v>84</v>
      </c>
      <c r="Q39" s="5" t="s">
        <v>106</v>
      </c>
      <c r="R39" s="29"/>
      <c r="S39" s="29"/>
      <c r="T39" s="30"/>
      <c r="V39" s="40">
        <f t="shared" si="0"/>
        <v>5</v>
      </c>
      <c r="W39" t="str">
        <f t="shared" si="1"/>
        <v>ND</v>
      </c>
    </row>
    <row r="40" spans="2:23" ht="15.95">
      <c r="B40" s="3">
        <v>6360</v>
      </c>
      <c r="C40" s="3">
        <v>3</v>
      </c>
      <c r="D40" s="3">
        <v>0</v>
      </c>
      <c r="E40" s="3">
        <v>1</v>
      </c>
      <c r="F40" s="3">
        <v>0</v>
      </c>
      <c r="G40" s="3">
        <v>1</v>
      </c>
      <c r="H40" s="3">
        <v>2</v>
      </c>
      <c r="I40" s="3">
        <v>0</v>
      </c>
      <c r="J40" s="3"/>
      <c r="K40" s="3"/>
      <c r="L40" s="3"/>
      <c r="M40" s="3"/>
      <c r="N40" s="3">
        <v>0</v>
      </c>
      <c r="O40" s="3">
        <v>38.9</v>
      </c>
      <c r="P40" s="6" t="s">
        <v>84</v>
      </c>
      <c r="Q40" s="5" t="s">
        <v>42</v>
      </c>
      <c r="R40" s="29"/>
      <c r="S40" s="29"/>
      <c r="T40" s="30"/>
      <c r="V40" s="40">
        <f t="shared" si="0"/>
        <v>6</v>
      </c>
      <c r="W40" t="str">
        <f t="shared" si="1"/>
        <v>ND</v>
      </c>
    </row>
    <row r="41" spans="2:23" ht="15.95">
      <c r="B41" s="3">
        <v>6734</v>
      </c>
      <c r="C41" s="3">
        <v>3</v>
      </c>
      <c r="D41" s="3">
        <v>0</v>
      </c>
      <c r="E41" s="3">
        <v>2</v>
      </c>
      <c r="F41" s="3">
        <v>0</v>
      </c>
      <c r="G41" s="3">
        <v>1</v>
      </c>
      <c r="H41" s="3">
        <v>3</v>
      </c>
      <c r="I41" s="3">
        <v>0</v>
      </c>
      <c r="J41" s="3"/>
      <c r="K41" s="3"/>
      <c r="L41" s="3"/>
      <c r="M41" s="3"/>
      <c r="N41" s="3">
        <v>0</v>
      </c>
      <c r="O41" s="3">
        <v>38.6</v>
      </c>
      <c r="P41" s="6" t="s">
        <v>84</v>
      </c>
      <c r="Q41" s="5"/>
      <c r="R41" s="29"/>
      <c r="S41" s="29"/>
      <c r="T41" s="30"/>
      <c r="V41" s="40">
        <f t="shared" si="0"/>
        <v>7</v>
      </c>
      <c r="W41" t="str">
        <f t="shared" si="1"/>
        <v>ND</v>
      </c>
    </row>
    <row r="42" spans="2:23" ht="15.95">
      <c r="B42" s="3">
        <v>6728</v>
      </c>
      <c r="C42" s="3">
        <v>3</v>
      </c>
      <c r="D42" s="3">
        <v>0</v>
      </c>
      <c r="E42" s="3">
        <v>1</v>
      </c>
      <c r="F42" s="3">
        <v>0</v>
      </c>
      <c r="G42" s="3">
        <v>1</v>
      </c>
      <c r="H42" s="3">
        <v>0</v>
      </c>
      <c r="I42" s="3">
        <v>0</v>
      </c>
      <c r="J42" s="3"/>
      <c r="K42" s="3"/>
      <c r="L42" s="3"/>
      <c r="M42" s="3"/>
      <c r="N42" s="3">
        <v>0</v>
      </c>
      <c r="O42" s="3">
        <v>39.4</v>
      </c>
      <c r="P42" s="6" t="s">
        <v>84</v>
      </c>
      <c r="Q42" s="5"/>
      <c r="R42" s="29"/>
      <c r="S42" s="29"/>
      <c r="T42" s="30"/>
      <c r="V42" s="40">
        <f t="shared" si="0"/>
        <v>4</v>
      </c>
      <c r="W42" t="str">
        <f t="shared" si="1"/>
        <v>ND</v>
      </c>
    </row>
    <row r="43" spans="2:23">
      <c r="B43" s="3">
        <v>6741</v>
      </c>
      <c r="C43" s="3">
        <v>3</v>
      </c>
      <c r="D43" s="3">
        <v>0</v>
      </c>
      <c r="E43" s="3">
        <v>1</v>
      </c>
      <c r="F43" s="3">
        <v>0</v>
      </c>
      <c r="G43" s="3">
        <v>0</v>
      </c>
      <c r="H43" s="3">
        <v>0</v>
      </c>
      <c r="I43" s="3">
        <v>0</v>
      </c>
      <c r="J43" s="3"/>
      <c r="K43" s="3"/>
      <c r="L43" s="3"/>
      <c r="M43" s="3"/>
      <c r="N43" s="3">
        <v>0</v>
      </c>
      <c r="O43" s="3">
        <v>39</v>
      </c>
      <c r="P43" s="6">
        <v>1</v>
      </c>
      <c r="Q43" s="5"/>
      <c r="R43" s="29"/>
      <c r="S43" s="29"/>
      <c r="T43" s="30"/>
      <c r="V43" s="40">
        <f t="shared" si="0"/>
        <v>3</v>
      </c>
      <c r="W43">
        <f t="shared" si="1"/>
        <v>1</v>
      </c>
    </row>
    <row r="44" spans="2:23">
      <c r="B44" s="3">
        <v>6349</v>
      </c>
      <c r="C44" s="3">
        <v>3</v>
      </c>
      <c r="D44" s="3">
        <v>0</v>
      </c>
      <c r="E44" s="3">
        <v>1</v>
      </c>
      <c r="F44" s="3">
        <v>0</v>
      </c>
      <c r="G44" s="3">
        <v>2</v>
      </c>
      <c r="H44" s="3">
        <v>2</v>
      </c>
      <c r="I44" s="3">
        <v>0</v>
      </c>
      <c r="J44" s="3"/>
      <c r="K44" s="3"/>
      <c r="L44" s="3"/>
      <c r="M44" s="3"/>
      <c r="N44" s="3">
        <v>0</v>
      </c>
      <c r="O44" s="3">
        <v>39.200000000000003</v>
      </c>
      <c r="P44" s="6">
        <v>0</v>
      </c>
      <c r="Q44" s="5"/>
      <c r="R44" s="29"/>
      <c r="S44" s="29"/>
      <c r="T44" s="30"/>
      <c r="V44" s="40">
        <f t="shared" si="0"/>
        <v>7</v>
      </c>
      <c r="W44">
        <f t="shared" si="1"/>
        <v>0</v>
      </c>
    </row>
    <row r="45" spans="2:23" ht="15.95">
      <c r="B45" s="3">
        <v>6726</v>
      </c>
      <c r="C45" s="3">
        <v>3</v>
      </c>
      <c r="D45" s="3">
        <v>0</v>
      </c>
      <c r="E45" s="3">
        <v>1</v>
      </c>
      <c r="F45" s="3">
        <v>0</v>
      </c>
      <c r="G45" s="3">
        <v>0</v>
      </c>
      <c r="H45" s="3">
        <v>0</v>
      </c>
      <c r="I45" s="3">
        <v>0</v>
      </c>
      <c r="J45" s="3"/>
      <c r="K45" s="3"/>
      <c r="L45" s="3"/>
      <c r="M45" s="3"/>
      <c r="N45" s="3">
        <v>0</v>
      </c>
      <c r="O45" s="3">
        <v>38.4</v>
      </c>
      <c r="P45" s="6" t="s">
        <v>84</v>
      </c>
      <c r="Q45" s="5"/>
      <c r="R45" s="29"/>
      <c r="S45" s="29"/>
      <c r="T45" s="30"/>
      <c r="V45" s="40">
        <f t="shared" si="0"/>
        <v>2</v>
      </c>
      <c r="W45" t="str">
        <f t="shared" si="1"/>
        <v>ND</v>
      </c>
    </row>
    <row r="46" spans="2:23" ht="15.95">
      <c r="B46" s="3">
        <v>6355</v>
      </c>
      <c r="C46" s="3">
        <v>3</v>
      </c>
      <c r="D46" s="3">
        <v>0</v>
      </c>
      <c r="E46" s="3">
        <v>0</v>
      </c>
      <c r="F46" s="3">
        <v>0</v>
      </c>
      <c r="G46" s="3">
        <v>3</v>
      </c>
      <c r="H46" s="3">
        <v>1</v>
      </c>
      <c r="I46" s="3">
        <v>0</v>
      </c>
      <c r="J46" s="3"/>
      <c r="K46" s="3"/>
      <c r="L46" s="3"/>
      <c r="M46" s="3"/>
      <c r="N46" s="3">
        <v>0</v>
      </c>
      <c r="O46" s="3">
        <v>38.9</v>
      </c>
      <c r="P46" s="6" t="s">
        <v>84</v>
      </c>
      <c r="Q46" s="5" t="s">
        <v>91</v>
      </c>
      <c r="R46" s="29"/>
      <c r="S46" s="29"/>
      <c r="T46" s="30"/>
      <c r="V46" s="40">
        <f t="shared" si="0"/>
        <v>6</v>
      </c>
      <c r="W46" t="str">
        <f t="shared" si="1"/>
        <v>ND</v>
      </c>
    </row>
    <row r="47" spans="2:23" ht="15.95">
      <c r="B47" s="3">
        <v>6356</v>
      </c>
      <c r="C47" s="3">
        <v>3</v>
      </c>
      <c r="D47" s="3">
        <v>1</v>
      </c>
      <c r="E47" s="3">
        <v>0</v>
      </c>
      <c r="F47" s="3">
        <v>0</v>
      </c>
      <c r="G47" s="3">
        <v>2</v>
      </c>
      <c r="H47" s="3">
        <v>2</v>
      </c>
      <c r="I47" s="3">
        <v>0</v>
      </c>
      <c r="J47" s="3"/>
      <c r="K47" s="3"/>
      <c r="L47" s="3"/>
      <c r="M47" s="3"/>
      <c r="N47" s="3">
        <v>0</v>
      </c>
      <c r="O47" s="3">
        <v>38.4</v>
      </c>
      <c r="P47" s="6">
        <v>0</v>
      </c>
      <c r="Q47" s="5" t="s">
        <v>91</v>
      </c>
      <c r="R47" s="29"/>
      <c r="S47" s="29"/>
      <c r="T47" s="30"/>
      <c r="V47" s="40">
        <f t="shared" si="0"/>
        <v>6</v>
      </c>
      <c r="W47">
        <f t="shared" si="1"/>
        <v>0</v>
      </c>
    </row>
    <row r="48" spans="2:23">
      <c r="B48" s="3">
        <v>6365</v>
      </c>
      <c r="C48" s="3">
        <v>3</v>
      </c>
      <c r="D48" s="3">
        <v>0</v>
      </c>
      <c r="E48" s="3">
        <v>1</v>
      </c>
      <c r="F48" s="3">
        <v>0</v>
      </c>
      <c r="G48" s="3">
        <v>3</v>
      </c>
      <c r="H48" s="3">
        <v>2</v>
      </c>
      <c r="I48" s="3">
        <v>0</v>
      </c>
      <c r="J48" s="3"/>
      <c r="K48" s="3"/>
      <c r="L48" s="3"/>
      <c r="M48" s="3"/>
      <c r="N48" s="3">
        <v>0</v>
      </c>
      <c r="O48" s="3">
        <v>38.4</v>
      </c>
      <c r="P48" s="6">
        <v>1</v>
      </c>
      <c r="Q48" s="5"/>
      <c r="R48" s="29"/>
      <c r="S48" s="29"/>
      <c r="T48" s="30"/>
      <c r="V48" s="40">
        <f t="shared" si="0"/>
        <v>7</v>
      </c>
      <c r="W48">
        <f t="shared" si="1"/>
        <v>1</v>
      </c>
    </row>
    <row r="49" spans="2:23" ht="15.95">
      <c r="B49" s="3">
        <v>6354</v>
      </c>
      <c r="C49" s="3">
        <v>3</v>
      </c>
      <c r="D49" s="3">
        <v>0</v>
      </c>
      <c r="E49" s="3">
        <v>1</v>
      </c>
      <c r="F49" s="3">
        <v>0</v>
      </c>
      <c r="G49" s="3">
        <v>1</v>
      </c>
      <c r="H49" s="3">
        <v>0</v>
      </c>
      <c r="I49" s="3">
        <v>0</v>
      </c>
      <c r="J49" s="3"/>
      <c r="K49" s="3"/>
      <c r="L49" s="3"/>
      <c r="M49" s="3"/>
      <c r="N49" s="3">
        <v>0</v>
      </c>
      <c r="O49" s="3">
        <v>38.700000000000003</v>
      </c>
      <c r="P49" s="6" t="s">
        <v>84</v>
      </c>
      <c r="Q49" s="5"/>
      <c r="R49" s="29"/>
      <c r="S49" s="29"/>
      <c r="T49" s="30"/>
      <c r="V49" s="40">
        <f t="shared" si="0"/>
        <v>3</v>
      </c>
      <c r="W49" t="str">
        <f t="shared" si="1"/>
        <v>ND</v>
      </c>
    </row>
    <row r="50" spans="2:23" ht="15.95">
      <c r="B50" s="3">
        <v>6724</v>
      </c>
      <c r="C50" s="3">
        <v>3</v>
      </c>
      <c r="D50" s="3">
        <v>0</v>
      </c>
      <c r="E50" s="3">
        <v>2</v>
      </c>
      <c r="F50" s="3">
        <v>0</v>
      </c>
      <c r="G50" s="3">
        <v>0</v>
      </c>
      <c r="H50" s="3">
        <v>1</v>
      </c>
      <c r="I50" s="3">
        <v>0</v>
      </c>
      <c r="J50" s="3"/>
      <c r="K50" s="3"/>
      <c r="L50" s="3"/>
      <c r="M50" s="3"/>
      <c r="N50" s="3">
        <v>0</v>
      </c>
      <c r="O50" s="3">
        <v>39.799999999999997</v>
      </c>
      <c r="P50" s="6" t="s">
        <v>84</v>
      </c>
      <c r="Q50" s="5"/>
      <c r="R50" s="29"/>
      <c r="S50" s="29"/>
      <c r="T50" s="30"/>
      <c r="V50" s="40">
        <f t="shared" si="0"/>
        <v>6</v>
      </c>
      <c r="W50" t="str">
        <f t="shared" si="1"/>
        <v>ND</v>
      </c>
    </row>
    <row r="51" spans="2:23" ht="15.95">
      <c r="B51" s="3">
        <v>6353</v>
      </c>
      <c r="C51" s="3">
        <v>3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/>
      <c r="K51" s="3"/>
      <c r="L51" s="3"/>
      <c r="M51" s="3"/>
      <c r="N51" s="3">
        <v>0</v>
      </c>
      <c r="O51" s="3">
        <v>38.799999999999997</v>
      </c>
      <c r="P51" s="6" t="s">
        <v>84</v>
      </c>
      <c r="Q51" s="5"/>
      <c r="R51" s="29"/>
      <c r="S51" s="29"/>
      <c r="T51" s="30"/>
      <c r="V51" s="40">
        <f t="shared" si="0"/>
        <v>1</v>
      </c>
      <c r="W51" t="str">
        <f t="shared" si="1"/>
        <v>ND</v>
      </c>
    </row>
    <row r="52" spans="2:23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6"/>
      <c r="Q52" s="42"/>
      <c r="R52" s="43"/>
      <c r="S52" s="43"/>
      <c r="T52" s="44"/>
    </row>
    <row r="53" spans="2:2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6"/>
      <c r="Q53" s="42"/>
      <c r="R53" s="43"/>
      <c r="S53" s="43"/>
      <c r="T53" s="44"/>
    </row>
    <row r="54" spans="2:23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6"/>
      <c r="Q54" s="42"/>
      <c r="R54" s="43"/>
      <c r="S54" s="43"/>
      <c r="T54" s="44"/>
    </row>
    <row r="55" spans="2:23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6"/>
      <c r="Q55" s="42"/>
      <c r="R55" s="43"/>
      <c r="S55" s="43"/>
      <c r="T55" s="44"/>
    </row>
    <row r="56" spans="2:2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6"/>
      <c r="Q56" s="42"/>
      <c r="R56" s="43"/>
      <c r="S56" s="43"/>
      <c r="T56" s="44"/>
    </row>
    <row r="57" spans="2:23">
      <c r="B57" s="13" t="s">
        <v>92</v>
      </c>
    </row>
    <row r="58" spans="2:23">
      <c r="B58" s="13" t="s">
        <v>93</v>
      </c>
    </row>
    <row r="59" spans="2:23">
      <c r="B59" s="13" t="s">
        <v>94</v>
      </c>
    </row>
    <row r="60" spans="2:23">
      <c r="B60" s="1"/>
    </row>
  </sheetData>
  <mergeCells count="34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V9:W9"/>
    <mergeCell ref="Q9:T10"/>
    <mergeCell ref="Q55:T55"/>
    <mergeCell ref="Q56:T56"/>
    <mergeCell ref="Q52:T52"/>
    <mergeCell ref="Q53:T53"/>
    <mergeCell ref="Q54:T54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75EEC-8A2D-446C-9A9A-86B1EE87F930}">
  <dimension ref="B2:W60"/>
  <sheetViews>
    <sheetView tabSelected="1" topLeftCell="A43" zoomScale="125" workbookViewId="0">
      <selection activeCell="E61" sqref="E61"/>
    </sheetView>
  </sheetViews>
  <sheetFormatPr defaultColWidth="11.42578125" defaultRowHeight="15"/>
  <cols>
    <col min="2" max="2" width="8.42578125" customWidth="1"/>
    <col min="3" max="6" width="7.85546875" customWidth="1"/>
    <col min="7" max="7" width="8.42578125" customWidth="1"/>
    <col min="8" max="16" width="7.85546875" customWidth="1"/>
    <col min="17" max="17" width="5" customWidth="1"/>
    <col min="20" max="20" width="12.42578125" bestFit="1" customWidth="1"/>
  </cols>
  <sheetData>
    <row r="2" spans="2:23">
      <c r="B2" s="1" t="s">
        <v>74</v>
      </c>
      <c r="C2">
        <v>7</v>
      </c>
      <c r="D2" t="s">
        <v>1</v>
      </c>
      <c r="J2" t="s">
        <v>2</v>
      </c>
      <c r="K2" s="61">
        <v>44612</v>
      </c>
      <c r="L2" s="61"/>
      <c r="M2" s="61"/>
    </row>
    <row r="3" spans="2:23">
      <c r="B3" s="1" t="s">
        <v>3</v>
      </c>
      <c r="K3" s="4"/>
      <c r="L3" s="4"/>
      <c r="M3" s="4"/>
    </row>
    <row r="4" spans="2:23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75</v>
      </c>
      <c r="N4" s="57"/>
      <c r="O4" s="57"/>
      <c r="P4" t="s">
        <v>8</v>
      </c>
      <c r="R4" s="7">
        <v>0.38819444444444445</v>
      </c>
      <c r="S4" t="s">
        <v>9</v>
      </c>
      <c r="T4" s="7">
        <v>0.36527777777777781</v>
      </c>
    </row>
    <row r="5" spans="2:23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116</v>
      </c>
      <c r="N5" s="57"/>
      <c r="O5" s="57"/>
      <c r="P5" t="s">
        <v>8</v>
      </c>
      <c r="R5" s="7">
        <v>0.36527777777777781</v>
      </c>
      <c r="S5" t="s">
        <v>9</v>
      </c>
      <c r="T5" s="7">
        <v>0.39166666666666666</v>
      </c>
    </row>
    <row r="6" spans="2:23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75</v>
      </c>
      <c r="N6" s="57"/>
      <c r="O6" s="57"/>
      <c r="P6" t="s">
        <v>8</v>
      </c>
      <c r="R6" s="7">
        <v>0.4152777777777778</v>
      </c>
      <c r="S6" t="s">
        <v>9</v>
      </c>
      <c r="T6" s="7">
        <v>0.44513888888888892</v>
      </c>
    </row>
    <row r="7" spans="2:23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75</v>
      </c>
      <c r="N7" s="57"/>
      <c r="O7" s="57"/>
      <c r="P7" t="s">
        <v>8</v>
      </c>
      <c r="R7" s="7">
        <v>0.3888888888888889</v>
      </c>
      <c r="S7" t="s">
        <v>9</v>
      </c>
      <c r="T7" s="7">
        <v>0.41805555555555557</v>
      </c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>
      <c r="B11" s="3">
        <v>6797</v>
      </c>
      <c r="C11" s="3">
        <v>2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1</v>
      </c>
      <c r="J11" s="3">
        <v>72</v>
      </c>
      <c r="K11" s="3">
        <v>0</v>
      </c>
      <c r="L11" s="3">
        <v>0</v>
      </c>
      <c r="M11" s="3"/>
      <c r="N11" s="3">
        <v>0</v>
      </c>
      <c r="O11" s="3">
        <v>38.4</v>
      </c>
      <c r="P11" s="6">
        <v>1</v>
      </c>
      <c r="Q11" s="32" t="s">
        <v>42</v>
      </c>
      <c r="R11" s="33"/>
      <c r="S11" s="33"/>
      <c r="T11" s="31"/>
      <c r="V11" s="40">
        <f>MAX(D11,E11)+H11+G11+(IF(AND(O11&gt;37.78,O11&lt;38.3),0,IF(AND(O11&gt;=38.3,O11&lt;38.86),1,IF(AND(O11&gt;=38.86,O11&lt;39.42),2,IF(OR(O11=39.42,O11&gt;39.42),3,"erreur")))))</f>
        <v>2</v>
      </c>
      <c r="W11">
        <f>P11</f>
        <v>1</v>
      </c>
    </row>
    <row r="12" spans="2:23">
      <c r="B12" s="3">
        <v>6796</v>
      </c>
      <c r="C12" s="3">
        <v>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/>
      <c r="K12" s="3"/>
      <c r="L12" s="3"/>
      <c r="M12" s="3"/>
      <c r="N12" s="3">
        <v>0</v>
      </c>
      <c r="O12" s="3">
        <v>38.700000000000003</v>
      </c>
      <c r="P12" s="6">
        <v>2</v>
      </c>
      <c r="Q12" s="32"/>
      <c r="R12" s="33"/>
      <c r="S12" s="33"/>
      <c r="T12" s="31"/>
      <c r="V12" s="40">
        <f t="shared" ref="V12:V55" si="0">MAX(D12,E12)+H12+G12+(IF(AND(O12&gt;37.78,O12&lt;38.3),0,IF(AND(O12&gt;=38.3,O12&lt;38.86),1,IF(AND(O12&gt;=38.86,O12&lt;39.42),2,IF(OR(O12=39.42,O12&gt;39.42),3,"erreur")))))</f>
        <v>1</v>
      </c>
      <c r="W12">
        <f t="shared" ref="W12:W55" si="1">P12</f>
        <v>2</v>
      </c>
    </row>
    <row r="13" spans="2:23">
      <c r="B13" s="3">
        <v>6799</v>
      </c>
      <c r="C13" s="3">
        <v>2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80</v>
      </c>
      <c r="K13" s="3">
        <v>0</v>
      </c>
      <c r="L13" s="3">
        <v>1</v>
      </c>
      <c r="M13" s="3"/>
      <c r="N13" s="3">
        <v>0</v>
      </c>
      <c r="O13" s="3">
        <v>39</v>
      </c>
      <c r="P13" s="6">
        <v>0</v>
      </c>
      <c r="Q13" s="32" t="s">
        <v>42</v>
      </c>
      <c r="R13" s="33"/>
      <c r="S13" s="33"/>
      <c r="T13" s="31"/>
      <c r="V13" s="40">
        <f t="shared" si="0"/>
        <v>2</v>
      </c>
      <c r="W13">
        <f t="shared" si="1"/>
        <v>0</v>
      </c>
    </row>
    <row r="14" spans="2:23">
      <c r="B14" s="3">
        <v>6407</v>
      </c>
      <c r="C14" s="3">
        <v>2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80.5</v>
      </c>
      <c r="K14" s="3">
        <v>0</v>
      </c>
      <c r="L14" s="3">
        <v>1</v>
      </c>
      <c r="M14" s="3"/>
      <c r="N14" s="3">
        <v>0</v>
      </c>
      <c r="O14" s="3">
        <v>39.1</v>
      </c>
      <c r="P14" s="6">
        <v>2</v>
      </c>
      <c r="Q14" s="32" t="s">
        <v>42</v>
      </c>
      <c r="R14" s="33"/>
      <c r="S14" s="33"/>
      <c r="T14" s="31"/>
      <c r="V14" s="40">
        <f t="shared" si="0"/>
        <v>2</v>
      </c>
      <c r="W14">
        <f t="shared" si="1"/>
        <v>2</v>
      </c>
    </row>
    <row r="15" spans="2:23">
      <c r="B15" s="3">
        <v>6405</v>
      </c>
      <c r="C15" s="3">
        <v>2</v>
      </c>
      <c r="D15" s="3">
        <v>3</v>
      </c>
      <c r="E15" s="3">
        <v>1</v>
      </c>
      <c r="F15" s="3">
        <v>1</v>
      </c>
      <c r="G15" s="3">
        <v>1</v>
      </c>
      <c r="H15" s="3">
        <v>0</v>
      </c>
      <c r="I15" s="3">
        <v>1</v>
      </c>
      <c r="J15" s="3"/>
      <c r="K15" s="3"/>
      <c r="L15" s="3"/>
      <c r="M15" s="3"/>
      <c r="N15" s="3">
        <v>0</v>
      </c>
      <c r="O15" s="3">
        <v>39.799999999999997</v>
      </c>
      <c r="P15" s="6">
        <v>3</v>
      </c>
      <c r="Q15" s="32" t="s">
        <v>104</v>
      </c>
      <c r="R15" s="33"/>
      <c r="S15" s="33"/>
      <c r="T15" s="31"/>
      <c r="V15" s="40">
        <f t="shared" si="0"/>
        <v>7</v>
      </c>
      <c r="W15">
        <f t="shared" si="1"/>
        <v>3</v>
      </c>
    </row>
    <row r="16" spans="2:23">
      <c r="B16" s="3">
        <v>6404</v>
      </c>
      <c r="C16" s="3">
        <v>2</v>
      </c>
      <c r="D16" s="3"/>
      <c r="E16" s="3">
        <v>1</v>
      </c>
      <c r="F16" s="3">
        <v>0</v>
      </c>
      <c r="G16" s="3">
        <v>1</v>
      </c>
      <c r="H16" s="3">
        <v>0</v>
      </c>
      <c r="I16" s="3">
        <v>0</v>
      </c>
      <c r="J16" s="3"/>
      <c r="K16" s="3"/>
      <c r="L16" s="3"/>
      <c r="M16" s="3"/>
      <c r="N16" s="3">
        <v>0</v>
      </c>
      <c r="O16" s="3">
        <v>38.700000000000003</v>
      </c>
      <c r="P16" s="6">
        <v>2</v>
      </c>
      <c r="Q16" s="32" t="s">
        <v>42</v>
      </c>
      <c r="R16" s="33"/>
      <c r="S16" s="33"/>
      <c r="T16" s="31"/>
      <c r="V16" s="40">
        <f t="shared" si="0"/>
        <v>3</v>
      </c>
      <c r="W16">
        <f t="shared" si="1"/>
        <v>2</v>
      </c>
    </row>
    <row r="17" spans="2:23">
      <c r="B17" s="3">
        <v>6794</v>
      </c>
      <c r="C17" s="3">
        <v>1</v>
      </c>
      <c r="D17" s="3">
        <v>0</v>
      </c>
      <c r="E17" s="3">
        <v>2</v>
      </c>
      <c r="F17" s="3">
        <v>0</v>
      </c>
      <c r="G17" s="3">
        <v>1</v>
      </c>
      <c r="H17" s="3">
        <v>0</v>
      </c>
      <c r="I17" s="3">
        <v>0</v>
      </c>
      <c r="J17" s="3"/>
      <c r="K17" s="3"/>
      <c r="L17" s="3"/>
      <c r="M17" s="3"/>
      <c r="N17" s="3">
        <v>0</v>
      </c>
      <c r="O17" s="3">
        <v>39.200000000000003</v>
      </c>
      <c r="P17" s="6">
        <v>1</v>
      </c>
      <c r="Q17" s="32" t="s">
        <v>42</v>
      </c>
      <c r="R17" s="33"/>
      <c r="S17" s="33"/>
      <c r="T17" s="31"/>
      <c r="V17" s="40">
        <f t="shared" si="0"/>
        <v>5</v>
      </c>
      <c r="W17">
        <f t="shared" si="1"/>
        <v>1</v>
      </c>
    </row>
    <row r="18" spans="2:23" ht="15.95">
      <c r="B18" s="3">
        <v>6786</v>
      </c>
      <c r="C18" s="3">
        <v>1</v>
      </c>
      <c r="D18" s="3">
        <v>0</v>
      </c>
      <c r="E18" s="3">
        <v>2</v>
      </c>
      <c r="F18" s="3">
        <v>0</v>
      </c>
      <c r="G18" s="3">
        <v>0</v>
      </c>
      <c r="H18" s="3">
        <v>0</v>
      </c>
      <c r="I18" s="3">
        <v>0</v>
      </c>
      <c r="J18" s="3"/>
      <c r="K18" s="3"/>
      <c r="L18" s="3"/>
      <c r="M18" s="3"/>
      <c r="N18" s="3">
        <v>2</v>
      </c>
      <c r="O18" s="3">
        <v>39.299999999999997</v>
      </c>
      <c r="P18" s="6" t="s">
        <v>84</v>
      </c>
      <c r="Q18" s="32" t="s">
        <v>33</v>
      </c>
      <c r="R18" s="33"/>
      <c r="S18" s="33"/>
      <c r="T18" s="31"/>
      <c r="V18" s="40">
        <f t="shared" si="0"/>
        <v>4</v>
      </c>
      <c r="W18" t="str">
        <f t="shared" si="1"/>
        <v>ND</v>
      </c>
    </row>
    <row r="19" spans="2:23" ht="15.95">
      <c r="B19" s="3">
        <v>6391</v>
      </c>
      <c r="C19" s="3">
        <v>1</v>
      </c>
      <c r="D19" s="3">
        <v>0</v>
      </c>
      <c r="E19" s="3">
        <v>1</v>
      </c>
      <c r="F19" s="3">
        <v>0</v>
      </c>
      <c r="G19" s="3">
        <v>2</v>
      </c>
      <c r="H19" s="3">
        <v>0</v>
      </c>
      <c r="I19" s="3">
        <v>0</v>
      </c>
      <c r="J19" s="3"/>
      <c r="K19" s="3"/>
      <c r="L19" s="3"/>
      <c r="M19" s="3"/>
      <c r="N19" s="3">
        <v>2</v>
      </c>
      <c r="O19" s="3">
        <v>38.799999999999997</v>
      </c>
      <c r="P19" s="6" t="s">
        <v>84</v>
      </c>
      <c r="Q19" s="32" t="s">
        <v>42</v>
      </c>
      <c r="R19" s="33"/>
      <c r="S19" s="33"/>
      <c r="T19" s="31"/>
      <c r="V19" s="40">
        <f t="shared" si="0"/>
        <v>4</v>
      </c>
      <c r="W19" t="str">
        <f t="shared" si="1"/>
        <v>ND</v>
      </c>
    </row>
    <row r="20" spans="2:23">
      <c r="B20" s="3">
        <v>6783</v>
      </c>
      <c r="C20" s="3">
        <v>1</v>
      </c>
      <c r="D20" s="3">
        <v>3</v>
      </c>
      <c r="E20" s="3">
        <v>0</v>
      </c>
      <c r="F20" s="3">
        <v>1</v>
      </c>
      <c r="G20" s="3">
        <v>0</v>
      </c>
      <c r="H20" s="3">
        <v>1</v>
      </c>
      <c r="I20" s="3">
        <v>1</v>
      </c>
      <c r="J20" s="3"/>
      <c r="K20" s="3"/>
      <c r="L20" s="3"/>
      <c r="M20" s="3"/>
      <c r="N20" s="3">
        <v>1</v>
      </c>
      <c r="O20" s="3">
        <v>39.9</v>
      </c>
      <c r="P20" s="6">
        <v>3</v>
      </c>
      <c r="Q20" s="32" t="s">
        <v>121</v>
      </c>
      <c r="R20" s="33"/>
      <c r="S20" s="33"/>
      <c r="T20" s="31"/>
      <c r="V20" s="40">
        <f t="shared" si="0"/>
        <v>7</v>
      </c>
      <c r="W20">
        <f t="shared" si="1"/>
        <v>3</v>
      </c>
    </row>
    <row r="21" spans="2:23">
      <c r="B21" s="3">
        <v>6787</v>
      </c>
      <c r="C21" s="3">
        <v>1</v>
      </c>
      <c r="D21" s="3">
        <v>3</v>
      </c>
      <c r="E21" s="3">
        <v>0</v>
      </c>
      <c r="F21" s="3">
        <v>0</v>
      </c>
      <c r="G21" s="3">
        <v>2</v>
      </c>
      <c r="H21" s="3">
        <v>0</v>
      </c>
      <c r="I21" s="3">
        <v>0</v>
      </c>
      <c r="J21" s="3"/>
      <c r="K21" s="3"/>
      <c r="L21" s="3"/>
      <c r="M21" s="3"/>
      <c r="N21" s="3">
        <v>0</v>
      </c>
      <c r="O21" s="3">
        <v>38.799999999999997</v>
      </c>
      <c r="P21" s="6">
        <v>1</v>
      </c>
      <c r="Q21" s="32"/>
      <c r="R21" s="33"/>
      <c r="S21" s="33"/>
      <c r="T21" s="31"/>
      <c r="V21" s="40">
        <f t="shared" si="0"/>
        <v>6</v>
      </c>
      <c r="W21">
        <f t="shared" si="1"/>
        <v>1</v>
      </c>
    </row>
    <row r="22" spans="2:23">
      <c r="B22" s="3">
        <v>6791</v>
      </c>
      <c r="C22" s="3">
        <v>1</v>
      </c>
      <c r="D22" s="3">
        <v>0</v>
      </c>
      <c r="E22" s="3">
        <v>2</v>
      </c>
      <c r="F22" s="3">
        <v>0</v>
      </c>
      <c r="G22" s="3">
        <v>2</v>
      </c>
      <c r="H22" s="3">
        <v>0</v>
      </c>
      <c r="I22" s="3">
        <v>0</v>
      </c>
      <c r="J22" s="3"/>
      <c r="K22" s="3"/>
      <c r="L22" s="3"/>
      <c r="M22" s="3"/>
      <c r="N22" s="3">
        <v>2</v>
      </c>
      <c r="O22" s="3">
        <v>39</v>
      </c>
      <c r="P22" s="6">
        <v>1</v>
      </c>
      <c r="Q22" s="32"/>
      <c r="R22" s="33"/>
      <c r="S22" s="33"/>
      <c r="T22" s="31"/>
      <c r="V22" s="40">
        <f t="shared" si="0"/>
        <v>6</v>
      </c>
      <c r="W22">
        <f t="shared" si="1"/>
        <v>1</v>
      </c>
    </row>
    <row r="23" spans="2:23">
      <c r="B23" s="3">
        <v>6403</v>
      </c>
      <c r="C23" s="3">
        <v>1</v>
      </c>
      <c r="D23" s="3">
        <v>0</v>
      </c>
      <c r="E23" s="3">
        <v>3</v>
      </c>
      <c r="F23" s="3">
        <v>0</v>
      </c>
      <c r="G23" s="3">
        <v>2</v>
      </c>
      <c r="H23" s="3">
        <v>0</v>
      </c>
      <c r="I23" s="3">
        <v>0</v>
      </c>
      <c r="J23" s="3"/>
      <c r="K23" s="3"/>
      <c r="L23" s="3"/>
      <c r="M23" s="3"/>
      <c r="N23" s="3">
        <v>0</v>
      </c>
      <c r="O23" s="3">
        <v>38.700000000000003</v>
      </c>
      <c r="P23" s="6">
        <v>1</v>
      </c>
      <c r="Q23" s="32" t="s">
        <v>91</v>
      </c>
      <c r="R23" s="33"/>
      <c r="S23" s="33"/>
      <c r="T23" s="31"/>
      <c r="V23" s="40">
        <f t="shared" si="0"/>
        <v>6</v>
      </c>
      <c r="W23">
        <f t="shared" si="1"/>
        <v>1</v>
      </c>
    </row>
    <row r="24" spans="2:23">
      <c r="B24" s="3">
        <v>6771</v>
      </c>
      <c r="C24" s="3">
        <v>1</v>
      </c>
      <c r="D24" s="3">
        <v>0</v>
      </c>
      <c r="E24" s="3">
        <v>2</v>
      </c>
      <c r="F24" s="3">
        <v>0</v>
      </c>
      <c r="G24" s="3">
        <v>0</v>
      </c>
      <c r="H24" s="3">
        <v>0</v>
      </c>
      <c r="I24" s="3">
        <v>0</v>
      </c>
      <c r="J24" s="3"/>
      <c r="K24" s="3"/>
      <c r="L24" s="3"/>
      <c r="M24" s="3"/>
      <c r="N24" s="3">
        <v>0</v>
      </c>
      <c r="O24" s="3">
        <v>39.200000000000003</v>
      </c>
      <c r="P24" s="6">
        <v>2</v>
      </c>
      <c r="Q24" s="32" t="s">
        <v>38</v>
      </c>
      <c r="R24" s="33"/>
      <c r="S24" s="33"/>
      <c r="T24" s="31"/>
      <c r="V24" s="40">
        <f t="shared" si="0"/>
        <v>4</v>
      </c>
      <c r="W24">
        <f t="shared" si="1"/>
        <v>2</v>
      </c>
    </row>
    <row r="25" spans="2:23">
      <c r="B25" s="3">
        <v>6780</v>
      </c>
      <c r="C25" s="3">
        <v>1</v>
      </c>
      <c r="D25" s="3">
        <v>3</v>
      </c>
      <c r="E25" s="3">
        <v>2</v>
      </c>
      <c r="F25" s="3">
        <v>1</v>
      </c>
      <c r="G25" s="3">
        <v>3</v>
      </c>
      <c r="H25" s="3">
        <v>0</v>
      </c>
      <c r="I25" s="3">
        <v>1</v>
      </c>
      <c r="J25" s="3"/>
      <c r="K25" s="3"/>
      <c r="L25" s="3"/>
      <c r="M25" s="3"/>
      <c r="N25" s="3">
        <v>2</v>
      </c>
      <c r="O25" s="3">
        <v>39.799999999999997</v>
      </c>
      <c r="P25" s="6">
        <v>3</v>
      </c>
      <c r="Q25" s="32"/>
      <c r="R25" s="33"/>
      <c r="S25" s="33"/>
      <c r="T25" s="31"/>
      <c r="V25" s="40">
        <f t="shared" si="0"/>
        <v>9</v>
      </c>
      <c r="W25">
        <f t="shared" si="1"/>
        <v>3</v>
      </c>
    </row>
    <row r="26" spans="2:23">
      <c r="B26" s="3">
        <v>6778</v>
      </c>
      <c r="C26" s="3">
        <v>1</v>
      </c>
      <c r="D26" s="3">
        <v>3</v>
      </c>
      <c r="E26" s="3">
        <v>1</v>
      </c>
      <c r="F26" s="3">
        <v>1</v>
      </c>
      <c r="G26" s="3">
        <v>1</v>
      </c>
      <c r="H26" s="3">
        <v>0</v>
      </c>
      <c r="I26" s="3">
        <v>1</v>
      </c>
      <c r="J26" s="3"/>
      <c r="K26" s="3"/>
      <c r="L26" s="3"/>
      <c r="M26" s="3"/>
      <c r="N26" s="3">
        <v>2</v>
      </c>
      <c r="O26" s="3">
        <v>38.700000000000003</v>
      </c>
      <c r="P26" s="6">
        <v>3</v>
      </c>
      <c r="Q26" s="32"/>
      <c r="R26" s="33"/>
      <c r="S26" s="33"/>
      <c r="T26" s="31"/>
      <c r="V26" s="40">
        <f t="shared" si="0"/>
        <v>5</v>
      </c>
      <c r="W26">
        <f t="shared" si="1"/>
        <v>3</v>
      </c>
    </row>
    <row r="27" spans="2:23">
      <c r="B27" s="3">
        <v>6773</v>
      </c>
      <c r="C27" s="3">
        <v>1</v>
      </c>
      <c r="D27" s="3">
        <v>0</v>
      </c>
      <c r="E27" s="3">
        <v>0</v>
      </c>
      <c r="F27" s="3">
        <v>0</v>
      </c>
      <c r="G27" s="3">
        <v>1</v>
      </c>
      <c r="H27" s="3">
        <v>1</v>
      </c>
      <c r="I27" s="3">
        <v>0</v>
      </c>
      <c r="J27" s="3"/>
      <c r="K27" s="3"/>
      <c r="L27" s="3"/>
      <c r="M27" s="3"/>
      <c r="N27" s="3">
        <v>0</v>
      </c>
      <c r="O27" s="3">
        <v>39.4</v>
      </c>
      <c r="P27" s="6">
        <v>1</v>
      </c>
      <c r="Q27" s="32"/>
      <c r="R27" s="33"/>
      <c r="S27" s="33"/>
      <c r="T27" s="31"/>
      <c r="V27" s="40">
        <f t="shared" si="0"/>
        <v>4</v>
      </c>
      <c r="W27">
        <f t="shared" si="1"/>
        <v>1</v>
      </c>
    </row>
    <row r="28" spans="2:23">
      <c r="B28" s="3">
        <v>6774</v>
      </c>
      <c r="C28" s="3">
        <v>1</v>
      </c>
      <c r="D28" s="3">
        <v>0</v>
      </c>
      <c r="E28" s="3">
        <v>1</v>
      </c>
      <c r="F28" s="3">
        <v>0</v>
      </c>
      <c r="G28" s="3">
        <v>0</v>
      </c>
      <c r="H28" s="3">
        <v>0</v>
      </c>
      <c r="I28" s="3">
        <v>0</v>
      </c>
      <c r="J28" s="3"/>
      <c r="K28" s="3"/>
      <c r="L28" s="3"/>
      <c r="M28" s="3"/>
      <c r="N28" s="3">
        <v>0</v>
      </c>
      <c r="O28" s="3">
        <v>39</v>
      </c>
      <c r="P28" s="6">
        <v>1</v>
      </c>
      <c r="Q28" s="32" t="s">
        <v>91</v>
      </c>
      <c r="R28" s="33"/>
      <c r="S28" s="33"/>
      <c r="T28" s="31"/>
      <c r="V28" s="40">
        <f t="shared" si="0"/>
        <v>3</v>
      </c>
      <c r="W28">
        <f t="shared" si="1"/>
        <v>1</v>
      </c>
    </row>
    <row r="29" spans="2:23">
      <c r="B29" s="3">
        <v>6768</v>
      </c>
      <c r="C29" s="3">
        <v>1</v>
      </c>
      <c r="D29" s="3">
        <v>0</v>
      </c>
      <c r="E29" s="3">
        <v>3</v>
      </c>
      <c r="F29" s="3">
        <v>0</v>
      </c>
      <c r="G29" s="3">
        <v>2</v>
      </c>
      <c r="H29" s="3">
        <v>1</v>
      </c>
      <c r="I29" s="3">
        <v>0</v>
      </c>
      <c r="J29" s="3"/>
      <c r="K29" s="3"/>
      <c r="L29" s="3"/>
      <c r="M29" s="3"/>
      <c r="N29" s="3">
        <v>0</v>
      </c>
      <c r="O29" s="3">
        <v>39.200000000000003</v>
      </c>
      <c r="P29" s="6">
        <v>3</v>
      </c>
      <c r="Q29" s="32"/>
      <c r="R29" s="33"/>
      <c r="S29" s="33"/>
      <c r="T29" s="31"/>
      <c r="V29" s="40">
        <f t="shared" si="0"/>
        <v>8</v>
      </c>
      <c r="W29">
        <f t="shared" si="1"/>
        <v>3</v>
      </c>
    </row>
    <row r="30" spans="2:23" ht="15.95">
      <c r="B30" s="3">
        <v>6355</v>
      </c>
      <c r="C30" s="3">
        <v>3</v>
      </c>
      <c r="D30" s="3">
        <v>0</v>
      </c>
      <c r="E30" s="3">
        <v>1</v>
      </c>
      <c r="F30" s="3">
        <v>0</v>
      </c>
      <c r="G30" s="3">
        <v>1</v>
      </c>
      <c r="H30" s="3">
        <v>0</v>
      </c>
      <c r="I30" s="3">
        <v>0</v>
      </c>
      <c r="J30" s="3">
        <v>101</v>
      </c>
      <c r="K30" s="3"/>
      <c r="L30" s="3"/>
      <c r="M30" s="3"/>
      <c r="N30" s="3">
        <v>0</v>
      </c>
      <c r="O30" s="3">
        <v>38.6</v>
      </c>
      <c r="P30" s="6" t="s">
        <v>84</v>
      </c>
      <c r="Q30" s="32"/>
      <c r="R30" s="33"/>
      <c r="S30" s="33"/>
      <c r="T30" s="31"/>
      <c r="V30" s="40">
        <f t="shared" si="0"/>
        <v>3</v>
      </c>
      <c r="W30" t="str">
        <f t="shared" si="1"/>
        <v>ND</v>
      </c>
    </row>
    <row r="31" spans="2:23">
      <c r="B31" s="3">
        <v>6356</v>
      </c>
      <c r="C31" s="3">
        <v>3</v>
      </c>
      <c r="D31" s="3">
        <v>0</v>
      </c>
      <c r="E31" s="3">
        <v>2</v>
      </c>
      <c r="F31" s="3">
        <v>0</v>
      </c>
      <c r="G31" s="3">
        <v>2</v>
      </c>
      <c r="H31" s="3">
        <v>0</v>
      </c>
      <c r="I31" s="3">
        <v>0</v>
      </c>
      <c r="J31" s="3">
        <v>98</v>
      </c>
      <c r="K31" s="3"/>
      <c r="L31" s="3"/>
      <c r="M31" s="3"/>
      <c r="N31" s="3">
        <v>0</v>
      </c>
      <c r="O31" s="3">
        <v>38.5</v>
      </c>
      <c r="P31" s="6">
        <v>0</v>
      </c>
      <c r="Q31" s="32" t="s">
        <v>38</v>
      </c>
      <c r="R31" s="33"/>
      <c r="S31" s="33"/>
      <c r="T31" s="31"/>
      <c r="V31" s="40">
        <f t="shared" si="0"/>
        <v>5</v>
      </c>
      <c r="W31">
        <f t="shared" si="1"/>
        <v>0</v>
      </c>
    </row>
    <row r="32" spans="2:23">
      <c r="B32" s="3">
        <v>6354</v>
      </c>
      <c r="C32" s="3">
        <v>3</v>
      </c>
      <c r="D32" s="3">
        <v>0</v>
      </c>
      <c r="E32" s="3">
        <v>1</v>
      </c>
      <c r="F32" s="3">
        <v>0</v>
      </c>
      <c r="G32" s="3">
        <v>2</v>
      </c>
      <c r="H32" s="3">
        <v>0</v>
      </c>
      <c r="I32" s="3">
        <v>0</v>
      </c>
      <c r="J32" s="3">
        <v>105</v>
      </c>
      <c r="K32" s="3"/>
      <c r="L32" s="3"/>
      <c r="M32" s="3"/>
      <c r="N32" s="3">
        <v>0</v>
      </c>
      <c r="O32" s="3">
        <v>38.9</v>
      </c>
      <c r="P32" s="6">
        <v>0</v>
      </c>
      <c r="Q32" s="32" t="s">
        <v>38</v>
      </c>
      <c r="R32" s="33"/>
      <c r="S32" s="33"/>
      <c r="T32" s="31"/>
      <c r="V32" s="40">
        <f t="shared" si="0"/>
        <v>5</v>
      </c>
      <c r="W32">
        <f t="shared" si="1"/>
        <v>0</v>
      </c>
    </row>
    <row r="33" spans="2:23" ht="15.95">
      <c r="B33" s="3">
        <v>6734</v>
      </c>
      <c r="C33" s="3">
        <v>3</v>
      </c>
      <c r="D33" s="3">
        <v>0</v>
      </c>
      <c r="E33" s="3">
        <v>2</v>
      </c>
      <c r="F33" s="3">
        <v>0</v>
      </c>
      <c r="G33" s="3">
        <v>1</v>
      </c>
      <c r="H33" s="3">
        <v>0</v>
      </c>
      <c r="I33" s="3">
        <v>0</v>
      </c>
      <c r="J33" s="3">
        <v>101</v>
      </c>
      <c r="K33" s="3"/>
      <c r="L33" s="3"/>
      <c r="M33" s="3"/>
      <c r="N33" s="3">
        <v>0</v>
      </c>
      <c r="O33" s="3">
        <v>38.799999999999997</v>
      </c>
      <c r="P33" s="6" t="s">
        <v>84</v>
      </c>
      <c r="Q33" s="32"/>
      <c r="R33" s="33"/>
      <c r="S33" s="33"/>
      <c r="T33" s="31"/>
      <c r="V33" s="40">
        <f t="shared" si="0"/>
        <v>4</v>
      </c>
      <c r="W33" t="str">
        <f t="shared" si="1"/>
        <v>ND</v>
      </c>
    </row>
    <row r="34" spans="2:23">
      <c r="B34" s="3">
        <v>6726</v>
      </c>
      <c r="C34" s="3">
        <v>3</v>
      </c>
      <c r="D34" s="3">
        <v>0</v>
      </c>
      <c r="E34" s="3">
        <v>1</v>
      </c>
      <c r="F34" s="3">
        <v>0</v>
      </c>
      <c r="G34" s="3">
        <v>1</v>
      </c>
      <c r="H34" s="3">
        <v>0</v>
      </c>
      <c r="I34" s="3">
        <v>0</v>
      </c>
      <c r="J34" s="3">
        <v>101</v>
      </c>
      <c r="K34" s="3"/>
      <c r="L34" s="3"/>
      <c r="M34" s="3"/>
      <c r="N34" s="3">
        <v>0</v>
      </c>
      <c r="O34" s="3">
        <v>38.200000000000003</v>
      </c>
      <c r="P34" s="6">
        <v>1</v>
      </c>
      <c r="Q34" s="32"/>
      <c r="R34" s="33"/>
      <c r="S34" s="33"/>
      <c r="T34" s="31"/>
      <c r="V34" s="40">
        <f t="shared" si="0"/>
        <v>2</v>
      </c>
      <c r="W34">
        <f t="shared" si="1"/>
        <v>1</v>
      </c>
    </row>
    <row r="35" spans="2:23">
      <c r="B35" s="3">
        <v>6365</v>
      </c>
      <c r="C35" s="3">
        <v>3</v>
      </c>
      <c r="D35" s="3">
        <v>0</v>
      </c>
      <c r="E35" s="3">
        <v>2</v>
      </c>
      <c r="F35" s="3">
        <v>0</v>
      </c>
      <c r="G35" s="3">
        <v>2</v>
      </c>
      <c r="H35" s="21">
        <v>3</v>
      </c>
      <c r="I35" s="3">
        <v>1</v>
      </c>
      <c r="J35" s="3">
        <v>100.5</v>
      </c>
      <c r="K35" s="3"/>
      <c r="L35" s="3"/>
      <c r="M35" s="3"/>
      <c r="N35" s="3">
        <v>0</v>
      </c>
      <c r="O35" s="3">
        <v>38.299999999999997</v>
      </c>
      <c r="P35" s="6">
        <v>1</v>
      </c>
      <c r="Q35" s="32" t="s">
        <v>114</v>
      </c>
      <c r="R35" s="33"/>
      <c r="S35" s="33"/>
      <c r="T35" s="31"/>
      <c r="V35" s="40">
        <f t="shared" si="0"/>
        <v>8</v>
      </c>
      <c r="W35">
        <f t="shared" si="1"/>
        <v>1</v>
      </c>
    </row>
    <row r="36" spans="2:23">
      <c r="B36" s="3">
        <v>6360</v>
      </c>
      <c r="C36" s="3">
        <v>3</v>
      </c>
      <c r="D36" s="3">
        <v>0</v>
      </c>
      <c r="E36" s="3">
        <v>1</v>
      </c>
      <c r="F36" s="3">
        <v>0</v>
      </c>
      <c r="G36" s="3">
        <v>2</v>
      </c>
      <c r="H36" s="3">
        <v>0</v>
      </c>
      <c r="I36" s="3">
        <v>0</v>
      </c>
      <c r="J36" s="3">
        <v>101</v>
      </c>
      <c r="K36" s="3"/>
      <c r="L36" s="3"/>
      <c r="M36" s="3"/>
      <c r="N36" s="3">
        <v>0</v>
      </c>
      <c r="O36" s="3">
        <v>38.9</v>
      </c>
      <c r="P36" s="6">
        <v>1</v>
      </c>
      <c r="Q36" s="32" t="s">
        <v>122</v>
      </c>
      <c r="R36" s="33"/>
      <c r="S36" s="33"/>
      <c r="T36" s="31"/>
      <c r="V36" s="40">
        <f t="shared" si="0"/>
        <v>5</v>
      </c>
      <c r="W36">
        <f t="shared" si="1"/>
        <v>1</v>
      </c>
    </row>
    <row r="37" spans="2:23" ht="15.95">
      <c r="B37" s="3">
        <v>6349</v>
      </c>
      <c r="C37" s="3">
        <v>3</v>
      </c>
      <c r="D37" s="3">
        <v>0</v>
      </c>
      <c r="E37" s="3">
        <v>2</v>
      </c>
      <c r="F37" s="3">
        <v>0</v>
      </c>
      <c r="G37" s="3">
        <v>1</v>
      </c>
      <c r="H37" s="21">
        <v>3</v>
      </c>
      <c r="I37" s="3">
        <v>0</v>
      </c>
      <c r="J37" s="3">
        <v>106.5</v>
      </c>
      <c r="K37" s="3"/>
      <c r="L37" s="3"/>
      <c r="M37" s="3"/>
      <c r="N37" s="3">
        <v>0</v>
      </c>
      <c r="O37" s="3">
        <v>38.799999999999997</v>
      </c>
      <c r="P37" s="6" t="s">
        <v>84</v>
      </c>
      <c r="Q37" s="32"/>
      <c r="R37" s="33"/>
      <c r="S37" s="33"/>
      <c r="T37" s="31"/>
      <c r="V37" s="40">
        <f t="shared" si="0"/>
        <v>7</v>
      </c>
      <c r="W37" t="str">
        <f t="shared" si="1"/>
        <v>ND</v>
      </c>
    </row>
    <row r="38" spans="2:23">
      <c r="B38" s="3">
        <v>6715</v>
      </c>
      <c r="C38" s="3">
        <v>3</v>
      </c>
      <c r="D38" s="3">
        <v>0</v>
      </c>
      <c r="E38" s="3">
        <v>0</v>
      </c>
      <c r="F38" s="3">
        <v>0</v>
      </c>
      <c r="G38" s="3">
        <v>3</v>
      </c>
      <c r="H38" s="21">
        <v>2</v>
      </c>
      <c r="I38" s="3">
        <v>0</v>
      </c>
      <c r="J38" s="3">
        <v>90.5</v>
      </c>
      <c r="K38" s="3"/>
      <c r="L38" s="3"/>
      <c r="M38" s="3"/>
      <c r="N38" s="3">
        <v>0</v>
      </c>
      <c r="O38" s="3">
        <v>38.200000000000003</v>
      </c>
      <c r="P38" s="6">
        <v>0</v>
      </c>
      <c r="Q38" s="32"/>
      <c r="R38" s="33"/>
      <c r="S38" s="33"/>
      <c r="T38" s="31"/>
      <c r="V38" s="40">
        <f t="shared" si="0"/>
        <v>5</v>
      </c>
      <c r="W38">
        <f t="shared" si="1"/>
        <v>0</v>
      </c>
    </row>
    <row r="39" spans="2:23">
      <c r="B39" s="3">
        <v>6741</v>
      </c>
      <c r="C39" s="3">
        <v>3</v>
      </c>
      <c r="D39" s="3">
        <v>0</v>
      </c>
      <c r="E39" s="3">
        <v>2</v>
      </c>
      <c r="F39" s="3">
        <v>0</v>
      </c>
      <c r="G39" s="3">
        <v>1</v>
      </c>
      <c r="H39" s="3">
        <v>0</v>
      </c>
      <c r="I39" s="3">
        <v>0</v>
      </c>
      <c r="J39" s="3">
        <v>99</v>
      </c>
      <c r="K39" s="3"/>
      <c r="L39" s="3"/>
      <c r="M39" s="3"/>
      <c r="N39" s="3">
        <v>0</v>
      </c>
      <c r="O39" s="3">
        <v>39</v>
      </c>
      <c r="P39" s="6">
        <v>1</v>
      </c>
      <c r="Q39" s="32"/>
      <c r="R39" s="33"/>
      <c r="S39" s="33"/>
      <c r="T39" s="31"/>
      <c r="V39" s="40">
        <f t="shared" si="0"/>
        <v>5</v>
      </c>
      <c r="W39">
        <f t="shared" si="1"/>
        <v>1</v>
      </c>
    </row>
    <row r="40" spans="2:23" ht="15.95">
      <c r="B40" s="3">
        <v>6728</v>
      </c>
      <c r="C40" s="3">
        <v>3</v>
      </c>
      <c r="D40" s="3">
        <v>0</v>
      </c>
      <c r="E40" s="3">
        <v>1</v>
      </c>
      <c r="F40" s="3">
        <v>0</v>
      </c>
      <c r="G40" s="3">
        <v>1</v>
      </c>
      <c r="H40" s="21">
        <v>2</v>
      </c>
      <c r="I40" s="3">
        <v>0</v>
      </c>
      <c r="J40" s="3">
        <v>100.5</v>
      </c>
      <c r="K40" s="3"/>
      <c r="L40" s="3"/>
      <c r="M40" s="3"/>
      <c r="N40" s="3">
        <v>0</v>
      </c>
      <c r="O40" s="3">
        <v>39</v>
      </c>
      <c r="P40" s="6" t="s">
        <v>84</v>
      </c>
      <c r="Q40" s="32"/>
      <c r="R40" s="33"/>
      <c r="S40" s="33"/>
      <c r="T40" s="31"/>
      <c r="V40" s="40">
        <f t="shared" si="0"/>
        <v>6</v>
      </c>
      <c r="W40" t="str">
        <f t="shared" si="1"/>
        <v>ND</v>
      </c>
    </row>
    <row r="41" spans="2:23" ht="15.95">
      <c r="B41" s="3">
        <v>6353</v>
      </c>
      <c r="C41" s="3">
        <v>3</v>
      </c>
      <c r="D41" s="3">
        <v>0</v>
      </c>
      <c r="E41" s="3">
        <v>1</v>
      </c>
      <c r="F41" s="3">
        <v>0</v>
      </c>
      <c r="G41" s="3">
        <v>2</v>
      </c>
      <c r="H41" s="3">
        <v>0</v>
      </c>
      <c r="I41" s="3">
        <v>0</v>
      </c>
      <c r="J41" s="3">
        <v>102</v>
      </c>
      <c r="K41" s="3"/>
      <c r="L41" s="3"/>
      <c r="M41" s="3"/>
      <c r="N41" s="3">
        <v>0</v>
      </c>
      <c r="O41" s="3">
        <v>39</v>
      </c>
      <c r="P41" s="6" t="s">
        <v>84</v>
      </c>
      <c r="Q41" s="32"/>
      <c r="R41" s="33"/>
      <c r="S41" s="33"/>
      <c r="T41" s="31"/>
      <c r="V41" s="40">
        <f t="shared" si="0"/>
        <v>5</v>
      </c>
      <c r="W41" t="str">
        <f t="shared" si="1"/>
        <v>ND</v>
      </c>
    </row>
    <row r="42" spans="2:23">
      <c r="B42" s="3">
        <v>6724</v>
      </c>
      <c r="C42" s="3">
        <v>3</v>
      </c>
      <c r="D42" s="3">
        <v>0</v>
      </c>
      <c r="E42" s="3">
        <v>2</v>
      </c>
      <c r="F42" s="3">
        <v>0</v>
      </c>
      <c r="G42" s="3">
        <v>0</v>
      </c>
      <c r="H42" s="21">
        <v>2</v>
      </c>
      <c r="I42" s="3">
        <v>0</v>
      </c>
      <c r="J42" s="3">
        <v>103.5</v>
      </c>
      <c r="K42" s="3"/>
      <c r="L42" s="3"/>
      <c r="M42" s="3"/>
      <c r="N42" s="3">
        <v>0</v>
      </c>
      <c r="O42" s="3">
        <v>39</v>
      </c>
      <c r="P42" s="6">
        <v>1</v>
      </c>
      <c r="Q42" s="32"/>
      <c r="R42" s="33"/>
      <c r="S42" s="33"/>
      <c r="T42" s="31"/>
      <c r="V42" s="40">
        <f t="shared" si="0"/>
        <v>6</v>
      </c>
      <c r="W42">
        <f t="shared" si="1"/>
        <v>1</v>
      </c>
    </row>
    <row r="43" spans="2:23">
      <c r="B43" s="3">
        <v>6764</v>
      </c>
      <c r="C43" s="3">
        <v>4</v>
      </c>
      <c r="D43" s="3">
        <v>0</v>
      </c>
      <c r="E43" s="3">
        <v>0</v>
      </c>
      <c r="F43" s="3">
        <v>0</v>
      </c>
      <c r="G43" s="3">
        <v>2</v>
      </c>
      <c r="H43" s="21">
        <v>2</v>
      </c>
      <c r="I43" s="3">
        <v>0</v>
      </c>
      <c r="J43" s="3">
        <v>91.5</v>
      </c>
      <c r="K43" s="3"/>
      <c r="L43" s="3"/>
      <c r="M43" s="3"/>
      <c r="N43" s="3">
        <v>0</v>
      </c>
      <c r="O43" s="3">
        <v>40.6</v>
      </c>
      <c r="P43" s="6">
        <v>1</v>
      </c>
      <c r="Q43" s="32" t="s">
        <v>33</v>
      </c>
      <c r="R43" s="33"/>
      <c r="S43" s="33"/>
      <c r="T43" s="31"/>
      <c r="V43" s="40">
        <f t="shared" si="0"/>
        <v>7</v>
      </c>
      <c r="W43">
        <f t="shared" si="1"/>
        <v>1</v>
      </c>
    </row>
    <row r="44" spans="2:23">
      <c r="B44" s="3">
        <v>6761</v>
      </c>
      <c r="C44" s="3">
        <v>4</v>
      </c>
      <c r="D44" s="3">
        <v>3</v>
      </c>
      <c r="E44" s="3">
        <v>1</v>
      </c>
      <c r="F44" s="3">
        <v>1</v>
      </c>
      <c r="G44" s="3">
        <v>3</v>
      </c>
      <c r="H44" s="21">
        <v>3</v>
      </c>
      <c r="I44" s="3">
        <v>1</v>
      </c>
      <c r="J44" s="3" t="s">
        <v>84</v>
      </c>
      <c r="K44" s="3"/>
      <c r="L44" s="3"/>
      <c r="M44" s="3"/>
      <c r="N44" s="3">
        <v>0</v>
      </c>
      <c r="O44" s="3">
        <v>40.4</v>
      </c>
      <c r="P44" s="6">
        <v>0</v>
      </c>
      <c r="Q44" s="32" t="s">
        <v>86</v>
      </c>
      <c r="R44" s="33"/>
      <c r="S44" s="33"/>
      <c r="T44" s="31"/>
      <c r="V44" s="40">
        <f t="shared" si="0"/>
        <v>12</v>
      </c>
      <c r="W44">
        <f t="shared" si="1"/>
        <v>0</v>
      </c>
    </row>
    <row r="45" spans="2:23">
      <c r="B45" s="3">
        <v>6382</v>
      </c>
      <c r="C45" s="3">
        <v>4</v>
      </c>
      <c r="D45" s="3">
        <v>2</v>
      </c>
      <c r="E45" s="3">
        <v>1</v>
      </c>
      <c r="F45" s="3">
        <v>0</v>
      </c>
      <c r="G45" s="3">
        <v>1</v>
      </c>
      <c r="H45" s="21">
        <v>2</v>
      </c>
      <c r="I45" s="3">
        <v>0</v>
      </c>
      <c r="J45" s="3">
        <v>91</v>
      </c>
      <c r="K45" s="3"/>
      <c r="L45" s="3"/>
      <c r="M45" s="3"/>
      <c r="N45" s="3">
        <v>0</v>
      </c>
      <c r="O45" s="3">
        <v>38.6</v>
      </c>
      <c r="P45" s="6" t="s">
        <v>84</v>
      </c>
      <c r="Q45" s="32" t="s">
        <v>106</v>
      </c>
      <c r="R45" s="33"/>
      <c r="S45" s="33"/>
      <c r="T45" s="31"/>
      <c r="V45" s="40">
        <f t="shared" si="0"/>
        <v>6</v>
      </c>
      <c r="W45" t="str">
        <f t="shared" si="1"/>
        <v>ND</v>
      </c>
    </row>
    <row r="46" spans="2:23">
      <c r="B46" s="3">
        <v>6766</v>
      </c>
      <c r="C46" s="3">
        <v>4</v>
      </c>
      <c r="D46" s="3">
        <v>0</v>
      </c>
      <c r="E46" s="3">
        <v>0</v>
      </c>
      <c r="F46" s="3">
        <v>0</v>
      </c>
      <c r="G46" s="3">
        <v>0</v>
      </c>
      <c r="H46" s="21">
        <v>2</v>
      </c>
      <c r="I46" s="3">
        <v>0</v>
      </c>
      <c r="J46" s="3">
        <v>91</v>
      </c>
      <c r="K46" s="3"/>
      <c r="L46" s="3"/>
      <c r="M46" s="3"/>
      <c r="N46" s="3">
        <v>0</v>
      </c>
      <c r="O46" s="3">
        <v>38.9</v>
      </c>
      <c r="P46" s="6">
        <v>1</v>
      </c>
      <c r="Q46" s="32"/>
      <c r="R46" s="33"/>
      <c r="S46" s="33"/>
      <c r="T46" s="31"/>
      <c r="V46" s="40">
        <f t="shared" si="0"/>
        <v>4</v>
      </c>
      <c r="W46">
        <f t="shared" si="1"/>
        <v>1</v>
      </c>
    </row>
    <row r="47" spans="2:23">
      <c r="B47" s="3">
        <v>6746</v>
      </c>
      <c r="C47" s="3">
        <v>4</v>
      </c>
      <c r="D47" s="3">
        <v>0</v>
      </c>
      <c r="E47" s="3">
        <v>1</v>
      </c>
      <c r="F47" s="3">
        <v>0</v>
      </c>
      <c r="G47" s="3">
        <v>2</v>
      </c>
      <c r="H47" s="21">
        <v>2</v>
      </c>
      <c r="I47" s="3">
        <v>0</v>
      </c>
      <c r="J47" s="3">
        <v>95.5</v>
      </c>
      <c r="K47" s="3"/>
      <c r="L47" s="3"/>
      <c r="M47" s="3"/>
      <c r="N47" s="3">
        <v>2</v>
      </c>
      <c r="O47" s="3">
        <v>39.799999999999997</v>
      </c>
      <c r="P47" s="6" t="s">
        <v>84</v>
      </c>
      <c r="Q47" s="32" t="s">
        <v>33</v>
      </c>
      <c r="R47" s="33"/>
      <c r="S47" s="33"/>
      <c r="T47" s="31"/>
      <c r="V47" s="40">
        <f t="shared" si="0"/>
        <v>8</v>
      </c>
      <c r="W47" t="str">
        <f t="shared" si="1"/>
        <v>ND</v>
      </c>
    </row>
    <row r="48" spans="2:23">
      <c r="B48" s="3">
        <v>6370</v>
      </c>
      <c r="C48" s="3">
        <v>4</v>
      </c>
      <c r="D48" s="3">
        <v>0</v>
      </c>
      <c r="E48" s="3">
        <v>1</v>
      </c>
      <c r="F48" s="3">
        <v>0</v>
      </c>
      <c r="G48" s="3">
        <v>2</v>
      </c>
      <c r="H48" s="21">
        <v>2</v>
      </c>
      <c r="I48" s="3">
        <v>0</v>
      </c>
      <c r="J48" s="3">
        <v>96.5</v>
      </c>
      <c r="K48" s="3"/>
      <c r="L48" s="3"/>
      <c r="M48" s="3"/>
      <c r="N48" s="3">
        <v>2</v>
      </c>
      <c r="O48" s="3">
        <v>38.799999999999997</v>
      </c>
      <c r="P48" s="6" t="s">
        <v>84</v>
      </c>
      <c r="Q48" s="32"/>
      <c r="R48" s="33"/>
      <c r="S48" s="33"/>
      <c r="T48" s="31"/>
      <c r="V48" s="40">
        <f t="shared" si="0"/>
        <v>6</v>
      </c>
      <c r="W48" t="str">
        <f t="shared" si="1"/>
        <v>ND</v>
      </c>
    </row>
    <row r="49" spans="2:23" ht="15.95">
      <c r="B49" s="3">
        <v>6375</v>
      </c>
      <c r="C49" s="3">
        <v>4</v>
      </c>
      <c r="D49" s="3">
        <v>2</v>
      </c>
      <c r="E49" s="3">
        <v>3</v>
      </c>
      <c r="F49" s="3">
        <v>0</v>
      </c>
      <c r="G49" s="3">
        <v>1</v>
      </c>
      <c r="H49" s="3">
        <v>0</v>
      </c>
      <c r="I49" s="3">
        <v>0</v>
      </c>
      <c r="J49" s="3">
        <v>91.5</v>
      </c>
      <c r="K49" s="3"/>
      <c r="L49" s="3"/>
      <c r="M49" s="3"/>
      <c r="N49" s="3">
        <v>0</v>
      </c>
      <c r="O49" s="3">
        <v>38.6</v>
      </c>
      <c r="P49" s="6" t="s">
        <v>84</v>
      </c>
      <c r="Q49" s="32" t="s">
        <v>123</v>
      </c>
      <c r="R49" s="33"/>
      <c r="S49" s="33"/>
      <c r="T49" s="31"/>
      <c r="V49" s="40">
        <f t="shared" si="0"/>
        <v>5</v>
      </c>
      <c r="W49" t="str">
        <f t="shared" si="1"/>
        <v>ND</v>
      </c>
    </row>
    <row r="50" spans="2:23">
      <c r="B50" s="3">
        <v>6371</v>
      </c>
      <c r="C50" s="3">
        <v>4</v>
      </c>
      <c r="D50" s="3">
        <v>0</v>
      </c>
      <c r="E50" s="3">
        <v>0</v>
      </c>
      <c r="F50" s="3">
        <v>0</v>
      </c>
      <c r="G50" s="3">
        <v>2</v>
      </c>
      <c r="H50" s="21">
        <v>2</v>
      </c>
      <c r="I50" s="3">
        <v>0</v>
      </c>
      <c r="J50" s="3">
        <v>102</v>
      </c>
      <c r="K50" s="3"/>
      <c r="L50" s="3"/>
      <c r="M50" s="3"/>
      <c r="N50" s="3">
        <v>0</v>
      </c>
      <c r="O50" s="3">
        <v>39.200000000000003</v>
      </c>
      <c r="P50" s="6">
        <v>1</v>
      </c>
      <c r="Q50" s="32"/>
      <c r="R50" s="33"/>
      <c r="S50" s="33"/>
      <c r="T50" s="31"/>
      <c r="V50" s="40">
        <f t="shared" si="0"/>
        <v>6</v>
      </c>
      <c r="W50">
        <f t="shared" si="1"/>
        <v>1</v>
      </c>
    </row>
    <row r="51" spans="2:23" ht="15.95">
      <c r="B51" s="3">
        <v>6385</v>
      </c>
      <c r="C51" s="3">
        <v>4</v>
      </c>
      <c r="D51" s="3">
        <v>3</v>
      </c>
      <c r="E51" s="3">
        <v>2</v>
      </c>
      <c r="F51" s="3">
        <v>1</v>
      </c>
      <c r="G51" s="3">
        <v>3</v>
      </c>
      <c r="H51" s="3">
        <v>0</v>
      </c>
      <c r="I51" s="3">
        <v>1</v>
      </c>
      <c r="J51" s="3">
        <v>84.5</v>
      </c>
      <c r="K51" s="3"/>
      <c r="L51" s="3"/>
      <c r="M51" s="3"/>
      <c r="N51" s="3">
        <v>2</v>
      </c>
      <c r="O51" s="3">
        <v>40.299999999999997</v>
      </c>
      <c r="P51" s="6" t="s">
        <v>84</v>
      </c>
      <c r="Q51" s="32" t="s">
        <v>33</v>
      </c>
      <c r="R51" s="33"/>
      <c r="S51" s="33"/>
      <c r="T51" s="31"/>
      <c r="V51" s="40">
        <f t="shared" si="0"/>
        <v>9</v>
      </c>
      <c r="W51" t="str">
        <f t="shared" si="1"/>
        <v>ND</v>
      </c>
    </row>
    <row r="52" spans="2:23" ht="15.95">
      <c r="B52" s="3">
        <v>6393</v>
      </c>
      <c r="C52" s="3">
        <v>4</v>
      </c>
      <c r="D52" s="3">
        <v>0</v>
      </c>
      <c r="E52" s="3">
        <v>2</v>
      </c>
      <c r="F52" s="3">
        <v>0</v>
      </c>
      <c r="G52" s="3">
        <v>2</v>
      </c>
      <c r="H52" s="3">
        <v>0</v>
      </c>
      <c r="I52" s="3">
        <v>0</v>
      </c>
      <c r="J52" s="3">
        <v>88</v>
      </c>
      <c r="K52" s="3"/>
      <c r="L52" s="3"/>
      <c r="M52" s="3"/>
      <c r="N52" s="3">
        <v>0</v>
      </c>
      <c r="O52" s="3">
        <v>38.9</v>
      </c>
      <c r="P52" s="6" t="s">
        <v>84</v>
      </c>
      <c r="Q52" s="32" t="s">
        <v>38</v>
      </c>
      <c r="R52" s="33"/>
      <c r="S52" s="33"/>
      <c r="T52" s="31"/>
      <c r="V52" s="40">
        <f t="shared" si="0"/>
        <v>6</v>
      </c>
      <c r="W52" t="str">
        <f t="shared" si="1"/>
        <v>ND</v>
      </c>
    </row>
    <row r="53" spans="2:23">
      <c r="B53" s="3">
        <v>6760</v>
      </c>
      <c r="C53" s="3">
        <v>4</v>
      </c>
      <c r="D53" s="3">
        <v>0</v>
      </c>
      <c r="E53" s="3">
        <v>1</v>
      </c>
      <c r="F53" s="3">
        <v>0</v>
      </c>
      <c r="G53" s="3">
        <v>1</v>
      </c>
      <c r="H53" s="21">
        <v>2</v>
      </c>
      <c r="I53" s="3">
        <v>0</v>
      </c>
      <c r="J53" s="3">
        <v>82</v>
      </c>
      <c r="K53" s="3"/>
      <c r="L53" s="3"/>
      <c r="M53" s="3"/>
      <c r="N53" s="3">
        <v>0</v>
      </c>
      <c r="O53" s="3">
        <v>38.6</v>
      </c>
      <c r="P53" s="6">
        <v>1</v>
      </c>
      <c r="Q53" s="32" t="s">
        <v>38</v>
      </c>
      <c r="R53" s="33"/>
      <c r="S53" s="33"/>
      <c r="T53" s="31"/>
      <c r="V53" s="40">
        <f t="shared" si="0"/>
        <v>5</v>
      </c>
      <c r="W53">
        <f t="shared" si="1"/>
        <v>1</v>
      </c>
    </row>
    <row r="54" spans="2:23" ht="15.95">
      <c r="B54" s="3">
        <v>6738</v>
      </c>
      <c r="C54" s="3">
        <v>4</v>
      </c>
      <c r="D54" s="3">
        <v>2</v>
      </c>
      <c r="E54" s="3">
        <v>2</v>
      </c>
      <c r="F54" s="3">
        <v>0</v>
      </c>
      <c r="G54" s="3">
        <v>2</v>
      </c>
      <c r="H54" s="21">
        <v>2</v>
      </c>
      <c r="I54" s="3">
        <v>0</v>
      </c>
      <c r="J54" s="3">
        <v>99</v>
      </c>
      <c r="K54" s="3"/>
      <c r="L54" s="3"/>
      <c r="M54" s="3"/>
      <c r="N54" s="3">
        <v>0</v>
      </c>
      <c r="O54" s="3">
        <v>39.5</v>
      </c>
      <c r="P54" s="6" t="s">
        <v>84</v>
      </c>
      <c r="Q54" s="32" t="s">
        <v>91</v>
      </c>
      <c r="R54" s="33"/>
      <c r="S54" s="33"/>
      <c r="T54" s="31"/>
      <c r="V54" s="40">
        <f t="shared" si="0"/>
        <v>9</v>
      </c>
      <c r="W54" t="str">
        <f t="shared" si="1"/>
        <v>ND</v>
      </c>
    </row>
    <row r="55" spans="2:23">
      <c r="B55" s="3">
        <v>6388</v>
      </c>
      <c r="C55" s="3">
        <v>4</v>
      </c>
      <c r="D55" s="3">
        <v>0</v>
      </c>
      <c r="E55" s="3">
        <v>1</v>
      </c>
      <c r="F55" s="3">
        <v>0</v>
      </c>
      <c r="G55" s="3">
        <v>0</v>
      </c>
      <c r="H55" s="3">
        <v>0</v>
      </c>
      <c r="I55" s="3">
        <v>0</v>
      </c>
      <c r="J55" s="3">
        <v>90.5</v>
      </c>
      <c r="K55" s="3"/>
      <c r="L55" s="3"/>
      <c r="M55" s="3"/>
      <c r="N55" s="3">
        <v>0</v>
      </c>
      <c r="O55" s="3">
        <v>39.1</v>
      </c>
      <c r="P55" s="6">
        <v>3</v>
      </c>
      <c r="Q55" s="32"/>
      <c r="R55" s="33"/>
      <c r="S55" s="33"/>
      <c r="T55" s="31"/>
      <c r="V55" s="40">
        <f t="shared" si="0"/>
        <v>3</v>
      </c>
      <c r="W55">
        <f t="shared" si="1"/>
        <v>3</v>
      </c>
    </row>
    <row r="56" spans="2:2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/>
      <c r="Q56" s="42"/>
      <c r="R56" s="43"/>
      <c r="S56" s="43"/>
      <c r="T56" s="44"/>
    </row>
    <row r="57" spans="2:23">
      <c r="B57" s="13" t="s">
        <v>92</v>
      </c>
    </row>
    <row r="58" spans="2:23">
      <c r="B58" s="13" t="s">
        <v>93</v>
      </c>
    </row>
    <row r="59" spans="2:23">
      <c r="B59" s="13" t="s">
        <v>94</v>
      </c>
    </row>
    <row r="60" spans="2:23">
      <c r="B60" s="1"/>
    </row>
  </sheetData>
  <mergeCells count="30">
    <mergeCell ref="V9:W9"/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H9:H10"/>
    <mergeCell ref="I9:I10"/>
    <mergeCell ref="J9:J10"/>
    <mergeCell ref="K9:K10"/>
    <mergeCell ref="Q9:T10"/>
    <mergeCell ref="Q56:T56"/>
    <mergeCell ref="L9:L10"/>
    <mergeCell ref="M9:M10"/>
    <mergeCell ref="N9:N10"/>
    <mergeCell ref="O9:O10"/>
    <mergeCell ref="P9:P10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4E691-B2D1-48EC-8C25-AF022ED1CD0D}">
  <dimension ref="B2:W60"/>
  <sheetViews>
    <sheetView topLeftCell="H1" zoomScale="111" workbookViewId="0">
      <selection activeCell="V11" sqref="V11"/>
    </sheetView>
  </sheetViews>
  <sheetFormatPr defaultColWidth="11.42578125" defaultRowHeight="15"/>
  <cols>
    <col min="2" max="2" width="8.42578125" customWidth="1"/>
    <col min="3" max="6" width="7.85546875" customWidth="1"/>
    <col min="7" max="7" width="8.42578125" customWidth="1"/>
    <col min="8" max="16" width="7.85546875" customWidth="1"/>
    <col min="17" max="17" width="5" customWidth="1"/>
    <col min="18" max="18" width="12.42578125" bestFit="1" customWidth="1"/>
    <col min="20" max="20" width="12.42578125" bestFit="1" customWidth="1"/>
  </cols>
  <sheetData>
    <row r="2" spans="2:23">
      <c r="B2" s="1" t="s">
        <v>74</v>
      </c>
      <c r="C2">
        <v>8</v>
      </c>
      <c r="D2" t="s">
        <v>1</v>
      </c>
      <c r="J2" t="s">
        <v>2</v>
      </c>
      <c r="K2" s="61">
        <v>44613</v>
      </c>
      <c r="L2" s="61"/>
      <c r="M2" s="61"/>
    </row>
    <row r="3" spans="2:23">
      <c r="B3" s="1" t="s">
        <v>3</v>
      </c>
      <c r="K3" s="4"/>
      <c r="L3" s="4"/>
      <c r="M3" s="4"/>
    </row>
    <row r="4" spans="2:23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75</v>
      </c>
      <c r="N4" s="57"/>
      <c r="O4" s="57"/>
      <c r="P4" t="s">
        <v>8</v>
      </c>
      <c r="R4" s="7">
        <v>0.37083333333333335</v>
      </c>
      <c r="S4" t="s">
        <v>9</v>
      </c>
      <c r="T4" s="7">
        <v>0.39861111111111108</v>
      </c>
    </row>
    <row r="5" spans="2:23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116</v>
      </c>
      <c r="N5" s="57"/>
      <c r="O5" s="57"/>
      <c r="P5" t="s">
        <v>8</v>
      </c>
      <c r="R5" s="7">
        <v>0.3576388888888889</v>
      </c>
      <c r="S5" t="s">
        <v>9</v>
      </c>
      <c r="T5" s="7" t="s">
        <v>124</v>
      </c>
    </row>
    <row r="6" spans="2:23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75</v>
      </c>
      <c r="N6" s="57"/>
      <c r="O6" s="57"/>
      <c r="P6" t="s">
        <v>8</v>
      </c>
      <c r="R6" s="7">
        <v>0.4513888888888889</v>
      </c>
      <c r="S6" t="s">
        <v>9</v>
      </c>
      <c r="T6" s="7">
        <v>0.47638888888888892</v>
      </c>
    </row>
    <row r="7" spans="2:23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75</v>
      </c>
      <c r="N7" s="57"/>
      <c r="O7" s="57"/>
      <c r="P7" t="s">
        <v>8</v>
      </c>
      <c r="R7" s="7">
        <v>0.39583333333333331</v>
      </c>
      <c r="S7" t="s">
        <v>9</v>
      </c>
      <c r="T7" s="7">
        <v>0.4548611111111111</v>
      </c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 ht="15.95">
      <c r="B11" s="3">
        <v>6407</v>
      </c>
      <c r="C11" s="3">
        <v>2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78.5</v>
      </c>
      <c r="K11" s="3"/>
      <c r="L11" s="3"/>
      <c r="M11" s="3"/>
      <c r="N11" s="3">
        <v>0</v>
      </c>
      <c r="O11" s="3">
        <v>39.5</v>
      </c>
      <c r="P11" s="6" t="s">
        <v>84</v>
      </c>
      <c r="Q11" s="32" t="s">
        <v>117</v>
      </c>
      <c r="R11" s="33"/>
      <c r="S11" s="33"/>
      <c r="T11" s="31"/>
      <c r="V11" s="40">
        <f>MAX(D11,E11)+H11+G11+(IF(AND(O11&gt;37.78,O11&lt;38.3),0,IF(AND(O11&gt;=38.3,O11&lt;38.86),1,IF(AND(O11&gt;=38.86,O11&lt;39.42),2,IF(OR(O11=39.42,O11&gt;39.42),3,"erreur")))))</f>
        <v>3</v>
      </c>
      <c r="W11" t="str">
        <f>P11</f>
        <v>ND</v>
      </c>
    </row>
    <row r="12" spans="2:23">
      <c r="B12" s="3">
        <v>6799</v>
      </c>
      <c r="C12" s="3">
        <v>2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1</v>
      </c>
      <c r="J12" s="3">
        <v>79</v>
      </c>
      <c r="K12" s="3"/>
      <c r="L12" s="3"/>
      <c r="M12" s="3"/>
      <c r="N12" s="3">
        <v>0</v>
      </c>
      <c r="O12" s="3">
        <v>38.6</v>
      </c>
      <c r="P12" s="6">
        <v>2</v>
      </c>
      <c r="Q12" s="32"/>
      <c r="R12" s="33"/>
      <c r="S12" s="33"/>
      <c r="T12" s="31"/>
      <c r="V12" s="40">
        <f t="shared" ref="V12:V55" si="0">MAX(D12,E12)+H12+G12+(IF(AND(O12&gt;37.78,O12&lt;38.3),0,IF(AND(O12&gt;=38.3,O12&lt;38.86),1,IF(AND(O12&gt;=38.86,O12&lt;39.42),2,IF(OR(O12=39.42,O12&gt;39.42),3,"erreur")))))</f>
        <v>2</v>
      </c>
      <c r="W12">
        <f t="shared" ref="W12:W55" si="1">P12</f>
        <v>2</v>
      </c>
    </row>
    <row r="13" spans="2:23">
      <c r="B13" s="3">
        <v>6405</v>
      </c>
      <c r="C13" s="3">
        <v>2</v>
      </c>
      <c r="D13" s="3">
        <v>2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83</v>
      </c>
      <c r="K13" s="3"/>
      <c r="L13" s="3"/>
      <c r="M13" s="3"/>
      <c r="N13" s="3">
        <v>2</v>
      </c>
      <c r="O13" s="3">
        <v>38.1</v>
      </c>
      <c r="P13" s="6">
        <v>3</v>
      </c>
      <c r="Q13" s="32" t="s">
        <v>33</v>
      </c>
      <c r="R13" s="33"/>
      <c r="S13" s="33"/>
      <c r="T13" s="31"/>
      <c r="V13" s="40">
        <f t="shared" si="0"/>
        <v>2</v>
      </c>
      <c r="W13">
        <f t="shared" si="1"/>
        <v>3</v>
      </c>
    </row>
    <row r="14" spans="2:23">
      <c r="B14" s="3">
        <v>6796</v>
      </c>
      <c r="C14" s="3">
        <v>2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3">
        <v>83.5</v>
      </c>
      <c r="K14" s="3"/>
      <c r="L14" s="3"/>
      <c r="M14" s="3"/>
      <c r="N14" s="3">
        <v>2</v>
      </c>
      <c r="O14" s="3">
        <v>39</v>
      </c>
      <c r="P14" s="6">
        <v>2</v>
      </c>
      <c r="Q14" s="32" t="s">
        <v>33</v>
      </c>
      <c r="R14" s="33"/>
      <c r="S14" s="33"/>
      <c r="T14" s="31"/>
      <c r="V14" s="40">
        <f t="shared" si="0"/>
        <v>2</v>
      </c>
      <c r="W14">
        <f t="shared" si="1"/>
        <v>2</v>
      </c>
    </row>
    <row r="15" spans="2:23">
      <c r="B15" s="3">
        <v>6404</v>
      </c>
      <c r="C15" s="3">
        <v>2</v>
      </c>
      <c r="D15" s="3">
        <v>3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88</v>
      </c>
      <c r="K15" s="3"/>
      <c r="L15" s="3"/>
      <c r="M15" s="3"/>
      <c r="N15" s="3">
        <v>2</v>
      </c>
      <c r="O15" s="3">
        <v>39.700000000000003</v>
      </c>
      <c r="P15" s="6">
        <v>3</v>
      </c>
      <c r="Q15" s="32" t="s">
        <v>104</v>
      </c>
      <c r="R15" s="33"/>
      <c r="S15" s="33"/>
      <c r="T15" s="31"/>
      <c r="V15" s="40">
        <f t="shared" si="0"/>
        <v>8</v>
      </c>
      <c r="W15">
        <f t="shared" si="1"/>
        <v>3</v>
      </c>
    </row>
    <row r="16" spans="2:23">
      <c r="B16" s="3">
        <v>6797</v>
      </c>
      <c r="C16" s="3">
        <v>2</v>
      </c>
      <c r="D16" s="3">
        <v>3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v>74.5</v>
      </c>
      <c r="K16" s="3"/>
      <c r="L16" s="3"/>
      <c r="M16" s="3"/>
      <c r="N16" s="3">
        <v>2</v>
      </c>
      <c r="O16" s="3">
        <v>39.200000000000003</v>
      </c>
      <c r="P16" s="6">
        <v>2</v>
      </c>
      <c r="Q16" s="32"/>
      <c r="R16" s="33"/>
      <c r="S16" s="33"/>
      <c r="T16" s="31"/>
      <c r="V16" s="40">
        <f t="shared" si="0"/>
        <v>5</v>
      </c>
      <c r="W16">
        <f t="shared" si="1"/>
        <v>2</v>
      </c>
    </row>
    <row r="17" spans="2:23">
      <c r="B17" s="3">
        <v>6780</v>
      </c>
      <c r="C17" s="3">
        <v>1</v>
      </c>
      <c r="D17" s="3">
        <v>0</v>
      </c>
      <c r="E17" s="3">
        <v>1</v>
      </c>
      <c r="F17" s="3">
        <v>1</v>
      </c>
      <c r="G17" s="3">
        <v>2</v>
      </c>
      <c r="H17" s="3">
        <v>0</v>
      </c>
      <c r="I17" s="3">
        <v>1</v>
      </c>
      <c r="J17" s="3">
        <v>86</v>
      </c>
      <c r="K17" s="3"/>
      <c r="L17" s="3"/>
      <c r="M17" s="3"/>
      <c r="N17" s="3">
        <v>2</v>
      </c>
      <c r="O17" s="3">
        <v>38.700000000000003</v>
      </c>
      <c r="P17" s="6">
        <v>2</v>
      </c>
      <c r="Q17" s="32"/>
      <c r="R17" s="33"/>
      <c r="S17" s="33"/>
      <c r="T17" s="31"/>
      <c r="V17" s="40">
        <f t="shared" si="0"/>
        <v>4</v>
      </c>
      <c r="W17">
        <f t="shared" si="1"/>
        <v>2</v>
      </c>
    </row>
    <row r="18" spans="2:23">
      <c r="B18" s="3">
        <v>6771</v>
      </c>
      <c r="C18" s="3">
        <v>1</v>
      </c>
      <c r="D18" s="3">
        <v>0</v>
      </c>
      <c r="E18" s="3">
        <v>2</v>
      </c>
      <c r="F18" s="3">
        <v>0</v>
      </c>
      <c r="G18" s="3">
        <v>0</v>
      </c>
      <c r="H18" s="3">
        <v>0</v>
      </c>
      <c r="I18" s="3">
        <v>0</v>
      </c>
      <c r="J18" s="3">
        <v>89</v>
      </c>
      <c r="K18" s="3"/>
      <c r="L18" s="3"/>
      <c r="M18" s="3"/>
      <c r="N18" s="3">
        <v>0</v>
      </c>
      <c r="O18" s="3">
        <v>39</v>
      </c>
      <c r="P18" s="6">
        <v>3</v>
      </c>
      <c r="Q18" s="32"/>
      <c r="R18" s="33"/>
      <c r="S18" s="33"/>
      <c r="T18" s="31"/>
      <c r="V18" s="40">
        <f t="shared" si="0"/>
        <v>4</v>
      </c>
      <c r="W18">
        <f t="shared" si="1"/>
        <v>3</v>
      </c>
    </row>
    <row r="19" spans="2:23">
      <c r="B19" s="3">
        <v>6778</v>
      </c>
      <c r="C19" s="3">
        <v>1</v>
      </c>
      <c r="D19" s="3">
        <v>3</v>
      </c>
      <c r="E19" s="3">
        <v>2</v>
      </c>
      <c r="F19" s="3">
        <v>0</v>
      </c>
      <c r="G19" s="3">
        <v>2</v>
      </c>
      <c r="H19" s="3">
        <v>0</v>
      </c>
      <c r="I19" s="3">
        <v>0</v>
      </c>
      <c r="J19" s="3">
        <v>80</v>
      </c>
      <c r="K19" s="3"/>
      <c r="L19" s="3"/>
      <c r="M19" s="3"/>
      <c r="N19" s="3">
        <v>2</v>
      </c>
      <c r="O19" s="3">
        <v>39.200000000000003</v>
      </c>
      <c r="P19" s="6">
        <v>2</v>
      </c>
      <c r="Q19" s="32" t="s">
        <v>125</v>
      </c>
      <c r="R19" s="33"/>
      <c r="S19" s="33"/>
      <c r="T19" s="31"/>
      <c r="V19" s="40">
        <f t="shared" si="0"/>
        <v>7</v>
      </c>
      <c r="W19">
        <f t="shared" si="1"/>
        <v>2</v>
      </c>
    </row>
    <row r="20" spans="2:23">
      <c r="B20" s="3">
        <v>6391</v>
      </c>
      <c r="C20" s="3">
        <v>1</v>
      </c>
      <c r="D20" s="3">
        <v>0</v>
      </c>
      <c r="E20" s="3">
        <v>1</v>
      </c>
      <c r="F20" s="3">
        <v>0</v>
      </c>
      <c r="G20" s="3">
        <v>1</v>
      </c>
      <c r="H20" s="3">
        <v>0</v>
      </c>
      <c r="I20" s="3">
        <v>0</v>
      </c>
      <c r="J20" s="3">
        <v>91</v>
      </c>
      <c r="K20" s="3"/>
      <c r="L20" s="3"/>
      <c r="M20" s="3"/>
      <c r="N20" s="3">
        <v>0</v>
      </c>
      <c r="O20" s="3">
        <v>38.1</v>
      </c>
      <c r="P20" s="6">
        <v>1</v>
      </c>
      <c r="Q20" s="32"/>
      <c r="R20" s="33"/>
      <c r="S20" s="33"/>
      <c r="T20" s="31"/>
      <c r="V20" s="40">
        <f t="shared" si="0"/>
        <v>2</v>
      </c>
      <c r="W20">
        <f t="shared" si="1"/>
        <v>1</v>
      </c>
    </row>
    <row r="21" spans="2:23">
      <c r="B21" s="3">
        <v>6791</v>
      </c>
      <c r="C21" s="3">
        <v>1</v>
      </c>
      <c r="D21" s="3">
        <v>0</v>
      </c>
      <c r="E21" s="3">
        <v>1</v>
      </c>
      <c r="F21" s="3">
        <v>0</v>
      </c>
      <c r="G21" s="3">
        <v>1</v>
      </c>
      <c r="H21" s="3">
        <v>2</v>
      </c>
      <c r="I21" s="3">
        <v>0</v>
      </c>
      <c r="J21" s="3">
        <v>81.5</v>
      </c>
      <c r="K21" s="3"/>
      <c r="L21" s="3"/>
      <c r="M21" s="3"/>
      <c r="N21" s="3">
        <v>2</v>
      </c>
      <c r="O21" s="3">
        <v>39.5</v>
      </c>
      <c r="P21" s="6">
        <v>3</v>
      </c>
      <c r="Q21" s="32" t="s">
        <v>33</v>
      </c>
      <c r="R21" s="33"/>
      <c r="S21" s="33"/>
      <c r="T21" s="31"/>
      <c r="V21" s="40">
        <f t="shared" si="0"/>
        <v>7</v>
      </c>
      <c r="W21">
        <f t="shared" si="1"/>
        <v>3</v>
      </c>
    </row>
    <row r="22" spans="2:23">
      <c r="B22" s="3">
        <v>6787</v>
      </c>
      <c r="C22" s="3">
        <v>1</v>
      </c>
      <c r="D22" s="3">
        <v>3</v>
      </c>
      <c r="E22" s="3">
        <v>1</v>
      </c>
      <c r="F22" s="3">
        <v>0</v>
      </c>
      <c r="G22" s="3">
        <v>1</v>
      </c>
      <c r="H22" s="3">
        <v>0</v>
      </c>
      <c r="I22" s="3">
        <v>0</v>
      </c>
      <c r="J22" s="3">
        <v>80</v>
      </c>
      <c r="K22" s="3"/>
      <c r="L22" s="3"/>
      <c r="M22" s="3"/>
      <c r="N22" s="3">
        <v>0</v>
      </c>
      <c r="O22" s="3">
        <v>38.799999999999997</v>
      </c>
      <c r="P22" s="6">
        <v>1</v>
      </c>
      <c r="Q22" s="32" t="s">
        <v>42</v>
      </c>
      <c r="R22" s="33"/>
      <c r="S22" s="33"/>
      <c r="T22" s="31"/>
      <c r="V22" s="40">
        <f t="shared" si="0"/>
        <v>5</v>
      </c>
      <c r="W22">
        <f t="shared" si="1"/>
        <v>1</v>
      </c>
    </row>
    <row r="23" spans="2:23">
      <c r="B23" s="3">
        <v>6773</v>
      </c>
      <c r="C23" s="3">
        <v>1</v>
      </c>
      <c r="D23" s="3">
        <v>0</v>
      </c>
      <c r="E23" s="3">
        <v>0</v>
      </c>
      <c r="F23" s="3">
        <v>0</v>
      </c>
      <c r="G23" s="3">
        <v>1</v>
      </c>
      <c r="H23" s="3">
        <v>2</v>
      </c>
      <c r="I23" s="3">
        <v>0</v>
      </c>
      <c r="J23" s="3">
        <v>91</v>
      </c>
      <c r="K23" s="3"/>
      <c r="L23" s="3"/>
      <c r="M23" s="3"/>
      <c r="N23" s="3">
        <v>0</v>
      </c>
      <c r="O23" s="3">
        <v>39.700000000000003</v>
      </c>
      <c r="P23" s="6">
        <v>2</v>
      </c>
      <c r="Q23" s="32"/>
      <c r="R23" s="33"/>
      <c r="S23" s="33"/>
      <c r="T23" s="31"/>
      <c r="V23" s="40">
        <f t="shared" si="0"/>
        <v>6</v>
      </c>
      <c r="W23">
        <f t="shared" si="1"/>
        <v>2</v>
      </c>
    </row>
    <row r="24" spans="2:23">
      <c r="B24" s="3">
        <v>6794</v>
      </c>
      <c r="C24" s="3">
        <v>1</v>
      </c>
      <c r="D24" s="3">
        <v>0</v>
      </c>
      <c r="E24" s="3">
        <v>3</v>
      </c>
      <c r="F24" s="3">
        <v>0</v>
      </c>
      <c r="G24" s="3">
        <v>2</v>
      </c>
      <c r="H24" s="3">
        <v>2</v>
      </c>
      <c r="I24" s="3">
        <v>1</v>
      </c>
      <c r="J24" s="3">
        <v>80.5</v>
      </c>
      <c r="K24" s="3"/>
      <c r="L24" s="3"/>
      <c r="M24" s="3"/>
      <c r="N24" s="3">
        <v>0</v>
      </c>
      <c r="O24" s="3">
        <v>39.4</v>
      </c>
      <c r="P24" s="6">
        <v>2</v>
      </c>
      <c r="Q24" s="32" t="s">
        <v>104</v>
      </c>
      <c r="R24" s="33"/>
      <c r="S24" s="33"/>
      <c r="T24" s="31"/>
      <c r="V24" s="40">
        <f t="shared" si="0"/>
        <v>9</v>
      </c>
      <c r="W24">
        <f t="shared" si="1"/>
        <v>2</v>
      </c>
    </row>
    <row r="25" spans="2:23">
      <c r="B25" s="3">
        <v>6786</v>
      </c>
      <c r="C25" s="3">
        <v>1</v>
      </c>
      <c r="D25" s="3">
        <v>0</v>
      </c>
      <c r="E25" s="3">
        <v>2</v>
      </c>
      <c r="F25" s="3">
        <v>0</v>
      </c>
      <c r="G25" s="3">
        <v>2</v>
      </c>
      <c r="H25" s="3">
        <v>2</v>
      </c>
      <c r="I25" s="3">
        <v>1</v>
      </c>
      <c r="J25" s="3">
        <v>85</v>
      </c>
      <c r="K25" s="3"/>
      <c r="L25" s="3"/>
      <c r="M25" s="3"/>
      <c r="N25" s="3">
        <v>2</v>
      </c>
      <c r="O25" s="3">
        <v>38.9</v>
      </c>
      <c r="P25" s="6">
        <v>3</v>
      </c>
      <c r="Q25" s="32" t="s">
        <v>80</v>
      </c>
      <c r="R25" s="33"/>
      <c r="S25" s="33"/>
      <c r="T25" s="31"/>
      <c r="V25" s="40">
        <f t="shared" si="0"/>
        <v>8</v>
      </c>
      <c r="W25">
        <f t="shared" si="1"/>
        <v>3</v>
      </c>
    </row>
    <row r="26" spans="2:23">
      <c r="B26" s="3">
        <v>6783</v>
      </c>
      <c r="C26" s="3">
        <v>1</v>
      </c>
      <c r="D26" s="3">
        <v>0</v>
      </c>
      <c r="E26" s="3">
        <v>0</v>
      </c>
      <c r="F26" s="3">
        <v>0</v>
      </c>
      <c r="G26" s="3">
        <v>0</v>
      </c>
      <c r="H26" s="3">
        <v>2</v>
      </c>
      <c r="I26" s="3">
        <v>1</v>
      </c>
      <c r="J26" s="3">
        <v>79</v>
      </c>
      <c r="K26" s="3"/>
      <c r="L26" s="3"/>
      <c r="M26" s="3"/>
      <c r="N26" s="3">
        <v>1</v>
      </c>
      <c r="O26" s="3">
        <v>39</v>
      </c>
      <c r="P26" s="6">
        <v>2</v>
      </c>
      <c r="Q26" s="32"/>
      <c r="R26" s="33"/>
      <c r="S26" s="33"/>
      <c r="T26" s="31"/>
      <c r="V26" s="40">
        <f t="shared" si="0"/>
        <v>4</v>
      </c>
      <c r="W26">
        <f t="shared" si="1"/>
        <v>2</v>
      </c>
    </row>
    <row r="27" spans="2:23">
      <c r="B27" s="3">
        <v>6403</v>
      </c>
      <c r="C27" s="3">
        <v>1</v>
      </c>
      <c r="D27" s="3">
        <v>0</v>
      </c>
      <c r="E27" s="3">
        <v>3</v>
      </c>
      <c r="F27" s="3">
        <v>0</v>
      </c>
      <c r="G27" s="3">
        <v>0</v>
      </c>
      <c r="H27" s="3">
        <v>0</v>
      </c>
      <c r="I27" s="3">
        <v>1</v>
      </c>
      <c r="J27" s="3">
        <v>84.5</v>
      </c>
      <c r="K27" s="3"/>
      <c r="L27" s="3"/>
      <c r="M27" s="3"/>
      <c r="N27" s="3">
        <v>0</v>
      </c>
      <c r="O27" s="3">
        <v>39.299999999999997</v>
      </c>
      <c r="P27" s="6">
        <v>3</v>
      </c>
      <c r="Q27" s="32"/>
      <c r="R27" s="33"/>
      <c r="S27" s="33"/>
      <c r="T27" s="31"/>
      <c r="V27" s="40">
        <f t="shared" si="0"/>
        <v>5</v>
      </c>
      <c r="W27">
        <f t="shared" si="1"/>
        <v>3</v>
      </c>
    </row>
    <row r="28" spans="2:23">
      <c r="B28" s="3">
        <v>6768</v>
      </c>
      <c r="C28" s="3">
        <v>1</v>
      </c>
      <c r="D28" s="3">
        <v>0</v>
      </c>
      <c r="E28" s="3">
        <v>3</v>
      </c>
      <c r="F28" s="3">
        <v>0</v>
      </c>
      <c r="G28" s="3">
        <v>0</v>
      </c>
      <c r="H28" s="3">
        <v>0</v>
      </c>
      <c r="I28" s="3">
        <v>0</v>
      </c>
      <c r="J28" s="3">
        <v>86</v>
      </c>
      <c r="K28" s="3"/>
      <c r="L28" s="3"/>
      <c r="M28" s="3"/>
      <c r="N28" s="3">
        <v>0</v>
      </c>
      <c r="O28" s="3">
        <v>39.200000000000003</v>
      </c>
      <c r="P28" s="6">
        <v>1</v>
      </c>
      <c r="Q28" s="32"/>
      <c r="R28" s="33"/>
      <c r="S28" s="33"/>
      <c r="T28" s="31"/>
      <c r="V28" s="40">
        <f t="shared" si="0"/>
        <v>5</v>
      </c>
      <c r="W28">
        <f t="shared" si="1"/>
        <v>1</v>
      </c>
    </row>
    <row r="29" spans="2:23">
      <c r="B29" s="3">
        <v>6774</v>
      </c>
      <c r="C29" s="3">
        <v>1</v>
      </c>
      <c r="D29" s="3">
        <v>0</v>
      </c>
      <c r="E29" s="3">
        <v>0</v>
      </c>
      <c r="F29" s="3">
        <v>0</v>
      </c>
      <c r="G29" s="3">
        <v>2</v>
      </c>
      <c r="H29" s="3">
        <v>0</v>
      </c>
      <c r="I29" s="3">
        <v>0</v>
      </c>
      <c r="J29" s="3">
        <v>90.5</v>
      </c>
      <c r="K29" s="3"/>
      <c r="L29" s="3"/>
      <c r="M29" s="3"/>
      <c r="N29" s="3">
        <v>0</v>
      </c>
      <c r="O29" s="3">
        <v>39.1</v>
      </c>
      <c r="P29" s="6">
        <v>2</v>
      </c>
      <c r="Q29" s="32" t="s">
        <v>80</v>
      </c>
      <c r="R29" s="33"/>
      <c r="S29" s="33"/>
      <c r="T29" s="31"/>
      <c r="V29" s="40">
        <f t="shared" si="0"/>
        <v>4</v>
      </c>
      <c r="W29">
        <f t="shared" si="1"/>
        <v>2</v>
      </c>
    </row>
    <row r="30" spans="2:23">
      <c r="B30" s="3">
        <v>6385</v>
      </c>
      <c r="C30" s="3">
        <v>4</v>
      </c>
      <c r="D30" s="3">
        <v>3</v>
      </c>
      <c r="E30" s="3">
        <v>1</v>
      </c>
      <c r="F30" s="3">
        <v>0</v>
      </c>
      <c r="G30" s="3">
        <v>2</v>
      </c>
      <c r="H30" s="3">
        <v>0</v>
      </c>
      <c r="I30" s="3">
        <v>1</v>
      </c>
      <c r="J30" s="3"/>
      <c r="K30" s="3"/>
      <c r="L30" s="3"/>
      <c r="M30" s="3"/>
      <c r="N30" s="3">
        <v>2</v>
      </c>
      <c r="O30" s="3">
        <v>40.200000000000003</v>
      </c>
      <c r="P30" s="6">
        <v>1</v>
      </c>
      <c r="Q30" s="32"/>
      <c r="R30" s="33"/>
      <c r="S30" s="33"/>
      <c r="T30" s="31"/>
      <c r="V30" s="40">
        <f t="shared" si="0"/>
        <v>8</v>
      </c>
      <c r="W30">
        <f t="shared" si="1"/>
        <v>1</v>
      </c>
    </row>
    <row r="31" spans="2:23">
      <c r="B31" s="3">
        <v>6382</v>
      </c>
      <c r="C31" s="3">
        <v>4</v>
      </c>
      <c r="D31" s="3">
        <v>2</v>
      </c>
      <c r="E31" s="3">
        <v>1</v>
      </c>
      <c r="F31" s="3">
        <v>0</v>
      </c>
      <c r="G31" s="3">
        <v>1</v>
      </c>
      <c r="H31" s="3">
        <v>0</v>
      </c>
      <c r="I31" s="3">
        <v>0</v>
      </c>
      <c r="J31" s="3"/>
      <c r="K31" s="3"/>
      <c r="L31" s="3"/>
      <c r="M31" s="3"/>
      <c r="N31" s="3">
        <v>0</v>
      </c>
      <c r="O31" s="3">
        <v>38.9</v>
      </c>
      <c r="P31" s="6">
        <v>2</v>
      </c>
      <c r="Q31" s="32" t="s">
        <v>106</v>
      </c>
      <c r="R31" s="33"/>
      <c r="S31" s="33"/>
      <c r="T31" s="31"/>
      <c r="V31" s="40">
        <f t="shared" si="0"/>
        <v>5</v>
      </c>
      <c r="W31">
        <f t="shared" si="1"/>
        <v>2</v>
      </c>
    </row>
    <row r="32" spans="2:23">
      <c r="B32" s="3">
        <v>6371</v>
      </c>
      <c r="C32" s="3">
        <v>4</v>
      </c>
      <c r="D32" s="3">
        <v>0</v>
      </c>
      <c r="E32" s="3">
        <v>1</v>
      </c>
      <c r="F32" s="3">
        <v>0</v>
      </c>
      <c r="G32" s="3">
        <v>2</v>
      </c>
      <c r="H32" s="3">
        <v>2</v>
      </c>
      <c r="I32" s="3">
        <v>0</v>
      </c>
      <c r="J32" s="3"/>
      <c r="K32" s="3"/>
      <c r="L32" s="3"/>
      <c r="M32" s="3"/>
      <c r="N32" s="3">
        <v>0</v>
      </c>
      <c r="O32" s="3">
        <v>39.1</v>
      </c>
      <c r="P32" s="6">
        <v>1</v>
      </c>
      <c r="Q32" s="32"/>
      <c r="R32" s="33"/>
      <c r="S32" s="33"/>
      <c r="T32" s="31"/>
      <c r="V32" s="40">
        <f t="shared" si="0"/>
        <v>7</v>
      </c>
      <c r="W32">
        <f t="shared" si="1"/>
        <v>1</v>
      </c>
    </row>
    <row r="33" spans="2:23">
      <c r="B33" s="3">
        <v>6738</v>
      </c>
      <c r="C33" s="3">
        <v>4</v>
      </c>
      <c r="D33" s="3">
        <v>2</v>
      </c>
      <c r="E33" s="3">
        <v>2</v>
      </c>
      <c r="F33" s="3">
        <v>0</v>
      </c>
      <c r="G33" s="3">
        <v>2</v>
      </c>
      <c r="H33" s="3">
        <v>2</v>
      </c>
      <c r="I33" s="3">
        <v>0</v>
      </c>
      <c r="J33" s="3"/>
      <c r="K33" s="3"/>
      <c r="L33" s="3"/>
      <c r="M33" s="3"/>
      <c r="N33" s="3">
        <v>0</v>
      </c>
      <c r="O33" s="3">
        <v>38.799999999999997</v>
      </c>
      <c r="P33" s="6">
        <v>0</v>
      </c>
      <c r="Q33" s="32"/>
      <c r="R33" s="33"/>
      <c r="S33" s="33"/>
      <c r="T33" s="31"/>
      <c r="V33" s="40">
        <f t="shared" si="0"/>
        <v>7</v>
      </c>
      <c r="W33">
        <f t="shared" si="1"/>
        <v>0</v>
      </c>
    </row>
    <row r="34" spans="2:23">
      <c r="B34" s="3">
        <v>6761</v>
      </c>
      <c r="C34" s="3">
        <v>4</v>
      </c>
      <c r="D34" s="3">
        <v>3</v>
      </c>
      <c r="E34" s="3">
        <v>1</v>
      </c>
      <c r="F34" s="3">
        <v>1</v>
      </c>
      <c r="G34" s="3">
        <v>3</v>
      </c>
      <c r="H34" s="3">
        <v>1</v>
      </c>
      <c r="I34" s="3">
        <v>1</v>
      </c>
      <c r="J34" s="3"/>
      <c r="K34" s="3"/>
      <c r="L34" s="3"/>
      <c r="M34" s="3"/>
      <c r="N34" s="3">
        <v>0</v>
      </c>
      <c r="O34" s="3">
        <v>39.6</v>
      </c>
      <c r="P34" s="6">
        <v>1</v>
      </c>
      <c r="Q34" s="32" t="s">
        <v>103</v>
      </c>
      <c r="R34" s="33"/>
      <c r="S34" s="33"/>
      <c r="T34" s="31"/>
      <c r="V34" s="40">
        <f t="shared" si="0"/>
        <v>10</v>
      </c>
      <c r="W34">
        <f t="shared" si="1"/>
        <v>1</v>
      </c>
    </row>
    <row r="35" spans="2:23" ht="15.95">
      <c r="B35" s="3">
        <v>6764</v>
      </c>
      <c r="C35" s="3">
        <v>4</v>
      </c>
      <c r="D35" s="3">
        <v>3</v>
      </c>
      <c r="E35" s="3">
        <v>1</v>
      </c>
      <c r="F35" s="3">
        <v>0</v>
      </c>
      <c r="G35" s="3">
        <v>2</v>
      </c>
      <c r="H35" s="3">
        <v>2</v>
      </c>
      <c r="I35" s="3">
        <v>0</v>
      </c>
      <c r="J35" s="3"/>
      <c r="K35" s="3"/>
      <c r="L35" s="3"/>
      <c r="M35" s="3"/>
      <c r="N35" s="3">
        <v>0</v>
      </c>
      <c r="O35" s="3">
        <v>40.6</v>
      </c>
      <c r="P35" s="6" t="s">
        <v>84</v>
      </c>
      <c r="Q35" s="32" t="s">
        <v>103</v>
      </c>
      <c r="R35" s="33"/>
      <c r="S35" s="33"/>
      <c r="T35" s="31"/>
      <c r="V35" s="40">
        <f t="shared" si="0"/>
        <v>10</v>
      </c>
      <c r="W35" t="str">
        <f t="shared" si="1"/>
        <v>ND</v>
      </c>
    </row>
    <row r="36" spans="2:23" ht="15.95">
      <c r="B36" s="3">
        <v>6388</v>
      </c>
      <c r="C36" s="3">
        <v>4</v>
      </c>
      <c r="D36" s="3">
        <v>3</v>
      </c>
      <c r="E36" s="3">
        <v>0</v>
      </c>
      <c r="F36" s="3">
        <v>0</v>
      </c>
      <c r="G36" s="3">
        <v>1</v>
      </c>
      <c r="H36" s="3">
        <v>0</v>
      </c>
      <c r="I36" s="3">
        <v>0</v>
      </c>
      <c r="J36" s="3"/>
      <c r="K36" s="3"/>
      <c r="L36" s="3"/>
      <c r="M36" s="3"/>
      <c r="N36" s="3">
        <v>2</v>
      </c>
      <c r="O36" s="3">
        <v>38.9</v>
      </c>
      <c r="P36" s="6" t="s">
        <v>84</v>
      </c>
      <c r="Q36" s="32" t="s">
        <v>91</v>
      </c>
      <c r="R36" s="33"/>
      <c r="S36" s="33"/>
      <c r="T36" s="31"/>
      <c r="V36" s="40">
        <f t="shared" si="0"/>
        <v>6</v>
      </c>
      <c r="W36" t="str">
        <f t="shared" si="1"/>
        <v>ND</v>
      </c>
    </row>
    <row r="37" spans="2:23">
      <c r="B37" s="3">
        <v>6766</v>
      </c>
      <c r="C37" s="3">
        <v>4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/>
      <c r="K37" s="3"/>
      <c r="L37" s="3"/>
      <c r="M37" s="3"/>
      <c r="N37" s="3">
        <v>0</v>
      </c>
      <c r="O37" s="3">
        <v>39.200000000000003</v>
      </c>
      <c r="P37" s="6">
        <v>2</v>
      </c>
      <c r="Q37" s="32"/>
      <c r="R37" s="33"/>
      <c r="S37" s="33"/>
      <c r="T37" s="31"/>
      <c r="V37" s="40">
        <f t="shared" si="0"/>
        <v>2</v>
      </c>
      <c r="W37">
        <f t="shared" si="1"/>
        <v>2</v>
      </c>
    </row>
    <row r="38" spans="2:23" ht="15.95">
      <c r="B38" s="3">
        <v>6760</v>
      </c>
      <c r="C38" s="3">
        <v>4</v>
      </c>
      <c r="D38" s="3">
        <v>1</v>
      </c>
      <c r="E38" s="3">
        <v>1</v>
      </c>
      <c r="F38" s="3">
        <v>0</v>
      </c>
      <c r="G38" s="3">
        <v>1</v>
      </c>
      <c r="H38" s="3">
        <v>0</v>
      </c>
      <c r="I38" s="3">
        <v>0</v>
      </c>
      <c r="J38" s="3"/>
      <c r="K38" s="3"/>
      <c r="L38" s="3"/>
      <c r="M38" s="3"/>
      <c r="N38" s="3">
        <v>0</v>
      </c>
      <c r="O38" s="3">
        <v>38.5</v>
      </c>
      <c r="P38" s="6" t="s">
        <v>84</v>
      </c>
      <c r="Q38" s="32"/>
      <c r="R38" s="33"/>
      <c r="S38" s="33"/>
      <c r="T38" s="31"/>
      <c r="V38" s="40">
        <f t="shared" si="0"/>
        <v>3</v>
      </c>
      <c r="W38" t="str">
        <f t="shared" si="1"/>
        <v>ND</v>
      </c>
    </row>
    <row r="39" spans="2:23" ht="15.95">
      <c r="B39" s="3">
        <v>6746</v>
      </c>
      <c r="C39" s="3">
        <v>4</v>
      </c>
      <c r="D39" s="3">
        <v>0</v>
      </c>
      <c r="E39" s="3">
        <v>2</v>
      </c>
      <c r="F39" s="3">
        <v>0</v>
      </c>
      <c r="G39" s="3">
        <v>1</v>
      </c>
      <c r="H39" s="3">
        <v>2</v>
      </c>
      <c r="I39" s="3">
        <v>0</v>
      </c>
      <c r="J39" s="3"/>
      <c r="K39" s="3"/>
      <c r="L39" s="3"/>
      <c r="M39" s="3"/>
      <c r="N39" s="3">
        <v>2</v>
      </c>
      <c r="O39" s="3">
        <v>40</v>
      </c>
      <c r="P39" s="6" t="s">
        <v>84</v>
      </c>
      <c r="Q39" s="32"/>
      <c r="R39" s="33"/>
      <c r="S39" s="33"/>
      <c r="T39" s="31"/>
      <c r="V39" s="40">
        <f t="shared" si="0"/>
        <v>8</v>
      </c>
      <c r="W39" t="str">
        <f t="shared" si="1"/>
        <v>ND</v>
      </c>
    </row>
    <row r="40" spans="2:23">
      <c r="B40" s="3">
        <v>6393</v>
      </c>
      <c r="C40" s="3">
        <v>4</v>
      </c>
      <c r="D40" s="3">
        <v>0</v>
      </c>
      <c r="E40" s="3">
        <v>2</v>
      </c>
      <c r="F40" s="3">
        <v>0</v>
      </c>
      <c r="G40" s="3">
        <v>0</v>
      </c>
      <c r="H40" s="3">
        <v>0</v>
      </c>
      <c r="I40" s="3">
        <v>0</v>
      </c>
      <c r="J40" s="3"/>
      <c r="K40" s="3"/>
      <c r="L40" s="3"/>
      <c r="M40" s="3"/>
      <c r="N40" s="3">
        <v>0</v>
      </c>
      <c r="O40" s="3">
        <v>38.799999999999997</v>
      </c>
      <c r="P40" s="6">
        <v>2</v>
      </c>
      <c r="Q40" s="32" t="s">
        <v>91</v>
      </c>
      <c r="R40" s="33"/>
      <c r="S40" s="33"/>
      <c r="T40" s="31"/>
      <c r="V40" s="40">
        <f t="shared" si="0"/>
        <v>3</v>
      </c>
      <c r="W40">
        <f t="shared" si="1"/>
        <v>2</v>
      </c>
    </row>
    <row r="41" spans="2:23">
      <c r="B41" s="3">
        <v>6370</v>
      </c>
      <c r="C41" s="3">
        <v>4</v>
      </c>
      <c r="D41" s="3">
        <v>0</v>
      </c>
      <c r="E41" s="3">
        <v>0</v>
      </c>
      <c r="F41" s="3">
        <v>0</v>
      </c>
      <c r="G41" s="3">
        <v>2</v>
      </c>
      <c r="H41" s="3">
        <v>0</v>
      </c>
      <c r="I41" s="3">
        <v>0</v>
      </c>
      <c r="J41" s="3"/>
      <c r="K41" s="3"/>
      <c r="L41" s="3"/>
      <c r="M41" s="3"/>
      <c r="N41" s="3">
        <v>0</v>
      </c>
      <c r="O41" s="3">
        <v>38.5</v>
      </c>
      <c r="P41" s="6">
        <v>2</v>
      </c>
      <c r="Q41" s="32"/>
      <c r="R41" s="33"/>
      <c r="S41" s="33"/>
      <c r="T41" s="31"/>
      <c r="V41" s="40">
        <f t="shared" si="0"/>
        <v>3</v>
      </c>
      <c r="W41">
        <f t="shared" si="1"/>
        <v>2</v>
      </c>
    </row>
    <row r="42" spans="2:23" ht="15.95">
      <c r="B42" s="3">
        <v>6375</v>
      </c>
      <c r="C42" s="3">
        <v>4</v>
      </c>
      <c r="D42" s="3">
        <v>2</v>
      </c>
      <c r="E42" s="3">
        <v>2</v>
      </c>
      <c r="F42" s="3">
        <v>0</v>
      </c>
      <c r="G42" s="3">
        <v>1</v>
      </c>
      <c r="H42" s="3">
        <v>0</v>
      </c>
      <c r="I42" s="3">
        <v>0</v>
      </c>
      <c r="J42" s="3"/>
      <c r="K42" s="3"/>
      <c r="L42" s="3"/>
      <c r="M42" s="3"/>
      <c r="N42" s="3">
        <v>0</v>
      </c>
      <c r="O42" s="3">
        <v>38.799999999999997</v>
      </c>
      <c r="P42" s="6" t="s">
        <v>84</v>
      </c>
      <c r="Q42" s="32" t="s">
        <v>123</v>
      </c>
      <c r="R42" s="33"/>
      <c r="S42" s="33"/>
      <c r="T42" s="31"/>
      <c r="V42" s="40">
        <f t="shared" si="0"/>
        <v>4</v>
      </c>
      <c r="W42" t="str">
        <f t="shared" si="1"/>
        <v>ND</v>
      </c>
    </row>
    <row r="43" spans="2:23" ht="15.95">
      <c r="B43" s="3">
        <v>6360</v>
      </c>
      <c r="C43" s="3">
        <v>3</v>
      </c>
      <c r="D43" s="3">
        <v>0</v>
      </c>
      <c r="E43" s="3">
        <v>1</v>
      </c>
      <c r="F43" s="3">
        <v>0</v>
      </c>
      <c r="G43" s="3">
        <v>2</v>
      </c>
      <c r="H43" s="3">
        <v>2</v>
      </c>
      <c r="I43" s="3">
        <v>0</v>
      </c>
      <c r="J43" s="3"/>
      <c r="K43" s="3"/>
      <c r="L43" s="3"/>
      <c r="M43" s="3"/>
      <c r="N43" s="3">
        <v>0</v>
      </c>
      <c r="O43" s="3">
        <v>38.700000000000003</v>
      </c>
      <c r="P43" s="6" t="s">
        <v>84</v>
      </c>
      <c r="Q43" s="32"/>
      <c r="R43" s="33"/>
      <c r="S43" s="33"/>
      <c r="T43" s="31"/>
      <c r="V43" s="40">
        <f t="shared" si="0"/>
        <v>6</v>
      </c>
      <c r="W43" t="str">
        <f t="shared" si="1"/>
        <v>ND</v>
      </c>
    </row>
    <row r="44" spans="2:23" ht="15.95">
      <c r="B44" s="3">
        <v>6726</v>
      </c>
      <c r="C44" s="3">
        <v>3</v>
      </c>
      <c r="D44" s="3">
        <v>0</v>
      </c>
      <c r="E44" s="3">
        <v>1</v>
      </c>
      <c r="F44" s="3">
        <v>0</v>
      </c>
      <c r="G44" s="3">
        <v>0</v>
      </c>
      <c r="H44" s="3">
        <v>0</v>
      </c>
      <c r="I44" s="3">
        <v>0</v>
      </c>
      <c r="J44" s="3"/>
      <c r="K44" s="3"/>
      <c r="L44" s="3"/>
      <c r="M44" s="3"/>
      <c r="N44" s="3">
        <v>0</v>
      </c>
      <c r="O44" s="3">
        <v>38.700000000000003</v>
      </c>
      <c r="P44" s="6" t="s">
        <v>84</v>
      </c>
      <c r="Q44" s="32"/>
      <c r="R44" s="33"/>
      <c r="S44" s="33"/>
      <c r="T44" s="31"/>
      <c r="V44" s="40">
        <f t="shared" si="0"/>
        <v>2</v>
      </c>
      <c r="W44" t="str">
        <f t="shared" si="1"/>
        <v>ND</v>
      </c>
    </row>
    <row r="45" spans="2:23">
      <c r="B45" s="3">
        <v>6728</v>
      </c>
      <c r="C45" s="3">
        <v>3</v>
      </c>
      <c r="D45" s="3">
        <v>0</v>
      </c>
      <c r="E45" s="3">
        <v>2</v>
      </c>
      <c r="F45" s="3">
        <v>0</v>
      </c>
      <c r="G45" s="3">
        <v>1</v>
      </c>
      <c r="H45" s="3">
        <v>2</v>
      </c>
      <c r="I45" s="3">
        <v>0</v>
      </c>
      <c r="J45" s="3"/>
      <c r="K45" s="3"/>
      <c r="L45" s="3"/>
      <c r="M45" s="3"/>
      <c r="N45" s="3">
        <v>0</v>
      </c>
      <c r="O45" s="3">
        <v>38.799999999999997</v>
      </c>
      <c r="P45" s="6">
        <v>1</v>
      </c>
      <c r="Q45" s="32"/>
      <c r="R45" s="33"/>
      <c r="S45" s="33"/>
      <c r="T45" s="31"/>
      <c r="V45" s="40">
        <f t="shared" si="0"/>
        <v>6</v>
      </c>
      <c r="W45">
        <f t="shared" si="1"/>
        <v>1</v>
      </c>
    </row>
    <row r="46" spans="2:23">
      <c r="B46" s="3">
        <v>6354</v>
      </c>
      <c r="C46" s="3">
        <v>3</v>
      </c>
      <c r="D46" s="3">
        <v>0</v>
      </c>
      <c r="E46" s="3">
        <v>1</v>
      </c>
      <c r="F46" s="3">
        <v>0</v>
      </c>
      <c r="G46" s="3">
        <v>2</v>
      </c>
      <c r="H46" s="3">
        <v>0</v>
      </c>
      <c r="I46" s="3">
        <v>0</v>
      </c>
      <c r="J46" s="3"/>
      <c r="K46" s="3"/>
      <c r="L46" s="3"/>
      <c r="M46" s="3"/>
      <c r="N46" s="3">
        <v>0</v>
      </c>
      <c r="O46" s="3">
        <v>38.6</v>
      </c>
      <c r="P46" s="6">
        <v>1</v>
      </c>
      <c r="Q46" s="32"/>
      <c r="R46" s="33"/>
      <c r="S46" s="33"/>
      <c r="T46" s="31"/>
      <c r="V46" s="40">
        <f t="shared" si="0"/>
        <v>4</v>
      </c>
      <c r="W46">
        <f t="shared" si="1"/>
        <v>1</v>
      </c>
    </row>
    <row r="47" spans="2:23" ht="15.95">
      <c r="B47" s="3">
        <v>6365</v>
      </c>
      <c r="C47" s="3">
        <v>3</v>
      </c>
      <c r="D47" s="3">
        <v>0</v>
      </c>
      <c r="E47" s="3">
        <v>2</v>
      </c>
      <c r="F47" s="3">
        <v>0</v>
      </c>
      <c r="G47" s="3">
        <v>3</v>
      </c>
      <c r="H47" s="3">
        <v>2</v>
      </c>
      <c r="I47" s="3">
        <v>0</v>
      </c>
      <c r="J47" s="3"/>
      <c r="K47" s="3"/>
      <c r="L47" s="3"/>
      <c r="M47" s="3"/>
      <c r="N47" s="3">
        <v>0</v>
      </c>
      <c r="O47" s="3">
        <v>39.299999999999997</v>
      </c>
      <c r="P47" s="6" t="s">
        <v>84</v>
      </c>
      <c r="Q47" s="32"/>
      <c r="R47" s="33"/>
      <c r="S47" s="33"/>
      <c r="T47" s="31"/>
      <c r="V47" s="40">
        <f t="shared" si="0"/>
        <v>9</v>
      </c>
      <c r="W47" t="str">
        <f t="shared" si="1"/>
        <v>ND</v>
      </c>
    </row>
    <row r="48" spans="2:23" ht="15.95">
      <c r="B48" s="3">
        <v>6724</v>
      </c>
      <c r="C48" s="3">
        <v>3</v>
      </c>
      <c r="D48" s="3">
        <v>0</v>
      </c>
      <c r="E48" s="3">
        <v>3</v>
      </c>
      <c r="F48" s="3">
        <v>0</v>
      </c>
      <c r="G48" s="3">
        <v>2</v>
      </c>
      <c r="H48" s="3">
        <v>2</v>
      </c>
      <c r="I48" s="3">
        <v>0</v>
      </c>
      <c r="J48" s="3"/>
      <c r="K48" s="3"/>
      <c r="L48" s="3"/>
      <c r="M48" s="3"/>
      <c r="N48" s="3">
        <v>0</v>
      </c>
      <c r="O48" s="3">
        <v>39.5</v>
      </c>
      <c r="P48" s="6" t="s">
        <v>84</v>
      </c>
      <c r="Q48" s="32" t="s">
        <v>33</v>
      </c>
      <c r="R48" s="33"/>
      <c r="S48" s="33"/>
      <c r="T48" s="31"/>
      <c r="V48" s="40">
        <f t="shared" si="0"/>
        <v>10</v>
      </c>
      <c r="W48" t="str">
        <f t="shared" si="1"/>
        <v>ND</v>
      </c>
    </row>
    <row r="49" spans="2:23" ht="15.95">
      <c r="B49" s="3">
        <v>6734</v>
      </c>
      <c r="C49" s="3">
        <v>3</v>
      </c>
      <c r="D49" s="3">
        <v>0</v>
      </c>
      <c r="E49" s="3">
        <v>0</v>
      </c>
      <c r="F49" s="3">
        <v>0</v>
      </c>
      <c r="G49" s="3">
        <v>2</v>
      </c>
      <c r="H49" s="3">
        <v>0</v>
      </c>
      <c r="I49" s="3">
        <v>0</v>
      </c>
      <c r="J49" s="3"/>
      <c r="K49" s="3"/>
      <c r="L49" s="3"/>
      <c r="M49" s="3"/>
      <c r="N49" s="3">
        <v>0</v>
      </c>
      <c r="O49" s="3">
        <v>38.9</v>
      </c>
      <c r="P49" s="6" t="s">
        <v>84</v>
      </c>
      <c r="Q49" s="32"/>
      <c r="R49" s="33"/>
      <c r="S49" s="33"/>
      <c r="T49" s="31"/>
      <c r="V49" s="40">
        <f t="shared" si="0"/>
        <v>4</v>
      </c>
      <c r="W49" t="str">
        <f t="shared" si="1"/>
        <v>ND</v>
      </c>
    </row>
    <row r="50" spans="2:23" ht="15.95">
      <c r="B50" s="3">
        <v>6741</v>
      </c>
      <c r="C50" s="3">
        <v>3</v>
      </c>
      <c r="D50" s="3">
        <v>0</v>
      </c>
      <c r="E50" s="3">
        <v>2</v>
      </c>
      <c r="F50" s="3">
        <v>0</v>
      </c>
      <c r="G50" s="3">
        <v>2</v>
      </c>
      <c r="H50" s="3">
        <v>2</v>
      </c>
      <c r="I50" s="3">
        <v>0</v>
      </c>
      <c r="J50" s="3"/>
      <c r="K50" s="3"/>
      <c r="L50" s="3"/>
      <c r="M50" s="3"/>
      <c r="N50" s="3">
        <v>0</v>
      </c>
      <c r="O50" s="3">
        <v>39.1</v>
      </c>
      <c r="P50" s="6" t="s">
        <v>84</v>
      </c>
      <c r="Q50" s="32"/>
      <c r="R50" s="33"/>
      <c r="S50" s="33"/>
      <c r="T50" s="31"/>
      <c r="V50" s="40">
        <f t="shared" si="0"/>
        <v>8</v>
      </c>
      <c r="W50" t="str">
        <f t="shared" si="1"/>
        <v>ND</v>
      </c>
    </row>
    <row r="51" spans="2:23" ht="15.95">
      <c r="B51" s="3">
        <v>6349</v>
      </c>
      <c r="C51" s="3">
        <v>3</v>
      </c>
      <c r="D51" s="3">
        <v>0</v>
      </c>
      <c r="E51" s="3">
        <v>2</v>
      </c>
      <c r="F51" s="3">
        <v>0</v>
      </c>
      <c r="G51" s="3">
        <v>1</v>
      </c>
      <c r="H51" s="3">
        <v>0</v>
      </c>
      <c r="I51" s="3">
        <v>0</v>
      </c>
      <c r="J51" s="3"/>
      <c r="K51" s="3"/>
      <c r="L51" s="3"/>
      <c r="M51" s="3"/>
      <c r="N51" s="3">
        <v>0</v>
      </c>
      <c r="O51" s="3">
        <v>38.5</v>
      </c>
      <c r="P51" s="6" t="s">
        <v>84</v>
      </c>
      <c r="Q51" s="32"/>
      <c r="R51" s="33"/>
      <c r="S51" s="33"/>
      <c r="T51" s="31"/>
      <c r="V51" s="40">
        <f t="shared" si="0"/>
        <v>4</v>
      </c>
      <c r="W51" t="str">
        <f t="shared" si="1"/>
        <v>ND</v>
      </c>
    </row>
    <row r="52" spans="2:23" ht="15.95">
      <c r="B52" s="3">
        <v>6355</v>
      </c>
      <c r="C52" s="3">
        <v>3</v>
      </c>
      <c r="D52" s="3">
        <v>0</v>
      </c>
      <c r="E52" s="3">
        <v>1</v>
      </c>
      <c r="F52" s="3">
        <v>0</v>
      </c>
      <c r="G52" s="3">
        <v>2</v>
      </c>
      <c r="H52" s="3">
        <v>0</v>
      </c>
      <c r="I52" s="3">
        <v>0</v>
      </c>
      <c r="J52" s="3"/>
      <c r="K52" s="3"/>
      <c r="L52" s="3"/>
      <c r="M52" s="3"/>
      <c r="N52" s="3">
        <v>0</v>
      </c>
      <c r="O52" s="3">
        <v>38.6</v>
      </c>
      <c r="P52" s="6" t="s">
        <v>84</v>
      </c>
      <c r="Q52" s="32"/>
      <c r="R52" s="33"/>
      <c r="S52" s="33"/>
      <c r="T52" s="31"/>
      <c r="V52" s="40">
        <f t="shared" si="0"/>
        <v>4</v>
      </c>
      <c r="W52" t="str">
        <f t="shared" si="1"/>
        <v>ND</v>
      </c>
    </row>
    <row r="53" spans="2:23">
      <c r="B53" s="3">
        <v>6356</v>
      </c>
      <c r="C53" s="3">
        <v>3</v>
      </c>
      <c r="D53" s="3">
        <v>0</v>
      </c>
      <c r="E53" s="3">
        <v>2</v>
      </c>
      <c r="F53" s="3">
        <v>0</v>
      </c>
      <c r="G53" s="3">
        <v>1</v>
      </c>
      <c r="H53" s="3">
        <v>1</v>
      </c>
      <c r="I53" s="3"/>
      <c r="J53" s="3"/>
      <c r="K53" s="3"/>
      <c r="L53" s="3"/>
      <c r="M53" s="3"/>
      <c r="N53" s="3">
        <v>0</v>
      </c>
      <c r="O53" s="3">
        <v>38.4</v>
      </c>
      <c r="P53" s="6">
        <v>0</v>
      </c>
      <c r="Q53" s="32" t="s">
        <v>91</v>
      </c>
      <c r="R53" s="33"/>
      <c r="S53" s="33"/>
      <c r="T53" s="31"/>
      <c r="V53" s="40">
        <f t="shared" si="0"/>
        <v>5</v>
      </c>
      <c r="W53">
        <f t="shared" si="1"/>
        <v>0</v>
      </c>
    </row>
    <row r="54" spans="2:23">
      <c r="B54" s="3">
        <v>6715</v>
      </c>
      <c r="C54" s="3">
        <v>3</v>
      </c>
      <c r="D54" s="3">
        <v>3</v>
      </c>
      <c r="E54" s="3">
        <v>2</v>
      </c>
      <c r="F54" s="3">
        <v>0</v>
      </c>
      <c r="G54" s="3">
        <v>3</v>
      </c>
      <c r="H54" s="3">
        <v>3</v>
      </c>
      <c r="I54" s="3">
        <v>0</v>
      </c>
      <c r="J54" s="3"/>
      <c r="K54" s="3"/>
      <c r="L54" s="3"/>
      <c r="M54" s="3"/>
      <c r="N54" s="3">
        <v>0</v>
      </c>
      <c r="O54" s="3">
        <v>39.5</v>
      </c>
      <c r="P54" s="6">
        <v>0</v>
      </c>
      <c r="Q54" s="32" t="s">
        <v>114</v>
      </c>
      <c r="R54" s="33"/>
      <c r="S54" s="33"/>
      <c r="T54" s="31"/>
      <c r="V54" s="40">
        <f t="shared" si="0"/>
        <v>12</v>
      </c>
      <c r="W54">
        <f t="shared" si="1"/>
        <v>0</v>
      </c>
    </row>
    <row r="55" spans="2:23">
      <c r="B55" s="3">
        <v>6353</v>
      </c>
      <c r="C55" s="3">
        <v>3</v>
      </c>
      <c r="D55" s="3"/>
      <c r="E55" s="3">
        <v>0</v>
      </c>
      <c r="F55" s="3">
        <v>0</v>
      </c>
      <c r="G55" s="3">
        <v>1</v>
      </c>
      <c r="H55" s="3">
        <v>0</v>
      </c>
      <c r="I55" s="3">
        <v>0</v>
      </c>
      <c r="J55" s="3"/>
      <c r="K55" s="3"/>
      <c r="L55" s="3"/>
      <c r="M55" s="3"/>
      <c r="N55" s="3">
        <v>0</v>
      </c>
      <c r="O55" s="3">
        <v>38.799999999999997</v>
      </c>
      <c r="P55" s="6">
        <v>2</v>
      </c>
      <c r="Q55" s="32" t="s">
        <v>91</v>
      </c>
      <c r="R55" s="33"/>
      <c r="S55" s="33"/>
      <c r="T55" s="31"/>
      <c r="V55" s="40">
        <f t="shared" si="0"/>
        <v>2</v>
      </c>
      <c r="W55">
        <f t="shared" si="1"/>
        <v>2</v>
      </c>
    </row>
    <row r="56" spans="2:2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6"/>
      <c r="Q56" s="42"/>
      <c r="R56" s="43"/>
      <c r="S56" s="43"/>
      <c r="T56" s="44"/>
    </row>
    <row r="57" spans="2:23">
      <c r="B57" s="13" t="s">
        <v>92</v>
      </c>
    </row>
    <row r="58" spans="2:23">
      <c r="B58" s="13" t="s">
        <v>93</v>
      </c>
    </row>
    <row r="59" spans="2:23">
      <c r="B59" s="13" t="s">
        <v>94</v>
      </c>
    </row>
    <row r="60" spans="2:23">
      <c r="B60" s="1"/>
    </row>
  </sheetData>
  <mergeCells count="30">
    <mergeCell ref="V9:W9"/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H9:H10"/>
    <mergeCell ref="I9:I10"/>
    <mergeCell ref="J9:J10"/>
    <mergeCell ref="K9:K10"/>
    <mergeCell ref="Q9:T10"/>
    <mergeCell ref="Q56:T56"/>
    <mergeCell ref="L9:L10"/>
    <mergeCell ref="M9:M10"/>
    <mergeCell ref="N9:N10"/>
    <mergeCell ref="O9:O10"/>
    <mergeCell ref="P9:P10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8315E-707D-4B3B-9D2C-C780A7C21B03}">
  <dimension ref="B1:W61"/>
  <sheetViews>
    <sheetView topLeftCell="E55" zoomScale="114" workbookViewId="0">
      <selection activeCell="L64" sqref="L64"/>
    </sheetView>
  </sheetViews>
  <sheetFormatPr defaultColWidth="11.42578125" defaultRowHeight="15"/>
  <cols>
    <col min="2" max="2" width="8.42578125" style="18" customWidth="1"/>
    <col min="3" max="6" width="7.85546875" customWidth="1"/>
    <col min="7" max="7" width="8.42578125" customWidth="1"/>
    <col min="8" max="16" width="7.85546875" customWidth="1"/>
    <col min="17" max="17" width="5" customWidth="1"/>
    <col min="18" max="18" width="12.42578125" bestFit="1" customWidth="1"/>
    <col min="20" max="20" width="12.42578125" bestFit="1" customWidth="1"/>
  </cols>
  <sheetData>
    <row r="1" spans="2:23">
      <c r="C1" s="35" t="s">
        <v>126</v>
      </c>
    </row>
    <row r="2" spans="2:23">
      <c r="B2" s="18" t="s">
        <v>74</v>
      </c>
      <c r="C2">
        <v>9</v>
      </c>
      <c r="D2" t="s">
        <v>1</v>
      </c>
      <c r="J2" t="s">
        <v>2</v>
      </c>
      <c r="K2" s="61">
        <v>44614</v>
      </c>
      <c r="L2" s="61"/>
      <c r="M2" s="61"/>
    </row>
    <row r="3" spans="2:23">
      <c r="B3" s="18" t="s">
        <v>3</v>
      </c>
      <c r="K3" s="4"/>
      <c r="L3" s="4"/>
      <c r="M3" s="4"/>
    </row>
    <row r="4" spans="2:23">
      <c r="B4" s="18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/>
      <c r="N4" s="57"/>
      <c r="O4" s="57"/>
      <c r="P4" t="s">
        <v>8</v>
      </c>
      <c r="R4" s="37">
        <v>0.375</v>
      </c>
      <c r="S4" t="s">
        <v>9</v>
      </c>
      <c r="T4" s="37">
        <v>0.3972222222222222</v>
      </c>
    </row>
    <row r="5" spans="2:23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/>
      <c r="N5" s="57"/>
      <c r="O5" s="57"/>
      <c r="P5" t="s">
        <v>8</v>
      </c>
      <c r="R5" s="7">
        <v>0.35138888888888892</v>
      </c>
      <c r="S5" t="s">
        <v>9</v>
      </c>
      <c r="T5" s="7">
        <v>0.375</v>
      </c>
    </row>
    <row r="6" spans="2:23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75</v>
      </c>
      <c r="N6" s="57"/>
      <c r="O6" s="57"/>
      <c r="P6" t="s">
        <v>8</v>
      </c>
      <c r="R6" s="7">
        <v>0.4201388888888889</v>
      </c>
      <c r="S6" t="s">
        <v>9</v>
      </c>
      <c r="T6" s="7">
        <v>0.4861111111111111</v>
      </c>
    </row>
    <row r="7" spans="2:23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75</v>
      </c>
      <c r="N7" s="57"/>
      <c r="O7" s="57"/>
      <c r="P7" t="s">
        <v>8</v>
      </c>
      <c r="R7" s="7">
        <v>0.39583333333333331</v>
      </c>
      <c r="S7" t="s">
        <v>9</v>
      </c>
      <c r="T7" s="7">
        <v>0.42708333333333331</v>
      </c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>
      <c r="B11" s="3">
        <v>6760</v>
      </c>
      <c r="C11" s="3">
        <v>4</v>
      </c>
      <c r="D11" s="3">
        <v>0</v>
      </c>
      <c r="E11" s="3">
        <v>2</v>
      </c>
      <c r="F11" s="3">
        <v>0</v>
      </c>
      <c r="G11" s="3">
        <v>2</v>
      </c>
      <c r="H11" s="3">
        <v>2</v>
      </c>
      <c r="I11" s="3">
        <v>0</v>
      </c>
      <c r="J11" s="3">
        <v>82.5</v>
      </c>
      <c r="K11" s="3"/>
      <c r="L11" s="3"/>
      <c r="M11" s="3"/>
      <c r="N11" s="3">
        <v>0</v>
      </c>
      <c r="O11" s="3">
        <v>39.299999999999997</v>
      </c>
      <c r="P11" s="6">
        <v>2</v>
      </c>
      <c r="Q11" s="32" t="s">
        <v>114</v>
      </c>
      <c r="R11" s="33"/>
      <c r="S11" s="33"/>
      <c r="T11" s="31"/>
      <c r="V11" s="40">
        <f>MAX(D11,E11)+H11+G11+(IF(AND(O11&gt;37.78,O11&lt;38.3),0,IF(AND(O11&gt;=38.3,O11&lt;38.86),1,IF(AND(O11&gt;=38.86,O11&lt;39.42),2,IF(OR(O11=39.42,O11&gt;39.42),3,"erreur")))))</f>
        <v>8</v>
      </c>
      <c r="W11">
        <f>P11</f>
        <v>2</v>
      </c>
    </row>
    <row r="12" spans="2:23">
      <c r="B12" s="3">
        <v>6764</v>
      </c>
      <c r="C12" s="3">
        <v>4</v>
      </c>
      <c r="D12" s="3">
        <v>0</v>
      </c>
      <c r="E12" s="3">
        <v>1</v>
      </c>
      <c r="F12" s="3">
        <v>0</v>
      </c>
      <c r="G12" s="3">
        <v>2</v>
      </c>
      <c r="H12" s="3">
        <v>0</v>
      </c>
      <c r="I12" s="3">
        <v>0</v>
      </c>
      <c r="J12" s="3">
        <v>91.5</v>
      </c>
      <c r="K12" s="3"/>
      <c r="L12" s="3"/>
      <c r="M12" s="3"/>
      <c r="N12" s="3">
        <v>0</v>
      </c>
      <c r="O12" s="3">
        <v>40.1</v>
      </c>
      <c r="P12" s="6">
        <v>1</v>
      </c>
      <c r="Q12" s="32" t="s">
        <v>33</v>
      </c>
      <c r="R12" s="33"/>
      <c r="S12" s="33"/>
      <c r="T12" s="31"/>
      <c r="V12" s="40">
        <f t="shared" ref="V12:V58" si="0">MAX(D12,E12)+H12+G12+(IF(AND(O12&gt;37.78,O12&lt;38.3),0,IF(AND(O12&gt;=38.3,O12&lt;38.86),1,IF(AND(O12&gt;=38.86,O12&lt;39.42),2,IF(OR(O12=39.42,O12&gt;39.42),3,"erreur")))))</f>
        <v>6</v>
      </c>
      <c r="W12">
        <f t="shared" ref="W12:W58" si="1">P12</f>
        <v>1</v>
      </c>
    </row>
    <row r="13" spans="2:23" ht="15.95">
      <c r="B13" s="3">
        <v>6746</v>
      </c>
      <c r="C13" s="3">
        <v>4</v>
      </c>
      <c r="D13" s="3">
        <v>0</v>
      </c>
      <c r="E13" s="3">
        <v>1</v>
      </c>
      <c r="F13" s="3">
        <v>0</v>
      </c>
      <c r="G13" s="3">
        <v>2</v>
      </c>
      <c r="H13" s="3">
        <v>2</v>
      </c>
      <c r="I13" s="3">
        <v>0</v>
      </c>
      <c r="J13" s="3">
        <v>95</v>
      </c>
      <c r="K13" s="3"/>
      <c r="L13" s="3"/>
      <c r="M13" s="3"/>
      <c r="N13" s="3">
        <v>2</v>
      </c>
      <c r="O13" s="3">
        <v>39.700000000000003</v>
      </c>
      <c r="P13" s="6" t="s">
        <v>112</v>
      </c>
      <c r="Q13" s="32"/>
      <c r="R13" s="33"/>
      <c r="S13" s="33"/>
      <c r="T13" s="31"/>
      <c r="V13" s="40">
        <f t="shared" si="0"/>
        <v>8</v>
      </c>
      <c r="W13" t="str">
        <f t="shared" si="1"/>
        <v>nd</v>
      </c>
    </row>
    <row r="14" spans="2:23">
      <c r="B14" s="3">
        <v>6385</v>
      </c>
      <c r="C14" s="3">
        <v>4</v>
      </c>
      <c r="D14" s="3">
        <v>3</v>
      </c>
      <c r="E14" s="3">
        <v>2</v>
      </c>
      <c r="F14" s="3">
        <v>1</v>
      </c>
      <c r="G14" s="3">
        <v>3</v>
      </c>
      <c r="H14" s="3">
        <v>2</v>
      </c>
      <c r="I14" s="3">
        <v>1</v>
      </c>
      <c r="J14" s="3">
        <v>85.5</v>
      </c>
      <c r="K14" s="3"/>
      <c r="L14" s="3"/>
      <c r="M14" s="3"/>
      <c r="N14" s="3">
        <v>2</v>
      </c>
      <c r="O14" s="3">
        <v>39.6</v>
      </c>
      <c r="P14" s="6">
        <v>2</v>
      </c>
      <c r="Q14" s="32" t="s">
        <v>33</v>
      </c>
      <c r="R14" s="33"/>
      <c r="S14" s="33"/>
      <c r="T14" s="31"/>
      <c r="V14" s="40">
        <f t="shared" si="0"/>
        <v>11</v>
      </c>
      <c r="W14">
        <f t="shared" si="1"/>
        <v>2</v>
      </c>
    </row>
    <row r="15" spans="2:23">
      <c r="B15" s="3">
        <v>6375</v>
      </c>
      <c r="C15" s="3">
        <v>4</v>
      </c>
      <c r="D15" s="3">
        <v>2</v>
      </c>
      <c r="E15" s="3">
        <v>3</v>
      </c>
      <c r="F15" s="3">
        <v>0</v>
      </c>
      <c r="G15" s="3">
        <v>2</v>
      </c>
      <c r="H15" s="3">
        <v>0</v>
      </c>
      <c r="I15" s="3">
        <v>0</v>
      </c>
      <c r="J15" s="3">
        <v>92.5</v>
      </c>
      <c r="K15" s="3"/>
      <c r="L15" s="3"/>
      <c r="M15" s="3"/>
      <c r="N15" s="3">
        <v>0</v>
      </c>
      <c r="O15" s="3">
        <v>38.700000000000003</v>
      </c>
      <c r="P15" s="6">
        <v>2</v>
      </c>
      <c r="Q15" s="32" t="s">
        <v>91</v>
      </c>
      <c r="R15" s="33"/>
      <c r="S15" s="33"/>
      <c r="T15" s="31"/>
      <c r="V15" s="40">
        <f t="shared" si="0"/>
        <v>6</v>
      </c>
      <c r="W15">
        <f t="shared" si="1"/>
        <v>2</v>
      </c>
    </row>
    <row r="16" spans="2:23">
      <c r="B16" s="3">
        <v>6371</v>
      </c>
      <c r="C16" s="3">
        <v>4</v>
      </c>
      <c r="D16" s="3">
        <v>3</v>
      </c>
      <c r="E16" s="3">
        <v>2</v>
      </c>
      <c r="F16" s="3">
        <v>0</v>
      </c>
      <c r="G16" s="3">
        <v>2</v>
      </c>
      <c r="H16" s="3">
        <v>2</v>
      </c>
      <c r="I16" s="3">
        <v>1</v>
      </c>
      <c r="J16" s="3">
        <v>100</v>
      </c>
      <c r="K16" s="3"/>
      <c r="L16" s="3"/>
      <c r="M16" s="3"/>
      <c r="N16" s="3">
        <v>0</v>
      </c>
      <c r="O16" s="3">
        <v>38.799999999999997</v>
      </c>
      <c r="P16" s="6">
        <v>2</v>
      </c>
      <c r="Q16" s="32"/>
      <c r="R16" s="33"/>
      <c r="S16" s="33"/>
      <c r="T16" s="31"/>
      <c r="V16" s="40">
        <f t="shared" si="0"/>
        <v>8</v>
      </c>
      <c r="W16">
        <f t="shared" si="1"/>
        <v>2</v>
      </c>
    </row>
    <row r="17" spans="2:23">
      <c r="B17" s="3">
        <v>6382</v>
      </c>
      <c r="C17" s="3">
        <v>4</v>
      </c>
      <c r="D17" s="3">
        <v>0</v>
      </c>
      <c r="E17" s="3">
        <v>3</v>
      </c>
      <c r="F17" s="3">
        <v>0</v>
      </c>
      <c r="G17" s="3">
        <v>1</v>
      </c>
      <c r="H17" s="3">
        <v>0</v>
      </c>
      <c r="I17" s="3">
        <v>0</v>
      </c>
      <c r="J17" s="3">
        <v>95</v>
      </c>
      <c r="K17" s="3"/>
      <c r="L17" s="3"/>
      <c r="M17" s="3"/>
      <c r="N17" s="3">
        <v>0</v>
      </c>
      <c r="O17" s="3">
        <v>38.6</v>
      </c>
      <c r="P17" s="6">
        <v>2</v>
      </c>
      <c r="Q17" s="32" t="s">
        <v>106</v>
      </c>
      <c r="R17" s="33"/>
      <c r="S17" s="33"/>
      <c r="T17" s="31"/>
      <c r="V17" s="40">
        <f t="shared" si="0"/>
        <v>5</v>
      </c>
      <c r="W17">
        <f t="shared" si="1"/>
        <v>2</v>
      </c>
    </row>
    <row r="18" spans="2:23">
      <c r="B18" s="3">
        <v>6766</v>
      </c>
      <c r="C18" s="3">
        <v>4</v>
      </c>
      <c r="D18" s="3">
        <v>0</v>
      </c>
      <c r="E18" s="3">
        <v>2</v>
      </c>
      <c r="F18" s="3">
        <v>0</v>
      </c>
      <c r="G18" s="3">
        <v>0</v>
      </c>
      <c r="H18" s="3">
        <v>2</v>
      </c>
      <c r="I18" s="3">
        <v>0</v>
      </c>
      <c r="J18" s="3">
        <v>90</v>
      </c>
      <c r="K18" s="3"/>
      <c r="L18" s="3"/>
      <c r="M18" s="3"/>
      <c r="N18" s="3">
        <v>0</v>
      </c>
      <c r="O18" s="3">
        <v>38.700000000000003</v>
      </c>
      <c r="P18" s="6">
        <v>2</v>
      </c>
      <c r="Q18" s="32" t="s">
        <v>88</v>
      </c>
      <c r="R18" s="33"/>
      <c r="S18" s="33"/>
      <c r="T18" s="31"/>
      <c r="V18" s="40">
        <f t="shared" si="0"/>
        <v>5</v>
      </c>
      <c r="W18">
        <f t="shared" si="1"/>
        <v>2</v>
      </c>
    </row>
    <row r="19" spans="2:23">
      <c r="B19" s="3">
        <v>6370</v>
      </c>
      <c r="C19" s="3">
        <v>4</v>
      </c>
      <c r="D19" s="3">
        <v>0</v>
      </c>
      <c r="E19" s="3">
        <v>1</v>
      </c>
      <c r="F19" s="3">
        <v>0</v>
      </c>
      <c r="G19" s="3">
        <v>2</v>
      </c>
      <c r="H19" s="3">
        <v>0</v>
      </c>
      <c r="I19" s="3">
        <v>0</v>
      </c>
      <c r="J19" s="3">
        <v>98.5</v>
      </c>
      <c r="K19" s="3"/>
      <c r="L19" s="3"/>
      <c r="M19" s="3"/>
      <c r="N19" s="3">
        <v>0</v>
      </c>
      <c r="O19" s="3">
        <v>38.799999999999997</v>
      </c>
      <c r="P19" s="6">
        <v>2</v>
      </c>
      <c r="Q19" s="32"/>
      <c r="R19" s="33"/>
      <c r="S19" s="33"/>
      <c r="T19" s="31"/>
      <c r="V19" s="40">
        <f t="shared" si="0"/>
        <v>4</v>
      </c>
      <c r="W19">
        <f t="shared" si="1"/>
        <v>2</v>
      </c>
    </row>
    <row r="20" spans="2:23">
      <c r="B20" s="3">
        <v>6388</v>
      </c>
      <c r="C20" s="3">
        <v>4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95</v>
      </c>
      <c r="K20" s="3"/>
      <c r="L20" s="3"/>
      <c r="M20" s="3"/>
      <c r="N20" s="3">
        <v>0</v>
      </c>
      <c r="O20" s="3">
        <v>39</v>
      </c>
      <c r="P20" s="6">
        <v>2</v>
      </c>
      <c r="Q20" s="32" t="s">
        <v>42</v>
      </c>
      <c r="R20" s="33"/>
      <c r="S20" s="33"/>
      <c r="T20" s="31"/>
      <c r="V20" s="40">
        <f t="shared" si="0"/>
        <v>3</v>
      </c>
      <c r="W20">
        <f t="shared" si="1"/>
        <v>2</v>
      </c>
    </row>
    <row r="21" spans="2:23">
      <c r="B21" s="3">
        <v>6738</v>
      </c>
      <c r="C21" s="3">
        <v>4</v>
      </c>
      <c r="D21" s="3">
        <v>2</v>
      </c>
      <c r="E21" s="3">
        <v>1</v>
      </c>
      <c r="F21" s="3">
        <v>0</v>
      </c>
      <c r="G21" s="3">
        <v>1</v>
      </c>
      <c r="H21" s="3">
        <v>2</v>
      </c>
      <c r="I21" s="3">
        <v>0</v>
      </c>
      <c r="J21" s="3">
        <v>98.5</v>
      </c>
      <c r="K21" s="3"/>
      <c r="L21" s="3"/>
      <c r="M21" s="3"/>
      <c r="N21" s="3">
        <v>0</v>
      </c>
      <c r="O21" s="3">
        <v>39.4</v>
      </c>
      <c r="P21" s="6">
        <v>2</v>
      </c>
      <c r="Q21" s="32"/>
      <c r="R21" s="33"/>
      <c r="S21" s="33"/>
      <c r="T21" s="31"/>
      <c r="V21" s="40">
        <f t="shared" si="0"/>
        <v>7</v>
      </c>
      <c r="W21">
        <f t="shared" si="1"/>
        <v>2</v>
      </c>
    </row>
    <row r="22" spans="2:23" ht="15.95">
      <c r="B22" s="3">
        <v>6393</v>
      </c>
      <c r="C22" s="3">
        <v>4</v>
      </c>
      <c r="D22" s="3">
        <v>0</v>
      </c>
      <c r="E22" s="3">
        <v>2</v>
      </c>
      <c r="F22" s="3">
        <v>0</v>
      </c>
      <c r="G22" s="3">
        <v>1</v>
      </c>
      <c r="H22" s="3">
        <v>0</v>
      </c>
      <c r="I22" s="3">
        <v>0</v>
      </c>
      <c r="J22" s="3">
        <v>88.5</v>
      </c>
      <c r="K22" s="3"/>
      <c r="L22" s="3"/>
      <c r="M22" s="3"/>
      <c r="N22" s="3">
        <v>0</v>
      </c>
      <c r="O22" s="3">
        <v>39</v>
      </c>
      <c r="P22" s="6" t="s">
        <v>112</v>
      </c>
      <c r="Q22" s="32" t="s">
        <v>91</v>
      </c>
      <c r="R22" s="33"/>
      <c r="S22" s="33"/>
      <c r="T22" s="31"/>
      <c r="V22" s="40">
        <f t="shared" si="0"/>
        <v>5</v>
      </c>
      <c r="W22" t="str">
        <f t="shared" si="1"/>
        <v>nd</v>
      </c>
    </row>
    <row r="23" spans="2:23">
      <c r="B23" s="3">
        <v>6761</v>
      </c>
      <c r="C23" s="3">
        <v>4</v>
      </c>
      <c r="D23" s="3">
        <v>3</v>
      </c>
      <c r="E23" s="3">
        <v>1</v>
      </c>
      <c r="F23" s="3">
        <v>1</v>
      </c>
      <c r="G23" s="3">
        <v>3</v>
      </c>
      <c r="H23" s="3">
        <v>2</v>
      </c>
      <c r="I23" s="3">
        <v>1</v>
      </c>
      <c r="J23" s="3">
        <v>87.5</v>
      </c>
      <c r="K23" s="3"/>
      <c r="L23" s="3"/>
      <c r="M23" s="3"/>
      <c r="N23" s="3">
        <v>0</v>
      </c>
      <c r="O23" s="3">
        <v>38.1</v>
      </c>
      <c r="P23" s="6">
        <v>1</v>
      </c>
      <c r="Q23" s="32"/>
      <c r="R23" s="33"/>
      <c r="S23" s="33"/>
      <c r="T23" s="31"/>
      <c r="V23" s="40">
        <f t="shared" si="0"/>
        <v>8</v>
      </c>
      <c r="W23">
        <f t="shared" si="1"/>
        <v>1</v>
      </c>
    </row>
    <row r="24" spans="2:23" ht="15.95">
      <c r="B24" s="3">
        <v>6355</v>
      </c>
      <c r="C24" s="3">
        <v>3</v>
      </c>
      <c r="D24" s="3">
        <v>0</v>
      </c>
      <c r="E24" s="3">
        <v>0</v>
      </c>
      <c r="F24" s="3">
        <v>0</v>
      </c>
      <c r="G24" s="3">
        <v>1</v>
      </c>
      <c r="H24" s="3">
        <v>0</v>
      </c>
      <c r="I24" s="3">
        <v>0</v>
      </c>
      <c r="J24" s="3">
        <v>100</v>
      </c>
      <c r="K24" s="3"/>
      <c r="L24" s="3"/>
      <c r="M24" s="3"/>
      <c r="N24" s="3">
        <v>0</v>
      </c>
      <c r="O24" s="3">
        <v>38.6</v>
      </c>
      <c r="P24" s="6" t="s">
        <v>112</v>
      </c>
      <c r="Q24" s="32"/>
      <c r="R24" s="33"/>
      <c r="S24" s="33"/>
      <c r="T24" s="31"/>
      <c r="V24" s="40">
        <f t="shared" si="0"/>
        <v>2</v>
      </c>
      <c r="W24" t="str">
        <f t="shared" si="1"/>
        <v>nd</v>
      </c>
    </row>
    <row r="25" spans="2:23" ht="15.95">
      <c r="B25" s="3">
        <v>6741</v>
      </c>
      <c r="C25" s="3">
        <v>3</v>
      </c>
      <c r="D25" s="3">
        <v>0</v>
      </c>
      <c r="E25" s="3">
        <v>1</v>
      </c>
      <c r="F25" s="3">
        <v>0</v>
      </c>
      <c r="G25" s="3">
        <v>0</v>
      </c>
      <c r="H25" s="3">
        <v>3</v>
      </c>
      <c r="I25" s="3">
        <v>0</v>
      </c>
      <c r="J25" s="3">
        <v>97</v>
      </c>
      <c r="K25" s="3"/>
      <c r="L25" s="3"/>
      <c r="M25" s="3"/>
      <c r="N25" s="3">
        <v>0</v>
      </c>
      <c r="O25" s="3">
        <v>38.799999999999997</v>
      </c>
      <c r="P25" s="6" t="s">
        <v>112</v>
      </c>
      <c r="Q25" s="32"/>
      <c r="R25" s="33"/>
      <c r="S25" s="33"/>
      <c r="T25" s="31"/>
      <c r="V25" s="40">
        <f t="shared" si="0"/>
        <v>5</v>
      </c>
      <c r="W25" t="str">
        <f t="shared" si="1"/>
        <v>nd</v>
      </c>
    </row>
    <row r="26" spans="2:23" ht="15.95">
      <c r="B26" s="3">
        <v>6726</v>
      </c>
      <c r="C26" s="3">
        <v>3</v>
      </c>
      <c r="D26" s="3">
        <v>0</v>
      </c>
      <c r="E26" s="3">
        <v>0</v>
      </c>
      <c r="F26" s="3">
        <v>0</v>
      </c>
      <c r="G26" s="3">
        <v>1</v>
      </c>
      <c r="H26" s="3">
        <v>0</v>
      </c>
      <c r="I26" s="3">
        <v>0</v>
      </c>
      <c r="J26" s="3">
        <v>104</v>
      </c>
      <c r="K26" s="3"/>
      <c r="L26" s="3"/>
      <c r="M26" s="3"/>
      <c r="N26" s="3">
        <v>0</v>
      </c>
      <c r="O26" s="3">
        <v>39.1</v>
      </c>
      <c r="P26" s="6" t="s">
        <v>112</v>
      </c>
      <c r="Q26" s="32"/>
      <c r="R26" s="33"/>
      <c r="S26" s="33"/>
      <c r="T26" s="31"/>
      <c r="V26" s="40">
        <f t="shared" si="0"/>
        <v>3</v>
      </c>
      <c r="W26" t="str">
        <f t="shared" si="1"/>
        <v>nd</v>
      </c>
    </row>
    <row r="27" spans="2:23">
      <c r="B27" s="3">
        <v>6349</v>
      </c>
      <c r="C27" s="3">
        <v>3</v>
      </c>
      <c r="D27" s="3">
        <v>0</v>
      </c>
      <c r="E27" s="3">
        <v>0</v>
      </c>
      <c r="F27" s="3">
        <v>0</v>
      </c>
      <c r="G27" s="3">
        <v>1</v>
      </c>
      <c r="H27" s="3">
        <v>0</v>
      </c>
      <c r="I27" s="3">
        <v>0</v>
      </c>
      <c r="J27" s="3">
        <v>105.5</v>
      </c>
      <c r="K27" s="3"/>
      <c r="L27" s="3"/>
      <c r="M27" s="3"/>
      <c r="N27" s="3">
        <v>0</v>
      </c>
      <c r="O27" s="3">
        <v>38.700000000000003</v>
      </c>
      <c r="P27" s="6">
        <v>2</v>
      </c>
      <c r="Q27" s="32"/>
      <c r="R27" s="33"/>
      <c r="S27" s="33"/>
      <c r="T27" s="31"/>
      <c r="V27" s="40">
        <f t="shared" si="0"/>
        <v>2</v>
      </c>
      <c r="W27">
        <f t="shared" si="1"/>
        <v>2</v>
      </c>
    </row>
    <row r="28" spans="2:23" ht="15.95">
      <c r="B28" s="3">
        <v>6360</v>
      </c>
      <c r="C28" s="3">
        <v>3</v>
      </c>
      <c r="D28" s="3">
        <v>0</v>
      </c>
      <c r="E28" s="3">
        <v>0</v>
      </c>
      <c r="F28" s="3">
        <v>0</v>
      </c>
      <c r="G28" s="3">
        <v>2</v>
      </c>
      <c r="H28" s="3">
        <v>0</v>
      </c>
      <c r="I28" s="3">
        <v>0</v>
      </c>
      <c r="J28" s="3">
        <v>103</v>
      </c>
      <c r="K28" s="3"/>
      <c r="L28" s="3"/>
      <c r="M28" s="3"/>
      <c r="N28" s="3">
        <v>0</v>
      </c>
      <c r="O28" s="3">
        <v>38.4</v>
      </c>
      <c r="P28" s="6" t="s">
        <v>112</v>
      </c>
      <c r="Q28" s="32"/>
      <c r="R28" s="33"/>
      <c r="S28" s="33"/>
      <c r="T28" s="31"/>
      <c r="V28" s="40">
        <f t="shared" si="0"/>
        <v>3</v>
      </c>
      <c r="W28" t="str">
        <f t="shared" si="1"/>
        <v>nd</v>
      </c>
    </row>
    <row r="29" spans="2:23">
      <c r="B29" s="3">
        <v>6715</v>
      </c>
      <c r="C29" s="3">
        <v>3</v>
      </c>
      <c r="D29" s="3">
        <v>0</v>
      </c>
      <c r="E29" s="3">
        <v>0</v>
      </c>
      <c r="F29" s="3">
        <v>0</v>
      </c>
      <c r="G29" s="3">
        <v>0</v>
      </c>
      <c r="H29" s="3">
        <v>2</v>
      </c>
      <c r="I29" s="3">
        <v>0</v>
      </c>
      <c r="J29" s="3">
        <v>92</v>
      </c>
      <c r="K29" s="3"/>
      <c r="L29" s="3"/>
      <c r="M29" s="3"/>
      <c r="N29" s="3">
        <v>0</v>
      </c>
      <c r="O29" s="3">
        <v>38.799999999999997</v>
      </c>
      <c r="P29" s="6">
        <v>1</v>
      </c>
      <c r="Q29" s="32"/>
      <c r="R29" s="33"/>
      <c r="S29" s="33"/>
      <c r="T29" s="31"/>
      <c r="V29" s="40">
        <f t="shared" si="0"/>
        <v>3</v>
      </c>
      <c r="W29">
        <f t="shared" si="1"/>
        <v>1</v>
      </c>
    </row>
    <row r="30" spans="2:23" ht="15.95">
      <c r="B30" s="3">
        <v>6734</v>
      </c>
      <c r="C30" s="3">
        <v>3</v>
      </c>
      <c r="D30" s="3">
        <v>0</v>
      </c>
      <c r="E30" s="3">
        <v>0</v>
      </c>
      <c r="F30" s="3">
        <v>0</v>
      </c>
      <c r="G30" s="3">
        <v>1</v>
      </c>
      <c r="H30" s="3">
        <v>0</v>
      </c>
      <c r="I30" s="3">
        <v>0</v>
      </c>
      <c r="J30" s="3">
        <v>99.5</v>
      </c>
      <c r="K30" s="3"/>
      <c r="L30" s="3"/>
      <c r="M30" s="3"/>
      <c r="N30" s="3">
        <v>0</v>
      </c>
      <c r="O30" s="3">
        <v>38.5</v>
      </c>
      <c r="P30" s="6" t="s">
        <v>112</v>
      </c>
      <c r="Q30" s="32"/>
      <c r="R30" s="33"/>
      <c r="S30" s="33"/>
      <c r="T30" s="31"/>
      <c r="V30" s="40">
        <f t="shared" si="0"/>
        <v>2</v>
      </c>
      <c r="W30" t="str">
        <f t="shared" si="1"/>
        <v>nd</v>
      </c>
    </row>
    <row r="31" spans="2:23">
      <c r="B31" s="3">
        <v>6353</v>
      </c>
      <c r="C31" s="3">
        <v>3</v>
      </c>
      <c r="D31" s="3">
        <v>0</v>
      </c>
      <c r="E31" s="3">
        <v>1</v>
      </c>
      <c r="F31" s="3">
        <v>0</v>
      </c>
      <c r="G31" s="3">
        <v>1</v>
      </c>
      <c r="H31" s="3">
        <v>0</v>
      </c>
      <c r="I31" s="3">
        <v>0</v>
      </c>
      <c r="J31" s="3">
        <v>101.5</v>
      </c>
      <c r="K31" s="3"/>
      <c r="L31" s="3"/>
      <c r="M31" s="3"/>
      <c r="N31" s="3">
        <v>0</v>
      </c>
      <c r="O31" s="3">
        <v>39</v>
      </c>
      <c r="P31" s="6">
        <v>2</v>
      </c>
      <c r="Q31" s="32"/>
      <c r="R31" s="33"/>
      <c r="S31" s="33"/>
      <c r="T31" s="31"/>
      <c r="V31" s="40">
        <f t="shared" si="0"/>
        <v>4</v>
      </c>
      <c r="W31">
        <f t="shared" si="1"/>
        <v>2</v>
      </c>
    </row>
    <row r="32" spans="2:23" ht="15.95">
      <c r="B32" s="3">
        <v>6728</v>
      </c>
      <c r="C32" s="3">
        <v>3</v>
      </c>
      <c r="D32" s="3">
        <v>0</v>
      </c>
      <c r="E32" s="3">
        <v>1</v>
      </c>
      <c r="F32" s="3">
        <v>0</v>
      </c>
      <c r="G32" s="3">
        <v>0</v>
      </c>
      <c r="H32" s="3">
        <v>3</v>
      </c>
      <c r="I32" s="3">
        <v>0</v>
      </c>
      <c r="J32" s="3">
        <v>103</v>
      </c>
      <c r="K32" s="3"/>
      <c r="L32" s="3"/>
      <c r="M32" s="3"/>
      <c r="N32" s="3">
        <v>0</v>
      </c>
      <c r="O32" s="3">
        <v>38.9</v>
      </c>
      <c r="P32" s="6" t="s">
        <v>112</v>
      </c>
      <c r="Q32" s="32"/>
      <c r="R32" s="33"/>
      <c r="S32" s="33"/>
      <c r="T32" s="31"/>
      <c r="V32" s="40">
        <f t="shared" si="0"/>
        <v>6</v>
      </c>
      <c r="W32" t="str">
        <f t="shared" si="1"/>
        <v>nd</v>
      </c>
    </row>
    <row r="33" spans="2:23">
      <c r="B33" s="3">
        <v>6356</v>
      </c>
      <c r="C33" s="3">
        <v>3</v>
      </c>
      <c r="D33" s="3">
        <v>0</v>
      </c>
      <c r="E33" s="3">
        <v>1</v>
      </c>
      <c r="F33" s="3">
        <v>0</v>
      </c>
      <c r="G33" s="3">
        <v>2</v>
      </c>
      <c r="H33" s="3">
        <v>0</v>
      </c>
      <c r="I33" s="3">
        <v>0</v>
      </c>
      <c r="J33" s="3">
        <v>99.5</v>
      </c>
      <c r="K33" s="3"/>
      <c r="L33" s="3"/>
      <c r="M33" s="3"/>
      <c r="N33" s="3">
        <v>0</v>
      </c>
      <c r="O33" s="3">
        <v>38.299999999999997</v>
      </c>
      <c r="P33" s="6">
        <v>0</v>
      </c>
      <c r="Q33" s="32"/>
      <c r="R33" s="33"/>
      <c r="S33" s="33"/>
      <c r="T33" s="31"/>
      <c r="V33" s="40">
        <f t="shared" si="0"/>
        <v>4</v>
      </c>
      <c r="W33">
        <f t="shared" si="1"/>
        <v>0</v>
      </c>
    </row>
    <row r="34" spans="2:23">
      <c r="B34" s="3">
        <v>6354</v>
      </c>
      <c r="C34" s="3">
        <v>3</v>
      </c>
      <c r="D34" s="3">
        <v>0</v>
      </c>
      <c r="E34" s="3">
        <v>1</v>
      </c>
      <c r="F34" s="3">
        <v>0</v>
      </c>
      <c r="G34" s="3">
        <v>1</v>
      </c>
      <c r="H34" s="3">
        <v>0</v>
      </c>
      <c r="I34" s="3">
        <v>0</v>
      </c>
      <c r="J34" s="3">
        <v>105.5</v>
      </c>
      <c r="K34" s="3"/>
      <c r="L34" s="3"/>
      <c r="M34" s="3"/>
      <c r="N34" s="3">
        <v>0</v>
      </c>
      <c r="O34" s="3">
        <v>38.700000000000003</v>
      </c>
      <c r="P34" s="6">
        <v>1</v>
      </c>
      <c r="Q34" s="32"/>
      <c r="R34" s="33"/>
      <c r="S34" s="33"/>
      <c r="T34" s="31"/>
      <c r="V34" s="40">
        <f t="shared" si="0"/>
        <v>3</v>
      </c>
      <c r="W34">
        <f t="shared" si="1"/>
        <v>1</v>
      </c>
    </row>
    <row r="35" spans="2:23">
      <c r="B35" s="3">
        <v>6724</v>
      </c>
      <c r="C35" s="3">
        <v>3</v>
      </c>
      <c r="D35" s="3">
        <v>0</v>
      </c>
      <c r="E35" s="3">
        <v>2</v>
      </c>
      <c r="F35" s="3">
        <v>0</v>
      </c>
      <c r="G35" s="3">
        <v>2</v>
      </c>
      <c r="H35" s="3">
        <v>0</v>
      </c>
      <c r="I35" s="3">
        <v>0</v>
      </c>
      <c r="J35" s="3">
        <v>104</v>
      </c>
      <c r="K35" s="3"/>
      <c r="L35" s="3"/>
      <c r="M35" s="3"/>
      <c r="N35" s="3">
        <v>0</v>
      </c>
      <c r="O35" s="3">
        <v>39.5</v>
      </c>
      <c r="P35" s="6">
        <v>1</v>
      </c>
      <c r="Q35" s="32"/>
      <c r="R35" s="33"/>
      <c r="S35" s="33"/>
      <c r="T35" s="31"/>
      <c r="V35" s="40">
        <f t="shared" si="0"/>
        <v>7</v>
      </c>
      <c r="W35">
        <f t="shared" si="1"/>
        <v>1</v>
      </c>
    </row>
    <row r="36" spans="2:23" ht="15.95">
      <c r="B36" s="3">
        <v>6365</v>
      </c>
      <c r="C36" s="3">
        <v>3</v>
      </c>
      <c r="D36" s="3">
        <v>0</v>
      </c>
      <c r="E36" s="3">
        <v>1</v>
      </c>
      <c r="F36" s="3">
        <v>0</v>
      </c>
      <c r="G36" s="3">
        <v>1</v>
      </c>
      <c r="H36" s="3">
        <v>3</v>
      </c>
      <c r="I36" s="3">
        <v>0</v>
      </c>
      <c r="J36" s="3">
        <v>99</v>
      </c>
      <c r="K36" s="3"/>
      <c r="L36" s="3"/>
      <c r="M36" s="3"/>
      <c r="N36" s="3">
        <v>0</v>
      </c>
      <c r="O36" s="3">
        <v>38.4</v>
      </c>
      <c r="P36" s="6" t="s">
        <v>112</v>
      </c>
      <c r="Q36" s="32"/>
      <c r="R36" s="33"/>
      <c r="S36" s="33"/>
      <c r="T36" s="31"/>
      <c r="V36" s="40">
        <f t="shared" si="0"/>
        <v>6</v>
      </c>
      <c r="W36" t="str">
        <f t="shared" si="1"/>
        <v>nd</v>
      </c>
    </row>
    <row r="37" spans="2:23">
      <c r="B37" s="3">
        <v>6797</v>
      </c>
      <c r="C37" s="3">
        <v>2</v>
      </c>
      <c r="D37" s="3">
        <v>3</v>
      </c>
      <c r="E37" s="3">
        <v>1</v>
      </c>
      <c r="F37" s="3">
        <v>0</v>
      </c>
      <c r="G37" s="3">
        <v>1</v>
      </c>
      <c r="H37" s="3">
        <v>0</v>
      </c>
      <c r="I37" s="3">
        <v>1</v>
      </c>
      <c r="J37" s="3"/>
      <c r="K37" s="3">
        <v>0</v>
      </c>
      <c r="L37" s="3">
        <v>0</v>
      </c>
      <c r="M37" s="3"/>
      <c r="N37" s="3">
        <v>2</v>
      </c>
      <c r="O37" s="3">
        <v>38.5</v>
      </c>
      <c r="P37" s="6">
        <v>2</v>
      </c>
      <c r="Q37" s="32" t="s">
        <v>33</v>
      </c>
      <c r="R37" s="33"/>
      <c r="S37" s="33"/>
      <c r="T37" s="31"/>
      <c r="V37" s="40">
        <f t="shared" si="0"/>
        <v>5</v>
      </c>
      <c r="W37">
        <f t="shared" si="1"/>
        <v>2</v>
      </c>
    </row>
    <row r="38" spans="2:23">
      <c r="B38" s="3">
        <v>6799</v>
      </c>
      <c r="C38" s="3">
        <v>2</v>
      </c>
      <c r="D38" s="3">
        <v>0</v>
      </c>
      <c r="E38" s="3">
        <v>2</v>
      </c>
      <c r="F38" s="3">
        <v>1</v>
      </c>
      <c r="G38" s="3">
        <v>1</v>
      </c>
      <c r="H38" s="3">
        <v>0</v>
      </c>
      <c r="I38" s="3">
        <v>1</v>
      </c>
      <c r="J38" s="3"/>
      <c r="K38" s="3"/>
      <c r="L38" s="3"/>
      <c r="M38" s="3"/>
      <c r="N38" s="3">
        <v>0</v>
      </c>
      <c r="O38" s="3">
        <v>38.700000000000003</v>
      </c>
      <c r="P38" s="6">
        <v>1</v>
      </c>
      <c r="Q38" s="32"/>
      <c r="R38" s="33"/>
      <c r="S38" s="33"/>
      <c r="T38" s="31"/>
      <c r="V38" s="40">
        <f t="shared" si="0"/>
        <v>4</v>
      </c>
      <c r="W38">
        <f t="shared" si="1"/>
        <v>1</v>
      </c>
    </row>
    <row r="39" spans="2:23">
      <c r="B39" s="3">
        <v>6408</v>
      </c>
      <c r="C39" s="3">
        <v>2</v>
      </c>
      <c r="D39" s="3">
        <v>3</v>
      </c>
      <c r="E39" s="3">
        <v>1</v>
      </c>
      <c r="F39" s="3">
        <v>1</v>
      </c>
      <c r="G39" s="3">
        <v>2</v>
      </c>
      <c r="H39" s="3">
        <v>0</v>
      </c>
      <c r="I39" s="3">
        <v>1</v>
      </c>
      <c r="J39" s="3">
        <v>77</v>
      </c>
      <c r="K39" s="3">
        <v>0</v>
      </c>
      <c r="L39" s="3">
        <v>0</v>
      </c>
      <c r="M39" s="3"/>
      <c r="N39" s="3">
        <v>1</v>
      </c>
      <c r="O39" s="3">
        <v>39.200000000000003</v>
      </c>
      <c r="P39" s="6">
        <v>3</v>
      </c>
      <c r="Q39" s="32" t="s">
        <v>33</v>
      </c>
      <c r="R39" s="33"/>
      <c r="S39" s="33"/>
      <c r="T39" s="31"/>
      <c r="V39" s="40">
        <f t="shared" si="0"/>
        <v>7</v>
      </c>
      <c r="W39">
        <f t="shared" si="1"/>
        <v>3</v>
      </c>
    </row>
    <row r="40" spans="2:23">
      <c r="B40" s="3">
        <v>6405</v>
      </c>
      <c r="C40" s="3">
        <v>2</v>
      </c>
      <c r="D40" s="3">
        <v>3</v>
      </c>
      <c r="E40" s="3">
        <v>0</v>
      </c>
      <c r="F40" s="3">
        <v>1</v>
      </c>
      <c r="G40" s="3">
        <v>0</v>
      </c>
      <c r="H40" s="3">
        <v>0</v>
      </c>
      <c r="I40" s="3">
        <v>1</v>
      </c>
      <c r="J40" s="3"/>
      <c r="K40" s="3"/>
      <c r="L40" s="3"/>
      <c r="M40" s="3"/>
      <c r="N40" s="3">
        <v>1</v>
      </c>
      <c r="O40" s="3">
        <v>38.299999999999997</v>
      </c>
      <c r="P40" s="6">
        <v>1</v>
      </c>
      <c r="Q40" s="32" t="s">
        <v>103</v>
      </c>
      <c r="R40" s="33"/>
      <c r="S40" s="33"/>
      <c r="T40" s="31"/>
      <c r="V40" s="40">
        <f t="shared" si="0"/>
        <v>4</v>
      </c>
      <c r="W40">
        <f t="shared" si="1"/>
        <v>1</v>
      </c>
    </row>
    <row r="41" spans="2:23">
      <c r="B41" s="3">
        <v>6404</v>
      </c>
      <c r="C41" s="3">
        <v>2</v>
      </c>
      <c r="D41" s="3">
        <v>0</v>
      </c>
      <c r="E41" s="3">
        <v>0</v>
      </c>
      <c r="F41" s="3">
        <v>1</v>
      </c>
      <c r="G41" s="3">
        <v>1</v>
      </c>
      <c r="H41" s="3">
        <v>1</v>
      </c>
      <c r="I41" s="3">
        <v>1</v>
      </c>
      <c r="J41" s="3"/>
      <c r="K41" s="3"/>
      <c r="L41" s="3"/>
      <c r="M41" s="3"/>
      <c r="N41" s="3">
        <v>1</v>
      </c>
      <c r="O41" s="3">
        <v>39.1</v>
      </c>
      <c r="P41" s="6">
        <v>3</v>
      </c>
      <c r="Q41" s="32"/>
      <c r="R41" s="33"/>
      <c r="S41" s="33"/>
      <c r="T41" s="31"/>
      <c r="V41" s="40">
        <f t="shared" si="0"/>
        <v>4</v>
      </c>
      <c r="W41">
        <f t="shared" si="1"/>
        <v>3</v>
      </c>
    </row>
    <row r="42" spans="2:23">
      <c r="B42" s="3">
        <v>6800</v>
      </c>
      <c r="C42" s="3">
        <v>2</v>
      </c>
      <c r="D42" s="3">
        <v>0</v>
      </c>
      <c r="E42" s="3">
        <v>3</v>
      </c>
      <c r="F42" s="3">
        <v>0</v>
      </c>
      <c r="G42" s="3">
        <v>3</v>
      </c>
      <c r="H42" s="3">
        <v>1</v>
      </c>
      <c r="I42" s="3">
        <v>0</v>
      </c>
      <c r="J42" s="3"/>
      <c r="K42" s="3"/>
      <c r="L42" s="3">
        <v>0</v>
      </c>
      <c r="M42" s="3"/>
      <c r="N42" s="3">
        <v>0</v>
      </c>
      <c r="O42" s="3">
        <v>38.299999999999997</v>
      </c>
      <c r="P42" s="6">
        <v>1</v>
      </c>
      <c r="Q42" s="32" t="s">
        <v>91</v>
      </c>
      <c r="R42" s="33"/>
      <c r="S42" s="33"/>
      <c r="T42" s="31"/>
      <c r="V42" s="40">
        <f t="shared" si="0"/>
        <v>8</v>
      </c>
      <c r="W42">
        <f t="shared" si="1"/>
        <v>1</v>
      </c>
    </row>
    <row r="43" spans="2:23" ht="15.95">
      <c r="B43" s="3">
        <v>6410</v>
      </c>
      <c r="C43" s="3">
        <v>2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1</v>
      </c>
      <c r="J43" s="3">
        <v>80</v>
      </c>
      <c r="K43" s="3">
        <v>0</v>
      </c>
      <c r="L43" s="3">
        <v>0</v>
      </c>
      <c r="M43" s="3"/>
      <c r="N43" s="3">
        <v>0</v>
      </c>
      <c r="O43" s="3">
        <v>39</v>
      </c>
      <c r="P43" s="6" t="s">
        <v>112</v>
      </c>
      <c r="Q43" s="32" t="s">
        <v>91</v>
      </c>
      <c r="R43" s="33"/>
      <c r="S43" s="33"/>
      <c r="T43" s="31"/>
      <c r="V43" s="40">
        <f t="shared" si="0"/>
        <v>2</v>
      </c>
      <c r="W43" t="str">
        <f t="shared" si="1"/>
        <v>nd</v>
      </c>
    </row>
    <row r="44" spans="2:23">
      <c r="B44" s="3">
        <v>6407</v>
      </c>
      <c r="C44" s="3">
        <v>2</v>
      </c>
      <c r="D44" s="3">
        <v>0</v>
      </c>
      <c r="E44" s="3">
        <v>0</v>
      </c>
      <c r="F44" s="3">
        <v>0</v>
      </c>
      <c r="G44" s="3">
        <v>0</v>
      </c>
      <c r="H44" s="3">
        <v>2</v>
      </c>
      <c r="I44" s="3">
        <v>0</v>
      </c>
      <c r="J44" s="3"/>
      <c r="K44" s="3"/>
      <c r="L44" s="3"/>
      <c r="M44" s="3"/>
      <c r="N44" s="3">
        <v>0</v>
      </c>
      <c r="O44" s="3">
        <v>38.6</v>
      </c>
      <c r="P44" s="6">
        <v>1</v>
      </c>
      <c r="Q44" s="32" t="s">
        <v>80</v>
      </c>
      <c r="R44" s="33"/>
      <c r="S44" s="33"/>
      <c r="T44" s="31"/>
      <c r="V44" s="40">
        <f t="shared" si="0"/>
        <v>3</v>
      </c>
      <c r="W44">
        <f t="shared" si="1"/>
        <v>1</v>
      </c>
    </row>
    <row r="45" spans="2:23" ht="15.95">
      <c r="B45" s="3">
        <v>6796</v>
      </c>
      <c r="C45" s="3">
        <v>2</v>
      </c>
      <c r="D45" s="3">
        <v>0</v>
      </c>
      <c r="E45" s="3">
        <v>0</v>
      </c>
      <c r="F45" s="3">
        <v>1</v>
      </c>
      <c r="G45" s="3">
        <v>1</v>
      </c>
      <c r="H45" s="3">
        <v>1</v>
      </c>
      <c r="I45" s="3">
        <v>1</v>
      </c>
      <c r="J45" s="3"/>
      <c r="K45" s="3"/>
      <c r="L45" s="3"/>
      <c r="M45" s="3"/>
      <c r="N45" s="3">
        <v>1</v>
      </c>
      <c r="O45" s="3">
        <v>39.5</v>
      </c>
      <c r="P45" s="6" t="s">
        <v>112</v>
      </c>
      <c r="Q45" s="32" t="s">
        <v>33</v>
      </c>
      <c r="R45" s="33"/>
      <c r="S45" s="33"/>
      <c r="T45" s="31"/>
      <c r="V45" s="40">
        <f t="shared" si="0"/>
        <v>5</v>
      </c>
      <c r="W45" t="str">
        <f t="shared" si="1"/>
        <v>nd</v>
      </c>
    </row>
    <row r="46" spans="2:23">
      <c r="B46" s="3">
        <v>6403</v>
      </c>
      <c r="C46" s="3">
        <v>1</v>
      </c>
      <c r="D46" s="3">
        <v>0</v>
      </c>
      <c r="E46" s="3">
        <v>3</v>
      </c>
      <c r="F46" s="3">
        <v>0</v>
      </c>
      <c r="G46" s="3">
        <v>1</v>
      </c>
      <c r="H46" s="3">
        <v>0</v>
      </c>
      <c r="I46" s="3">
        <v>1</v>
      </c>
      <c r="J46" s="3"/>
      <c r="K46" s="3"/>
      <c r="L46" s="3"/>
      <c r="M46" s="3"/>
      <c r="N46" s="3">
        <v>0</v>
      </c>
      <c r="O46" s="3">
        <v>38.700000000000003</v>
      </c>
      <c r="P46" s="6">
        <v>1</v>
      </c>
      <c r="Q46" s="32"/>
      <c r="R46" s="33"/>
      <c r="S46" s="33"/>
      <c r="T46" s="31"/>
      <c r="V46" s="40">
        <f t="shared" si="0"/>
        <v>5</v>
      </c>
      <c r="W46">
        <f t="shared" si="1"/>
        <v>1</v>
      </c>
    </row>
    <row r="47" spans="2:23">
      <c r="B47" s="3">
        <v>6391</v>
      </c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3">
        <v>2</v>
      </c>
      <c r="I47" s="3">
        <v>0</v>
      </c>
      <c r="J47" s="3"/>
      <c r="K47" s="3"/>
      <c r="L47" s="3"/>
      <c r="M47" s="3"/>
      <c r="N47" s="3">
        <v>0</v>
      </c>
      <c r="O47" s="3">
        <v>38.700000000000003</v>
      </c>
      <c r="P47" s="6">
        <v>1</v>
      </c>
      <c r="Q47" s="32"/>
      <c r="R47" s="33"/>
      <c r="S47" s="33"/>
      <c r="T47" s="31"/>
      <c r="V47" s="40">
        <f t="shared" si="0"/>
        <v>4</v>
      </c>
      <c r="W47">
        <f t="shared" si="1"/>
        <v>1</v>
      </c>
    </row>
    <row r="48" spans="2:23">
      <c r="B48" s="3">
        <v>6783</v>
      </c>
      <c r="C48" s="3">
        <v>1</v>
      </c>
      <c r="D48" s="3">
        <v>3</v>
      </c>
      <c r="E48" s="3">
        <v>1</v>
      </c>
      <c r="F48" s="3">
        <v>0</v>
      </c>
      <c r="G48" s="3">
        <v>0</v>
      </c>
      <c r="H48" s="3">
        <v>0</v>
      </c>
      <c r="I48" s="3">
        <v>1</v>
      </c>
      <c r="J48" s="3"/>
      <c r="K48" s="3"/>
      <c r="L48" s="3"/>
      <c r="M48" s="3"/>
      <c r="N48" s="3">
        <v>1</v>
      </c>
      <c r="O48" s="3">
        <v>38.700000000000003</v>
      </c>
      <c r="P48" s="6">
        <v>2</v>
      </c>
      <c r="Q48" s="32" t="s">
        <v>33</v>
      </c>
      <c r="R48" s="33"/>
      <c r="S48" s="33"/>
      <c r="T48" s="31"/>
      <c r="V48" s="40">
        <f t="shared" si="0"/>
        <v>4</v>
      </c>
      <c r="W48">
        <f t="shared" si="1"/>
        <v>2</v>
      </c>
    </row>
    <row r="49" spans="2:23">
      <c r="B49" s="3">
        <v>6791</v>
      </c>
      <c r="C49" s="3">
        <v>1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/>
      <c r="K49" s="3"/>
      <c r="L49" s="3"/>
      <c r="M49" s="3"/>
      <c r="N49" s="3">
        <v>1</v>
      </c>
      <c r="O49" s="3">
        <v>39.200000000000003</v>
      </c>
      <c r="P49" s="6">
        <v>2</v>
      </c>
      <c r="Q49" s="32" t="s">
        <v>80</v>
      </c>
      <c r="R49" s="33"/>
      <c r="S49" s="33"/>
      <c r="T49" s="31"/>
      <c r="V49" s="40">
        <f t="shared" si="0"/>
        <v>2</v>
      </c>
      <c r="W49">
        <f t="shared" si="1"/>
        <v>2</v>
      </c>
    </row>
    <row r="50" spans="2:23">
      <c r="B50" s="3">
        <v>6768</v>
      </c>
      <c r="C50" s="3">
        <v>1</v>
      </c>
      <c r="D50" s="3">
        <v>0</v>
      </c>
      <c r="E50" s="3">
        <v>1</v>
      </c>
      <c r="F50" s="3">
        <v>0</v>
      </c>
      <c r="G50" s="3">
        <v>0</v>
      </c>
      <c r="H50" s="3">
        <v>2</v>
      </c>
      <c r="I50" s="3">
        <v>0</v>
      </c>
      <c r="J50" s="3"/>
      <c r="K50" s="3"/>
      <c r="L50" s="3"/>
      <c r="M50" s="3"/>
      <c r="N50" s="3">
        <v>0</v>
      </c>
      <c r="O50" s="3">
        <v>40.4</v>
      </c>
      <c r="P50" s="6">
        <v>1</v>
      </c>
      <c r="Q50" s="32"/>
      <c r="R50" s="33"/>
      <c r="S50" s="33"/>
      <c r="T50" s="31"/>
      <c r="V50" s="40">
        <f t="shared" si="0"/>
        <v>6</v>
      </c>
      <c r="W50">
        <f t="shared" si="1"/>
        <v>1</v>
      </c>
    </row>
    <row r="51" spans="2:23">
      <c r="B51" s="3">
        <v>6787</v>
      </c>
      <c r="C51" s="3">
        <v>1</v>
      </c>
      <c r="D51" s="3">
        <v>3</v>
      </c>
      <c r="E51" s="3">
        <v>1</v>
      </c>
      <c r="F51" s="3">
        <v>0</v>
      </c>
      <c r="G51" s="3">
        <v>0</v>
      </c>
      <c r="H51" s="3">
        <v>0</v>
      </c>
      <c r="I51" s="3">
        <v>0</v>
      </c>
      <c r="J51" s="3"/>
      <c r="K51" s="3"/>
      <c r="L51" s="3"/>
      <c r="M51" s="3"/>
      <c r="N51" s="3">
        <v>0</v>
      </c>
      <c r="O51" s="3">
        <v>38.9</v>
      </c>
      <c r="P51" s="6">
        <v>2</v>
      </c>
      <c r="Q51" s="32"/>
      <c r="R51" s="33"/>
      <c r="S51" s="33"/>
      <c r="T51" s="31"/>
      <c r="V51" s="40">
        <f t="shared" si="0"/>
        <v>5</v>
      </c>
      <c r="W51">
        <f t="shared" si="1"/>
        <v>2</v>
      </c>
    </row>
    <row r="52" spans="2:23">
      <c r="B52" s="3">
        <v>6780</v>
      </c>
      <c r="C52" s="3">
        <v>1</v>
      </c>
      <c r="D52" s="3">
        <v>0</v>
      </c>
      <c r="E52" s="3">
        <v>1</v>
      </c>
      <c r="F52" s="3">
        <v>1</v>
      </c>
      <c r="G52" s="3">
        <v>2</v>
      </c>
      <c r="H52" s="3">
        <v>1</v>
      </c>
      <c r="I52" s="3">
        <v>0</v>
      </c>
      <c r="J52" s="3"/>
      <c r="K52" s="3"/>
      <c r="L52" s="3"/>
      <c r="M52" s="3"/>
      <c r="N52" s="3"/>
      <c r="O52" s="3">
        <v>39.200000000000003</v>
      </c>
      <c r="P52" s="6">
        <v>2</v>
      </c>
      <c r="Q52" s="32"/>
      <c r="R52" s="33"/>
      <c r="S52" s="33"/>
      <c r="T52" s="31"/>
      <c r="V52" s="40">
        <f t="shared" si="0"/>
        <v>6</v>
      </c>
      <c r="W52">
        <f t="shared" si="1"/>
        <v>2</v>
      </c>
    </row>
    <row r="53" spans="2:23" ht="15.95">
      <c r="B53" s="3">
        <v>6778</v>
      </c>
      <c r="C53" s="3">
        <v>1</v>
      </c>
      <c r="D53" s="3">
        <v>3</v>
      </c>
      <c r="E53" s="3">
        <v>1</v>
      </c>
      <c r="F53" s="3">
        <v>0</v>
      </c>
      <c r="G53" s="3">
        <v>2</v>
      </c>
      <c r="H53" s="3">
        <v>0</v>
      </c>
      <c r="I53" s="3">
        <v>0</v>
      </c>
      <c r="J53" s="3"/>
      <c r="K53" s="3"/>
      <c r="L53" s="3"/>
      <c r="M53" s="3"/>
      <c r="N53" s="3">
        <v>2</v>
      </c>
      <c r="O53" s="3">
        <v>39.1</v>
      </c>
      <c r="P53" s="6" t="s">
        <v>112</v>
      </c>
      <c r="Q53" s="32"/>
      <c r="R53" s="33"/>
      <c r="S53" s="33"/>
      <c r="T53" s="31"/>
      <c r="V53" s="40">
        <f t="shared" si="0"/>
        <v>7</v>
      </c>
      <c r="W53" t="str">
        <f t="shared" si="1"/>
        <v>nd</v>
      </c>
    </row>
    <row r="54" spans="2:23" ht="15.95">
      <c r="B54" s="3">
        <v>6786</v>
      </c>
      <c r="C54" s="3">
        <v>1</v>
      </c>
      <c r="D54" s="3">
        <v>0</v>
      </c>
      <c r="E54" s="3">
        <v>2</v>
      </c>
      <c r="F54" s="3">
        <v>0</v>
      </c>
      <c r="G54" s="3">
        <v>2</v>
      </c>
      <c r="H54" s="3">
        <v>0</v>
      </c>
      <c r="I54" s="3">
        <v>0</v>
      </c>
      <c r="J54" s="3"/>
      <c r="K54" s="3"/>
      <c r="L54" s="3"/>
      <c r="M54" s="3"/>
      <c r="N54" s="3">
        <v>2</v>
      </c>
      <c r="O54" s="3">
        <v>39.200000000000003</v>
      </c>
      <c r="P54" s="6" t="s">
        <v>112</v>
      </c>
      <c r="Q54" s="32"/>
      <c r="R54" s="33"/>
      <c r="S54" s="33"/>
      <c r="T54" s="31"/>
      <c r="V54" s="40">
        <f t="shared" si="0"/>
        <v>6</v>
      </c>
      <c r="W54" t="str">
        <f t="shared" si="1"/>
        <v>nd</v>
      </c>
    </row>
    <row r="55" spans="2:23">
      <c r="B55" s="3">
        <v>6774</v>
      </c>
      <c r="C55" s="3">
        <v>1</v>
      </c>
      <c r="D55" s="3">
        <v>0</v>
      </c>
      <c r="E55" s="3">
        <v>0</v>
      </c>
      <c r="F55" s="3">
        <v>0</v>
      </c>
      <c r="G55" s="3">
        <v>2</v>
      </c>
      <c r="H55" s="3">
        <v>0</v>
      </c>
      <c r="I55" s="3">
        <v>0</v>
      </c>
      <c r="J55" s="3"/>
      <c r="K55" s="3"/>
      <c r="L55" s="3"/>
      <c r="M55" s="3"/>
      <c r="N55" s="3">
        <v>0</v>
      </c>
      <c r="O55" s="3">
        <v>39.6</v>
      </c>
      <c r="P55" s="6">
        <v>1</v>
      </c>
      <c r="Q55" s="32"/>
      <c r="R55" s="33"/>
      <c r="S55" s="33"/>
      <c r="T55" s="31"/>
      <c r="V55" s="40">
        <f t="shared" si="0"/>
        <v>5</v>
      </c>
      <c r="W55">
        <f t="shared" si="1"/>
        <v>1</v>
      </c>
    </row>
    <row r="56" spans="2:23">
      <c r="B56" s="3">
        <v>6794</v>
      </c>
      <c r="C56" s="3">
        <v>1</v>
      </c>
      <c r="D56" s="3">
        <v>0</v>
      </c>
      <c r="E56" s="3">
        <v>3</v>
      </c>
      <c r="F56" s="3">
        <v>0</v>
      </c>
      <c r="G56" s="3">
        <v>1</v>
      </c>
      <c r="H56" s="3">
        <v>2</v>
      </c>
      <c r="I56" s="3">
        <v>0</v>
      </c>
      <c r="J56" s="3"/>
      <c r="K56" s="3"/>
      <c r="L56" s="3"/>
      <c r="M56" s="3"/>
      <c r="N56" s="3">
        <v>0</v>
      </c>
      <c r="O56" s="3">
        <v>39.299999999999997</v>
      </c>
      <c r="P56" s="6">
        <v>3</v>
      </c>
      <c r="Q56" s="32" t="s">
        <v>33</v>
      </c>
      <c r="R56" s="33"/>
      <c r="S56" s="33"/>
      <c r="T56" s="31"/>
      <c r="V56" s="40">
        <f t="shared" si="0"/>
        <v>8</v>
      </c>
      <c r="W56">
        <f t="shared" si="1"/>
        <v>3</v>
      </c>
    </row>
    <row r="57" spans="2:23">
      <c r="B57" s="3">
        <v>6771</v>
      </c>
      <c r="C57" s="3">
        <v>1</v>
      </c>
      <c r="D57" s="3">
        <v>0</v>
      </c>
      <c r="E57" s="3">
        <v>2</v>
      </c>
      <c r="F57" s="3">
        <v>0</v>
      </c>
      <c r="G57" s="3">
        <v>0</v>
      </c>
      <c r="H57" s="3">
        <v>0</v>
      </c>
      <c r="I57" s="3">
        <v>0</v>
      </c>
      <c r="J57" s="3"/>
      <c r="K57" s="3"/>
      <c r="L57" s="3"/>
      <c r="M57" s="3"/>
      <c r="N57" s="3">
        <v>0</v>
      </c>
      <c r="O57" s="3">
        <v>39.5</v>
      </c>
      <c r="P57" s="6">
        <v>2</v>
      </c>
      <c r="Q57" s="32"/>
      <c r="R57" s="33"/>
      <c r="S57" s="33"/>
      <c r="T57" s="31"/>
      <c r="V57" s="40">
        <f t="shared" si="0"/>
        <v>5</v>
      </c>
      <c r="W57">
        <f t="shared" si="1"/>
        <v>2</v>
      </c>
    </row>
    <row r="58" spans="2:23">
      <c r="B58" s="3">
        <v>6773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H58" s="3">
        <v>1</v>
      </c>
      <c r="I58" s="3">
        <v>1</v>
      </c>
      <c r="J58" s="3">
        <v>0</v>
      </c>
      <c r="K58" s="3"/>
      <c r="L58" s="3"/>
      <c r="M58" s="3"/>
      <c r="N58" s="3">
        <v>0</v>
      </c>
      <c r="O58" s="3">
        <v>39.5</v>
      </c>
      <c r="P58" s="6">
        <v>2</v>
      </c>
      <c r="Q58" s="32"/>
      <c r="R58" s="33"/>
      <c r="S58" s="33"/>
      <c r="T58" s="31"/>
      <c r="V58" s="40">
        <f t="shared" si="0"/>
        <v>6</v>
      </c>
      <c r="W58">
        <f t="shared" si="1"/>
        <v>2</v>
      </c>
    </row>
    <row r="59" spans="2:23">
      <c r="B59" s="13" t="s">
        <v>92</v>
      </c>
    </row>
    <row r="60" spans="2:23">
      <c r="B60" s="13" t="s">
        <v>93</v>
      </c>
    </row>
    <row r="61" spans="2:23">
      <c r="B61" s="13" t="s">
        <v>94</v>
      </c>
    </row>
  </sheetData>
  <mergeCells count="29">
    <mergeCell ref="V9:W9"/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H9:H10"/>
    <mergeCell ref="I9:I10"/>
    <mergeCell ref="J9:J10"/>
    <mergeCell ref="K9:K10"/>
    <mergeCell ref="Q9:T10"/>
    <mergeCell ref="L9:L10"/>
    <mergeCell ref="M9:M10"/>
    <mergeCell ref="N9:N10"/>
    <mergeCell ref="O9:O10"/>
    <mergeCell ref="P9:P10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559E-A31E-45DC-9B00-0447E1DFE6C7}">
  <dimension ref="B1:W62"/>
  <sheetViews>
    <sheetView topLeftCell="A45" zoomScale="113" zoomScaleNormal="70" workbookViewId="0">
      <selection activeCell="V11" sqref="V11"/>
    </sheetView>
  </sheetViews>
  <sheetFormatPr defaultColWidth="11.42578125" defaultRowHeight="15"/>
  <cols>
    <col min="2" max="2" width="8.42578125" customWidth="1"/>
    <col min="3" max="6" width="7.85546875" customWidth="1"/>
    <col min="7" max="7" width="8.42578125" customWidth="1"/>
    <col min="8" max="16" width="7.85546875" customWidth="1"/>
    <col min="17" max="17" width="5" customWidth="1"/>
  </cols>
  <sheetData>
    <row r="1" spans="2:23">
      <c r="B1" s="28" t="s">
        <v>127</v>
      </c>
      <c r="C1" s="28"/>
    </row>
    <row r="2" spans="2:23">
      <c r="B2" s="1" t="s">
        <v>74</v>
      </c>
      <c r="C2">
        <v>10</v>
      </c>
      <c r="D2" t="s">
        <v>1</v>
      </c>
      <c r="J2" t="s">
        <v>2</v>
      </c>
      <c r="K2" s="61">
        <v>44615</v>
      </c>
      <c r="L2" s="61"/>
      <c r="M2" s="61"/>
    </row>
    <row r="3" spans="2:23">
      <c r="B3" s="1" t="s">
        <v>3</v>
      </c>
      <c r="K3" s="4"/>
      <c r="L3" s="4"/>
      <c r="M3" s="4"/>
    </row>
    <row r="4" spans="2:23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75</v>
      </c>
      <c r="N4" s="57"/>
      <c r="O4" s="57"/>
      <c r="P4" t="s">
        <v>8</v>
      </c>
      <c r="R4" s="7">
        <v>0.45833333333333331</v>
      </c>
      <c r="S4" t="s">
        <v>9</v>
      </c>
      <c r="T4" s="7">
        <v>0.5</v>
      </c>
    </row>
    <row r="5" spans="2:23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116</v>
      </c>
      <c r="N5" s="57"/>
      <c r="O5" s="57"/>
      <c r="P5" t="s">
        <v>8</v>
      </c>
      <c r="R5" s="7">
        <v>0.4145833333333333</v>
      </c>
      <c r="S5" t="s">
        <v>9</v>
      </c>
      <c r="T5" s="7">
        <v>0.45833333333333331</v>
      </c>
    </row>
    <row r="6" spans="2:23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75</v>
      </c>
      <c r="N6" s="57"/>
      <c r="O6" s="57"/>
      <c r="P6" t="s">
        <v>8</v>
      </c>
      <c r="R6" s="7">
        <v>0.52777777777777779</v>
      </c>
      <c r="S6" t="s">
        <v>9</v>
      </c>
      <c r="T6" s="7">
        <v>0.56319444444444444</v>
      </c>
    </row>
    <row r="7" spans="2:23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75</v>
      </c>
      <c r="N7" s="57"/>
      <c r="O7" s="57"/>
      <c r="P7" t="s">
        <v>8</v>
      </c>
      <c r="R7" s="7">
        <v>0.49652777777777773</v>
      </c>
      <c r="S7" t="s">
        <v>9</v>
      </c>
      <c r="T7" s="7">
        <v>0.53194444444444444</v>
      </c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>
      <c r="B11" s="3">
        <v>6412</v>
      </c>
      <c r="C11" s="3">
        <v>2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81</v>
      </c>
      <c r="K11" s="3">
        <v>0</v>
      </c>
      <c r="L11" s="3">
        <v>1</v>
      </c>
      <c r="M11" s="3"/>
      <c r="N11" s="3">
        <v>0</v>
      </c>
      <c r="O11" s="3">
        <v>38.799999999999997</v>
      </c>
      <c r="P11" s="6">
        <v>2</v>
      </c>
      <c r="Q11" s="32" t="s">
        <v>88</v>
      </c>
      <c r="R11" s="33"/>
      <c r="S11" s="33"/>
      <c r="T11" s="31"/>
      <c r="V11" s="40">
        <f>MAX(D11,E11)+H11+G11+(IF(AND(O11&gt;37.78,O11&lt;38.3),0,IF(AND(O11&gt;=38.3,O11&lt;38.86),1,IF(AND(O11&gt;=38.86,O11&lt;39.42),2,IF(OR(O11=39.42,O11&gt;39.42),3,"erreur")))))</f>
        <v>2</v>
      </c>
      <c r="W11">
        <f>P11</f>
        <v>2</v>
      </c>
    </row>
    <row r="12" spans="2:23">
      <c r="B12" s="3">
        <v>6800</v>
      </c>
      <c r="C12" s="3">
        <v>2</v>
      </c>
      <c r="D12" s="3">
        <v>0</v>
      </c>
      <c r="E12" s="3">
        <v>2</v>
      </c>
      <c r="F12" s="3">
        <v>0</v>
      </c>
      <c r="G12" s="3">
        <v>0</v>
      </c>
      <c r="H12" s="3">
        <v>0</v>
      </c>
      <c r="I12" s="3">
        <v>0</v>
      </c>
      <c r="J12" s="3">
        <v>75.5</v>
      </c>
      <c r="K12" s="3">
        <v>0</v>
      </c>
      <c r="L12" s="3">
        <v>0</v>
      </c>
      <c r="M12" s="3"/>
      <c r="N12" s="3">
        <v>0</v>
      </c>
      <c r="O12" s="3">
        <v>39.200000000000003</v>
      </c>
      <c r="P12" s="6">
        <v>1</v>
      </c>
      <c r="Q12" s="32" t="s">
        <v>88</v>
      </c>
      <c r="R12" s="33"/>
      <c r="S12" s="33"/>
      <c r="T12" s="31"/>
      <c r="V12" s="40">
        <f t="shared" ref="V12:V58" si="0">MAX(D12,E12)+H12+G12+(IF(AND(O12&gt;37.78,O12&lt;38.3),0,IF(AND(O12&gt;=38.3,O12&lt;38.86),1,IF(AND(O12&gt;=38.86,O12&lt;39.42),2,IF(OR(O12=39.42,O12&gt;39.42),3,"erreur")))))</f>
        <v>4</v>
      </c>
      <c r="W12">
        <f t="shared" ref="W12:W58" si="1">P12</f>
        <v>1</v>
      </c>
    </row>
    <row r="13" spans="2:23">
      <c r="B13" s="3">
        <v>6410</v>
      </c>
      <c r="C13" s="3">
        <v>2</v>
      </c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3">
        <v>1</v>
      </c>
      <c r="J13" s="3">
        <v>80.5</v>
      </c>
      <c r="K13" s="3">
        <v>0</v>
      </c>
      <c r="L13" s="3">
        <v>1</v>
      </c>
      <c r="M13" s="3"/>
      <c r="N13" s="3">
        <v>0</v>
      </c>
      <c r="O13" s="3">
        <v>39</v>
      </c>
      <c r="P13" s="6">
        <v>2</v>
      </c>
      <c r="Q13" s="32" t="s">
        <v>88</v>
      </c>
      <c r="R13" s="33"/>
      <c r="S13" s="33"/>
      <c r="T13" s="31"/>
      <c r="V13" s="40">
        <f t="shared" si="0"/>
        <v>3</v>
      </c>
      <c r="W13">
        <f t="shared" si="1"/>
        <v>2</v>
      </c>
    </row>
    <row r="14" spans="2:23">
      <c r="B14" s="3">
        <v>6407</v>
      </c>
      <c r="C14" s="3">
        <v>2</v>
      </c>
      <c r="D14" s="3">
        <v>0</v>
      </c>
      <c r="E14" s="3">
        <v>0</v>
      </c>
      <c r="F14" s="3">
        <v>0</v>
      </c>
      <c r="G14" s="3">
        <v>0</v>
      </c>
      <c r="H14" s="3">
        <v>1</v>
      </c>
      <c r="I14" s="3">
        <v>0</v>
      </c>
      <c r="J14" s="3">
        <v>81.5</v>
      </c>
      <c r="K14" s="3">
        <v>0</v>
      </c>
      <c r="L14" s="3">
        <v>1</v>
      </c>
      <c r="M14" s="3"/>
      <c r="N14" s="3">
        <v>0</v>
      </c>
      <c r="O14" s="3">
        <v>38.700000000000003</v>
      </c>
      <c r="P14" s="6">
        <v>3</v>
      </c>
      <c r="Q14" s="32" t="s">
        <v>33</v>
      </c>
      <c r="R14" s="33"/>
      <c r="S14" s="33"/>
      <c r="T14" s="31"/>
      <c r="V14" s="40">
        <f t="shared" si="0"/>
        <v>2</v>
      </c>
      <c r="W14">
        <f t="shared" si="1"/>
        <v>3</v>
      </c>
    </row>
    <row r="15" spans="2:23">
      <c r="B15" s="3">
        <v>6404</v>
      </c>
      <c r="C15" s="3">
        <v>2</v>
      </c>
      <c r="D15" s="3">
        <v>3</v>
      </c>
      <c r="E15" s="3">
        <v>0</v>
      </c>
      <c r="F15" s="3">
        <v>1</v>
      </c>
      <c r="G15" s="3">
        <v>2</v>
      </c>
      <c r="H15" s="3">
        <v>2</v>
      </c>
      <c r="I15" s="3">
        <v>1</v>
      </c>
      <c r="J15" s="3">
        <v>85</v>
      </c>
      <c r="K15" s="3">
        <v>0</v>
      </c>
      <c r="L15" s="3">
        <v>0</v>
      </c>
      <c r="M15" s="3"/>
      <c r="N15" s="3">
        <v>2</v>
      </c>
      <c r="O15" s="3">
        <v>39</v>
      </c>
      <c r="P15" s="6">
        <v>3</v>
      </c>
      <c r="Q15" s="32" t="s">
        <v>33</v>
      </c>
      <c r="R15" s="33"/>
      <c r="S15" s="33"/>
      <c r="T15" s="31"/>
      <c r="V15" s="40">
        <f t="shared" si="0"/>
        <v>9</v>
      </c>
      <c r="W15">
        <f t="shared" si="1"/>
        <v>3</v>
      </c>
    </row>
    <row r="16" spans="2:23">
      <c r="B16" s="3">
        <v>6799</v>
      </c>
      <c r="C16" s="3">
        <v>2</v>
      </c>
      <c r="D16" s="3">
        <v>0</v>
      </c>
      <c r="E16" s="3">
        <v>1</v>
      </c>
      <c r="F16" s="3">
        <v>1</v>
      </c>
      <c r="G16" s="3">
        <v>0</v>
      </c>
      <c r="H16" s="3">
        <v>2</v>
      </c>
      <c r="I16" s="3">
        <v>1</v>
      </c>
      <c r="J16" s="3">
        <v>79</v>
      </c>
      <c r="K16" s="3">
        <v>0</v>
      </c>
      <c r="L16" s="3">
        <v>1</v>
      </c>
      <c r="M16" s="3"/>
      <c r="N16" s="3">
        <v>0</v>
      </c>
      <c r="O16" s="3">
        <v>39.299999999999997</v>
      </c>
      <c r="P16" s="6">
        <v>2</v>
      </c>
      <c r="Q16" s="32"/>
      <c r="R16" s="33"/>
      <c r="S16" s="33"/>
      <c r="T16" s="31"/>
      <c r="V16" s="40">
        <f t="shared" si="0"/>
        <v>5</v>
      </c>
      <c r="W16">
        <f t="shared" si="1"/>
        <v>2</v>
      </c>
    </row>
    <row r="17" spans="2:23">
      <c r="B17" s="3">
        <v>6797</v>
      </c>
      <c r="C17" s="3">
        <v>2</v>
      </c>
      <c r="D17" s="3">
        <v>3</v>
      </c>
      <c r="E17" s="3">
        <v>0</v>
      </c>
      <c r="F17" s="3">
        <v>0</v>
      </c>
      <c r="G17" s="3">
        <v>1</v>
      </c>
      <c r="H17" s="3">
        <v>0</v>
      </c>
      <c r="I17" s="3">
        <v>1</v>
      </c>
      <c r="J17" s="3">
        <v>75</v>
      </c>
      <c r="K17" s="3">
        <v>0</v>
      </c>
      <c r="L17" s="3">
        <v>0</v>
      </c>
      <c r="M17" s="3"/>
      <c r="N17" s="3">
        <v>2</v>
      </c>
      <c r="O17" s="3">
        <v>38.5</v>
      </c>
      <c r="P17" s="6">
        <v>1</v>
      </c>
      <c r="Q17" s="32"/>
      <c r="R17" s="33"/>
      <c r="S17" s="33"/>
      <c r="T17" s="31"/>
      <c r="V17" s="40">
        <f t="shared" si="0"/>
        <v>5</v>
      </c>
      <c r="W17">
        <f t="shared" si="1"/>
        <v>1</v>
      </c>
    </row>
    <row r="18" spans="2:23">
      <c r="B18" s="3">
        <v>6405</v>
      </c>
      <c r="C18" s="3">
        <v>2</v>
      </c>
      <c r="D18" s="3">
        <v>3</v>
      </c>
      <c r="E18" s="3">
        <v>1</v>
      </c>
      <c r="F18" s="3">
        <v>1</v>
      </c>
      <c r="G18" s="3">
        <v>1</v>
      </c>
      <c r="H18" s="3">
        <v>0</v>
      </c>
      <c r="I18" s="3">
        <v>1</v>
      </c>
      <c r="J18" s="3">
        <v>84</v>
      </c>
      <c r="K18" s="3">
        <v>0</v>
      </c>
      <c r="L18" s="3">
        <v>0</v>
      </c>
      <c r="M18" s="3"/>
      <c r="N18" s="3">
        <v>2</v>
      </c>
      <c r="O18" s="3">
        <v>38.9</v>
      </c>
      <c r="P18" s="6">
        <v>3</v>
      </c>
      <c r="Q18" s="32" t="s">
        <v>33</v>
      </c>
      <c r="R18" s="33"/>
      <c r="S18" s="33"/>
      <c r="T18" s="31"/>
      <c r="V18" s="40">
        <f t="shared" si="0"/>
        <v>6</v>
      </c>
      <c r="W18">
        <f t="shared" si="1"/>
        <v>3</v>
      </c>
    </row>
    <row r="19" spans="2:23" ht="15.95">
      <c r="B19" s="3">
        <v>6796</v>
      </c>
      <c r="C19" s="3">
        <v>2</v>
      </c>
      <c r="D19" s="3">
        <v>3</v>
      </c>
      <c r="E19" s="3">
        <v>0</v>
      </c>
      <c r="F19" s="3">
        <v>1</v>
      </c>
      <c r="G19" s="3">
        <v>2</v>
      </c>
      <c r="H19" s="3">
        <v>0</v>
      </c>
      <c r="I19" s="3">
        <v>1</v>
      </c>
      <c r="J19" s="3">
        <v>84.5</v>
      </c>
      <c r="K19" s="3">
        <v>0</v>
      </c>
      <c r="L19" s="3">
        <v>0</v>
      </c>
      <c r="M19" s="3"/>
      <c r="N19" s="3">
        <v>2</v>
      </c>
      <c r="O19" s="3">
        <v>38.6</v>
      </c>
      <c r="P19" s="6" t="s">
        <v>84</v>
      </c>
      <c r="Q19" s="32" t="s">
        <v>109</v>
      </c>
      <c r="R19" s="33"/>
      <c r="S19" s="33"/>
      <c r="T19" s="31"/>
      <c r="V19" s="40">
        <f t="shared" si="0"/>
        <v>6</v>
      </c>
      <c r="W19" t="str">
        <f t="shared" si="1"/>
        <v>ND</v>
      </c>
    </row>
    <row r="20" spans="2:23">
      <c r="B20" s="3">
        <v>6794</v>
      </c>
      <c r="C20" s="3">
        <v>1</v>
      </c>
      <c r="D20" s="3">
        <v>2</v>
      </c>
      <c r="E20" s="3">
        <v>1</v>
      </c>
      <c r="F20" s="3">
        <v>0</v>
      </c>
      <c r="G20" s="3">
        <v>2</v>
      </c>
      <c r="H20" s="3">
        <v>2</v>
      </c>
      <c r="I20" s="3">
        <v>1</v>
      </c>
      <c r="J20" s="3">
        <v>83</v>
      </c>
      <c r="K20" s="3">
        <v>0</v>
      </c>
      <c r="L20" s="3">
        <v>1</v>
      </c>
      <c r="M20" s="3"/>
      <c r="N20" s="3">
        <v>0</v>
      </c>
      <c r="O20" s="3">
        <v>39.1</v>
      </c>
      <c r="P20" s="6">
        <v>2</v>
      </c>
      <c r="Q20" s="32" t="s">
        <v>33</v>
      </c>
      <c r="R20" s="33"/>
      <c r="S20" s="33"/>
      <c r="T20" s="31"/>
      <c r="V20" s="40">
        <f t="shared" si="0"/>
        <v>8</v>
      </c>
      <c r="W20">
        <f t="shared" si="1"/>
        <v>2</v>
      </c>
    </row>
    <row r="21" spans="2:23" ht="15.95">
      <c r="B21" s="3">
        <v>6403</v>
      </c>
      <c r="C21" s="3">
        <v>1</v>
      </c>
      <c r="D21" s="3">
        <v>0</v>
      </c>
      <c r="E21" s="3">
        <v>2</v>
      </c>
      <c r="F21" s="3">
        <v>0</v>
      </c>
      <c r="G21" s="3">
        <v>1</v>
      </c>
      <c r="H21" s="3">
        <v>2</v>
      </c>
      <c r="I21" s="3">
        <v>0</v>
      </c>
      <c r="J21" s="3">
        <v>84</v>
      </c>
      <c r="K21" s="3">
        <v>0</v>
      </c>
      <c r="L21" s="3">
        <v>0</v>
      </c>
      <c r="M21" s="3"/>
      <c r="N21" s="3">
        <v>0</v>
      </c>
      <c r="O21" s="3">
        <v>38.799999999999997</v>
      </c>
      <c r="P21" s="6" t="s">
        <v>84</v>
      </c>
      <c r="Q21" s="32"/>
      <c r="R21" s="33"/>
      <c r="S21" s="33"/>
      <c r="T21" s="31"/>
      <c r="V21" s="40">
        <f t="shared" si="0"/>
        <v>6</v>
      </c>
      <c r="W21" t="str">
        <f t="shared" si="1"/>
        <v>ND</v>
      </c>
    </row>
    <row r="22" spans="2:23" ht="15.95">
      <c r="B22" s="3">
        <v>6391</v>
      </c>
      <c r="C22" s="3">
        <v>1</v>
      </c>
      <c r="D22" s="3">
        <v>0</v>
      </c>
      <c r="E22" s="3">
        <v>2</v>
      </c>
      <c r="F22" s="3">
        <v>0</v>
      </c>
      <c r="G22" s="3">
        <v>0</v>
      </c>
      <c r="H22" s="3">
        <v>0</v>
      </c>
      <c r="I22" s="3">
        <v>0</v>
      </c>
      <c r="J22" s="3">
        <v>90</v>
      </c>
      <c r="K22" s="3">
        <v>0</v>
      </c>
      <c r="L22" s="3">
        <v>1</v>
      </c>
      <c r="M22" s="3"/>
      <c r="N22" s="3">
        <v>0</v>
      </c>
      <c r="O22" s="3">
        <v>38.5</v>
      </c>
      <c r="P22" s="6" t="s">
        <v>84</v>
      </c>
      <c r="Q22" s="32"/>
      <c r="R22" s="33"/>
      <c r="S22" s="33"/>
      <c r="T22" s="31"/>
      <c r="V22" s="40">
        <f t="shared" si="0"/>
        <v>3</v>
      </c>
      <c r="W22" t="str">
        <f t="shared" si="1"/>
        <v>ND</v>
      </c>
    </row>
    <row r="23" spans="2:23">
      <c r="B23" s="3">
        <v>6783</v>
      </c>
      <c r="C23" s="3">
        <v>1</v>
      </c>
      <c r="D23" s="3">
        <v>3</v>
      </c>
      <c r="E23" s="3">
        <v>1</v>
      </c>
      <c r="F23" s="3">
        <v>1</v>
      </c>
      <c r="G23" s="3">
        <v>1</v>
      </c>
      <c r="H23" s="3">
        <v>0</v>
      </c>
      <c r="I23" s="3">
        <v>0</v>
      </c>
      <c r="J23" s="3">
        <v>83</v>
      </c>
      <c r="K23" s="3">
        <v>0</v>
      </c>
      <c r="L23" s="3">
        <v>0</v>
      </c>
      <c r="M23" s="3"/>
      <c r="N23" s="3">
        <v>2</v>
      </c>
      <c r="O23" s="3">
        <v>38.9</v>
      </c>
      <c r="P23" s="6">
        <v>3</v>
      </c>
      <c r="Q23" s="32" t="s">
        <v>103</v>
      </c>
      <c r="R23" s="33"/>
      <c r="S23" s="33"/>
      <c r="T23" s="31"/>
      <c r="V23" s="40">
        <f t="shared" si="0"/>
        <v>6</v>
      </c>
      <c r="W23">
        <f t="shared" si="1"/>
        <v>3</v>
      </c>
    </row>
    <row r="24" spans="2:23">
      <c r="B24" s="3">
        <v>6771</v>
      </c>
      <c r="C24" s="3">
        <v>1</v>
      </c>
      <c r="D24" s="3">
        <v>0</v>
      </c>
      <c r="E24" s="3">
        <v>2</v>
      </c>
      <c r="F24" s="3">
        <v>0</v>
      </c>
      <c r="G24" s="3">
        <v>0</v>
      </c>
      <c r="H24" s="3">
        <v>0</v>
      </c>
      <c r="I24" s="3">
        <v>0</v>
      </c>
      <c r="J24" s="3">
        <v>89</v>
      </c>
      <c r="K24" s="3">
        <v>0</v>
      </c>
      <c r="L24" s="3">
        <v>0</v>
      </c>
      <c r="M24" s="3"/>
      <c r="N24" s="3">
        <v>0</v>
      </c>
      <c r="O24" s="3">
        <v>38.9</v>
      </c>
      <c r="P24" s="6">
        <v>2</v>
      </c>
      <c r="Q24" s="32"/>
      <c r="R24" s="33"/>
      <c r="S24" s="33"/>
      <c r="T24" s="31"/>
      <c r="V24" s="40">
        <f t="shared" si="0"/>
        <v>4</v>
      </c>
      <c r="W24">
        <f t="shared" si="1"/>
        <v>2</v>
      </c>
    </row>
    <row r="25" spans="2:23">
      <c r="B25" s="3">
        <v>6787</v>
      </c>
      <c r="C25" s="3">
        <v>1</v>
      </c>
      <c r="D25" s="3">
        <v>3</v>
      </c>
      <c r="E25" s="3">
        <v>0</v>
      </c>
      <c r="F25" s="3">
        <v>1</v>
      </c>
      <c r="G25" s="3">
        <v>2</v>
      </c>
      <c r="H25" s="3">
        <v>0</v>
      </c>
      <c r="I25" s="3">
        <v>1</v>
      </c>
      <c r="J25" s="3">
        <v>82</v>
      </c>
      <c r="K25" s="3">
        <v>0</v>
      </c>
      <c r="L25" s="3">
        <v>0</v>
      </c>
      <c r="M25" s="3"/>
      <c r="N25" s="3">
        <v>0</v>
      </c>
      <c r="O25" s="3">
        <v>39.299999999999997</v>
      </c>
      <c r="P25" s="6">
        <v>2</v>
      </c>
      <c r="Q25" s="32"/>
      <c r="R25" s="33"/>
      <c r="S25" s="33"/>
      <c r="T25" s="31"/>
      <c r="V25" s="40">
        <f t="shared" si="0"/>
        <v>7</v>
      </c>
      <c r="W25">
        <f t="shared" si="1"/>
        <v>2</v>
      </c>
    </row>
    <row r="26" spans="2:23">
      <c r="B26" s="3">
        <v>6791</v>
      </c>
      <c r="C26" s="3">
        <v>1</v>
      </c>
      <c r="D26" s="3">
        <v>0</v>
      </c>
      <c r="E26" s="3">
        <v>0</v>
      </c>
      <c r="F26" s="3">
        <v>0</v>
      </c>
      <c r="G26" s="3">
        <v>0</v>
      </c>
      <c r="H26" s="3">
        <v>2</v>
      </c>
      <c r="I26" s="3">
        <v>1</v>
      </c>
      <c r="J26" s="3">
        <v>80.5</v>
      </c>
      <c r="K26" s="3">
        <v>0</v>
      </c>
      <c r="L26" s="3">
        <v>0</v>
      </c>
      <c r="M26" s="3"/>
      <c r="N26" s="3">
        <v>2</v>
      </c>
      <c r="O26" s="3">
        <v>38.9</v>
      </c>
      <c r="P26" s="6">
        <v>3</v>
      </c>
      <c r="Q26" s="32" t="s">
        <v>42</v>
      </c>
      <c r="R26" s="33"/>
      <c r="S26" s="33"/>
      <c r="T26" s="31"/>
      <c r="V26" s="40">
        <f t="shared" si="0"/>
        <v>4</v>
      </c>
      <c r="W26">
        <f t="shared" si="1"/>
        <v>3</v>
      </c>
    </row>
    <row r="27" spans="2:23">
      <c r="B27" s="3">
        <v>6780</v>
      </c>
      <c r="C27" s="3">
        <v>1</v>
      </c>
      <c r="D27" s="3">
        <v>0</v>
      </c>
      <c r="E27" s="3">
        <v>1</v>
      </c>
      <c r="F27" s="3">
        <v>0</v>
      </c>
      <c r="G27" s="3">
        <v>2</v>
      </c>
      <c r="H27" s="3">
        <v>0</v>
      </c>
      <c r="I27" s="3">
        <v>0</v>
      </c>
      <c r="J27" s="3">
        <v>89</v>
      </c>
      <c r="K27" s="3">
        <v>0</v>
      </c>
      <c r="L27" s="3">
        <v>1</v>
      </c>
      <c r="M27" s="3"/>
      <c r="N27" s="3">
        <v>2</v>
      </c>
      <c r="O27" s="3">
        <v>38.5</v>
      </c>
      <c r="P27" s="6">
        <v>1</v>
      </c>
      <c r="Q27" s="32"/>
      <c r="R27" s="33"/>
      <c r="S27" s="33"/>
      <c r="T27" s="31"/>
      <c r="V27" s="40">
        <f t="shared" si="0"/>
        <v>4</v>
      </c>
      <c r="W27">
        <f t="shared" si="1"/>
        <v>1</v>
      </c>
    </row>
    <row r="28" spans="2:23">
      <c r="B28" s="3">
        <v>6773</v>
      </c>
      <c r="C28" s="3">
        <v>1</v>
      </c>
      <c r="D28" s="3">
        <v>0</v>
      </c>
      <c r="E28" s="3">
        <v>0</v>
      </c>
      <c r="F28" s="3">
        <v>0</v>
      </c>
      <c r="G28" s="3">
        <v>2</v>
      </c>
      <c r="H28" s="3">
        <v>0</v>
      </c>
      <c r="I28" s="3">
        <v>0</v>
      </c>
      <c r="J28" s="3">
        <v>93</v>
      </c>
      <c r="K28" s="3">
        <v>0</v>
      </c>
      <c r="L28" s="3">
        <v>1</v>
      </c>
      <c r="M28" s="3"/>
      <c r="N28" s="3">
        <v>0</v>
      </c>
      <c r="O28" s="3">
        <v>39</v>
      </c>
      <c r="P28" s="6">
        <v>1</v>
      </c>
      <c r="Q28" s="32"/>
      <c r="R28" s="33"/>
      <c r="S28" s="33"/>
      <c r="T28" s="31"/>
      <c r="V28" s="40">
        <f t="shared" si="0"/>
        <v>4</v>
      </c>
      <c r="W28">
        <f t="shared" si="1"/>
        <v>1</v>
      </c>
    </row>
    <row r="29" spans="2:23" ht="15.95">
      <c r="B29" s="3">
        <v>6778</v>
      </c>
      <c r="C29" s="3">
        <v>1</v>
      </c>
      <c r="D29" s="3">
        <v>0</v>
      </c>
      <c r="E29" s="3">
        <v>2</v>
      </c>
      <c r="F29" s="3">
        <v>0</v>
      </c>
      <c r="G29" s="3">
        <v>1</v>
      </c>
      <c r="H29" s="3">
        <v>0</v>
      </c>
      <c r="I29" s="3">
        <v>0</v>
      </c>
      <c r="J29" s="3">
        <v>80.5</v>
      </c>
      <c r="K29" s="3">
        <v>0</v>
      </c>
      <c r="L29" s="3">
        <v>0</v>
      </c>
      <c r="M29" s="3"/>
      <c r="N29" s="3">
        <v>2</v>
      </c>
      <c r="O29" s="3">
        <v>39.1</v>
      </c>
      <c r="P29" s="6" t="s">
        <v>84</v>
      </c>
      <c r="Q29" s="32" t="s">
        <v>106</v>
      </c>
      <c r="R29" s="33"/>
      <c r="S29" s="33"/>
      <c r="T29" s="31"/>
      <c r="V29" s="40">
        <f t="shared" si="0"/>
        <v>5</v>
      </c>
      <c r="W29" t="str">
        <f t="shared" si="1"/>
        <v>ND</v>
      </c>
    </row>
    <row r="30" spans="2:23" ht="15.95">
      <c r="B30" s="3">
        <v>6774</v>
      </c>
      <c r="C30" s="3">
        <v>1</v>
      </c>
      <c r="D30" s="3">
        <v>0</v>
      </c>
      <c r="E30" s="3">
        <v>1</v>
      </c>
      <c r="F30" s="3">
        <v>0</v>
      </c>
      <c r="G30" s="3">
        <v>2</v>
      </c>
      <c r="H30" s="3">
        <v>0</v>
      </c>
      <c r="I30" s="3">
        <v>0</v>
      </c>
      <c r="J30" s="3">
        <v>87</v>
      </c>
      <c r="K30" s="3">
        <v>0</v>
      </c>
      <c r="L30" s="3">
        <v>0</v>
      </c>
      <c r="M30" s="3"/>
      <c r="N30" s="3">
        <v>0</v>
      </c>
      <c r="O30" s="3">
        <v>40</v>
      </c>
      <c r="P30" s="6" t="s">
        <v>84</v>
      </c>
      <c r="Q30" s="32"/>
      <c r="R30" s="33"/>
      <c r="S30" s="33"/>
      <c r="T30" s="31"/>
      <c r="V30" s="40">
        <f t="shared" si="0"/>
        <v>6</v>
      </c>
      <c r="W30" t="str">
        <f t="shared" si="1"/>
        <v>ND</v>
      </c>
    </row>
    <row r="31" spans="2:23" ht="15.95">
      <c r="B31" s="3">
        <v>6786</v>
      </c>
      <c r="C31" s="3">
        <v>1</v>
      </c>
      <c r="D31" s="3">
        <v>0</v>
      </c>
      <c r="E31" s="3">
        <v>1</v>
      </c>
      <c r="F31" s="3">
        <v>0</v>
      </c>
      <c r="G31" s="3">
        <v>1</v>
      </c>
      <c r="H31" s="3">
        <v>0</v>
      </c>
      <c r="I31" s="3">
        <v>0</v>
      </c>
      <c r="J31" s="3">
        <v>86.5</v>
      </c>
      <c r="K31" s="3">
        <v>0</v>
      </c>
      <c r="L31" s="3">
        <v>0</v>
      </c>
      <c r="M31" s="3"/>
      <c r="N31" s="3">
        <v>2</v>
      </c>
      <c r="O31" s="3">
        <v>38.6</v>
      </c>
      <c r="P31" s="6" t="s">
        <v>84</v>
      </c>
      <c r="Q31" s="32" t="s">
        <v>38</v>
      </c>
      <c r="R31" s="33"/>
      <c r="S31" s="33"/>
      <c r="T31" s="31"/>
      <c r="V31" s="40">
        <f t="shared" si="0"/>
        <v>3</v>
      </c>
      <c r="W31" t="str">
        <f t="shared" si="1"/>
        <v>ND</v>
      </c>
    </row>
    <row r="32" spans="2:23" ht="15.95">
      <c r="B32" s="3">
        <v>6768</v>
      </c>
      <c r="C32" s="3">
        <v>1</v>
      </c>
      <c r="D32" s="3">
        <v>0</v>
      </c>
      <c r="E32" s="3">
        <v>2</v>
      </c>
      <c r="F32" s="3">
        <v>0</v>
      </c>
      <c r="G32" s="3">
        <v>2</v>
      </c>
      <c r="H32" s="3">
        <v>2</v>
      </c>
      <c r="I32" s="3">
        <v>0</v>
      </c>
      <c r="J32" s="3">
        <v>84</v>
      </c>
      <c r="K32" s="3">
        <v>0</v>
      </c>
      <c r="L32" s="3">
        <v>0</v>
      </c>
      <c r="M32" s="3"/>
      <c r="N32" s="3">
        <v>0</v>
      </c>
      <c r="O32" s="3">
        <v>39.799999999999997</v>
      </c>
      <c r="P32" s="6" t="s">
        <v>84</v>
      </c>
      <c r="Q32" s="32" t="s">
        <v>33</v>
      </c>
      <c r="R32" s="33"/>
      <c r="S32" s="33"/>
      <c r="T32" s="31"/>
      <c r="V32" s="40">
        <f t="shared" si="0"/>
        <v>9</v>
      </c>
      <c r="W32" t="str">
        <f t="shared" si="1"/>
        <v>ND</v>
      </c>
    </row>
    <row r="33" spans="2:23">
      <c r="B33" s="3">
        <v>6761</v>
      </c>
      <c r="C33" s="3">
        <v>4</v>
      </c>
      <c r="D33" s="3">
        <v>3</v>
      </c>
      <c r="E33" s="3">
        <v>2</v>
      </c>
      <c r="F33" s="3">
        <v>1</v>
      </c>
      <c r="G33" s="3">
        <v>2</v>
      </c>
      <c r="H33" s="3">
        <v>2</v>
      </c>
      <c r="I33" s="3">
        <v>1</v>
      </c>
      <c r="J33" s="3"/>
      <c r="K33" s="3">
        <v>0</v>
      </c>
      <c r="L33" s="3">
        <v>0</v>
      </c>
      <c r="M33" s="3"/>
      <c r="N33" s="3">
        <v>0</v>
      </c>
      <c r="O33" s="3">
        <v>39.6</v>
      </c>
      <c r="P33" s="6">
        <v>0</v>
      </c>
      <c r="Q33" s="32" t="s">
        <v>100</v>
      </c>
      <c r="R33" s="33"/>
      <c r="S33" s="33"/>
      <c r="T33" s="31"/>
      <c r="V33" s="40">
        <f t="shared" si="0"/>
        <v>10</v>
      </c>
      <c r="W33">
        <f t="shared" si="1"/>
        <v>0</v>
      </c>
    </row>
    <row r="34" spans="2:23" ht="15.95">
      <c r="B34" s="3">
        <v>6764</v>
      </c>
      <c r="C34" s="3">
        <v>4</v>
      </c>
      <c r="D34" s="3">
        <v>3</v>
      </c>
      <c r="E34" s="3">
        <v>1</v>
      </c>
      <c r="F34" s="3">
        <v>0</v>
      </c>
      <c r="G34" s="3">
        <v>2</v>
      </c>
      <c r="H34" s="3">
        <v>1</v>
      </c>
      <c r="I34" s="3">
        <v>0</v>
      </c>
      <c r="J34" s="3"/>
      <c r="K34" s="3">
        <v>0</v>
      </c>
      <c r="L34" s="3">
        <v>0</v>
      </c>
      <c r="M34" s="3"/>
      <c r="N34" s="3">
        <v>0</v>
      </c>
      <c r="O34" s="3">
        <v>40.5</v>
      </c>
      <c r="P34" s="6" t="s">
        <v>84</v>
      </c>
      <c r="Q34" s="32" t="s">
        <v>33</v>
      </c>
      <c r="R34" s="33"/>
      <c r="S34" s="33"/>
      <c r="T34" s="31"/>
      <c r="V34" s="40">
        <f t="shared" si="0"/>
        <v>9</v>
      </c>
      <c r="W34" t="str">
        <f t="shared" si="1"/>
        <v>ND</v>
      </c>
    </row>
    <row r="35" spans="2:23">
      <c r="B35" s="3">
        <v>6760</v>
      </c>
      <c r="C35" s="3">
        <v>4</v>
      </c>
      <c r="D35" s="3">
        <v>0</v>
      </c>
      <c r="E35" s="3">
        <v>2</v>
      </c>
      <c r="F35" s="3">
        <v>0</v>
      </c>
      <c r="G35" s="3">
        <v>1</v>
      </c>
      <c r="H35" s="3">
        <v>2</v>
      </c>
      <c r="I35" s="3">
        <v>1</v>
      </c>
      <c r="J35" s="3"/>
      <c r="K35" s="3">
        <v>0</v>
      </c>
      <c r="L35" s="3">
        <v>0</v>
      </c>
      <c r="M35" s="3"/>
      <c r="N35" s="3">
        <v>0</v>
      </c>
      <c r="O35" s="3">
        <v>40</v>
      </c>
      <c r="P35" s="6">
        <v>0</v>
      </c>
      <c r="Q35" s="32" t="s">
        <v>128</v>
      </c>
      <c r="R35" s="33"/>
      <c r="S35" s="33"/>
      <c r="T35" s="31"/>
      <c r="V35" s="40">
        <f t="shared" si="0"/>
        <v>8</v>
      </c>
      <c r="W35">
        <f t="shared" si="1"/>
        <v>0</v>
      </c>
    </row>
    <row r="36" spans="2:23">
      <c r="B36" s="3">
        <v>6766</v>
      </c>
      <c r="C36" s="3">
        <v>4</v>
      </c>
      <c r="D36" s="3">
        <v>0</v>
      </c>
      <c r="E36" s="3">
        <v>2</v>
      </c>
      <c r="F36" s="3">
        <v>0</v>
      </c>
      <c r="G36" s="3">
        <v>0</v>
      </c>
      <c r="H36" s="3">
        <v>0</v>
      </c>
      <c r="I36" s="3">
        <v>0</v>
      </c>
      <c r="J36" s="3"/>
      <c r="K36" s="3">
        <v>0</v>
      </c>
      <c r="L36" s="3">
        <v>0</v>
      </c>
      <c r="M36" s="3"/>
      <c r="N36" s="3">
        <v>0</v>
      </c>
      <c r="O36" s="3">
        <v>38.799999999999997</v>
      </c>
      <c r="P36" s="6">
        <v>1</v>
      </c>
      <c r="Q36" s="32" t="s">
        <v>42</v>
      </c>
      <c r="R36" s="33"/>
      <c r="S36" s="33"/>
      <c r="T36" s="31"/>
      <c r="V36" s="40">
        <f t="shared" si="0"/>
        <v>3</v>
      </c>
      <c r="W36">
        <f t="shared" si="1"/>
        <v>1</v>
      </c>
    </row>
    <row r="37" spans="2:23" ht="15.95">
      <c r="B37" s="3">
        <v>6738</v>
      </c>
      <c r="C37" s="3">
        <v>4</v>
      </c>
      <c r="D37" s="3">
        <v>2</v>
      </c>
      <c r="E37" s="3">
        <v>2</v>
      </c>
      <c r="F37" s="3">
        <v>0</v>
      </c>
      <c r="G37" s="3">
        <v>1</v>
      </c>
      <c r="H37" s="3">
        <v>3</v>
      </c>
      <c r="I37" s="3">
        <v>0</v>
      </c>
      <c r="J37" s="3"/>
      <c r="K37" s="3">
        <v>0</v>
      </c>
      <c r="L37" s="3">
        <v>0</v>
      </c>
      <c r="M37" s="3"/>
      <c r="N37" s="3">
        <v>0</v>
      </c>
      <c r="O37" s="3">
        <v>39.1</v>
      </c>
      <c r="P37" s="6" t="s">
        <v>84</v>
      </c>
      <c r="Q37" s="32"/>
      <c r="R37" s="33"/>
      <c r="S37" s="33"/>
      <c r="T37" s="31"/>
      <c r="V37" s="40">
        <f t="shared" si="0"/>
        <v>8</v>
      </c>
      <c r="W37" t="str">
        <f t="shared" si="1"/>
        <v>ND</v>
      </c>
    </row>
    <row r="38" spans="2:23" ht="15.95">
      <c r="B38" s="3">
        <v>6375</v>
      </c>
      <c r="C38" s="3">
        <v>4</v>
      </c>
      <c r="D38" s="3">
        <v>2</v>
      </c>
      <c r="E38" s="3">
        <v>2</v>
      </c>
      <c r="F38" s="3">
        <v>0</v>
      </c>
      <c r="G38" s="3">
        <v>1</v>
      </c>
      <c r="H38" s="3">
        <v>0</v>
      </c>
      <c r="I38" s="3">
        <v>0</v>
      </c>
      <c r="J38" s="3"/>
      <c r="K38" s="3">
        <v>0</v>
      </c>
      <c r="L38" s="3">
        <v>0</v>
      </c>
      <c r="M38" s="3"/>
      <c r="N38" s="3">
        <v>0</v>
      </c>
      <c r="O38" s="3">
        <v>38.5</v>
      </c>
      <c r="P38" s="6" t="s">
        <v>84</v>
      </c>
      <c r="Q38" s="32" t="s">
        <v>123</v>
      </c>
      <c r="R38" s="33"/>
      <c r="S38" s="33"/>
      <c r="T38" s="31"/>
      <c r="V38" s="40">
        <f t="shared" si="0"/>
        <v>4</v>
      </c>
      <c r="W38" t="str">
        <f t="shared" si="1"/>
        <v>ND</v>
      </c>
    </row>
    <row r="39" spans="2:23">
      <c r="B39" s="3">
        <v>6385</v>
      </c>
      <c r="C39" s="3">
        <v>4</v>
      </c>
      <c r="D39" s="3">
        <v>3</v>
      </c>
      <c r="E39" s="3">
        <v>2</v>
      </c>
      <c r="F39" s="3">
        <v>1</v>
      </c>
      <c r="G39" s="3">
        <v>2</v>
      </c>
      <c r="H39" s="3">
        <v>0</v>
      </c>
      <c r="I39" s="3">
        <v>1</v>
      </c>
      <c r="J39" s="3"/>
      <c r="K39" s="3">
        <v>0</v>
      </c>
      <c r="L39" s="3">
        <v>0</v>
      </c>
      <c r="M39" s="3"/>
      <c r="N39" s="3">
        <v>2</v>
      </c>
      <c r="O39" s="3">
        <v>40</v>
      </c>
      <c r="P39" s="6">
        <v>2</v>
      </c>
      <c r="Q39" s="32" t="s">
        <v>33</v>
      </c>
      <c r="R39" s="33"/>
      <c r="S39" s="33"/>
      <c r="T39" s="31"/>
      <c r="V39" s="40">
        <f t="shared" si="0"/>
        <v>8</v>
      </c>
      <c r="W39">
        <f t="shared" si="1"/>
        <v>2</v>
      </c>
    </row>
    <row r="40" spans="2:23">
      <c r="B40" s="3">
        <v>6371</v>
      </c>
      <c r="C40" s="3">
        <v>4</v>
      </c>
      <c r="D40" s="3">
        <v>0</v>
      </c>
      <c r="E40" s="3">
        <v>0</v>
      </c>
      <c r="F40" s="3">
        <v>0</v>
      </c>
      <c r="G40" s="3">
        <v>2</v>
      </c>
      <c r="H40" s="3">
        <v>2</v>
      </c>
      <c r="I40" s="3">
        <v>0</v>
      </c>
      <c r="J40" s="3"/>
      <c r="K40" s="3">
        <v>0</v>
      </c>
      <c r="L40" s="3">
        <v>0</v>
      </c>
      <c r="M40" s="3"/>
      <c r="N40" s="3">
        <v>0</v>
      </c>
      <c r="O40" s="3">
        <v>39.4</v>
      </c>
      <c r="P40" s="6">
        <v>1</v>
      </c>
      <c r="Q40" s="32" t="s">
        <v>42</v>
      </c>
      <c r="R40" s="33"/>
      <c r="S40" s="33"/>
      <c r="T40" s="31"/>
      <c r="V40" s="40">
        <f t="shared" si="0"/>
        <v>6</v>
      </c>
      <c r="W40">
        <f t="shared" si="1"/>
        <v>1</v>
      </c>
    </row>
    <row r="41" spans="2:23" ht="15.95">
      <c r="B41" s="3">
        <v>6370</v>
      </c>
      <c r="C41" s="3">
        <v>4</v>
      </c>
      <c r="D41" s="3">
        <v>0</v>
      </c>
      <c r="E41" s="3">
        <v>1</v>
      </c>
      <c r="F41" s="3">
        <v>0</v>
      </c>
      <c r="G41" s="3">
        <v>2</v>
      </c>
      <c r="H41" s="3">
        <v>2</v>
      </c>
      <c r="I41" s="3">
        <v>0</v>
      </c>
      <c r="J41" s="3"/>
      <c r="K41" s="3">
        <v>0</v>
      </c>
      <c r="L41" s="3">
        <v>0</v>
      </c>
      <c r="M41" s="3"/>
      <c r="N41" s="3">
        <v>0</v>
      </c>
      <c r="O41" s="3">
        <v>38.6</v>
      </c>
      <c r="P41" s="6" t="s">
        <v>84</v>
      </c>
      <c r="Q41" s="32" t="s">
        <v>129</v>
      </c>
      <c r="R41" s="33"/>
      <c r="S41" s="33"/>
      <c r="T41" s="31"/>
      <c r="V41" s="40">
        <f t="shared" si="0"/>
        <v>6</v>
      </c>
      <c r="W41" t="str">
        <f t="shared" si="1"/>
        <v>ND</v>
      </c>
    </row>
    <row r="42" spans="2:23">
      <c r="B42" s="3">
        <v>6393</v>
      </c>
      <c r="C42" s="3">
        <v>4</v>
      </c>
      <c r="D42" s="3">
        <v>0</v>
      </c>
      <c r="E42" s="3">
        <v>2</v>
      </c>
      <c r="F42" s="3">
        <v>0</v>
      </c>
      <c r="G42" s="3">
        <v>2</v>
      </c>
      <c r="H42" s="3">
        <v>0</v>
      </c>
      <c r="I42" s="3">
        <v>0</v>
      </c>
      <c r="J42" s="3"/>
      <c r="K42" s="3">
        <v>0</v>
      </c>
      <c r="L42" s="3">
        <v>0</v>
      </c>
      <c r="M42" s="3"/>
      <c r="N42" s="3">
        <v>0</v>
      </c>
      <c r="O42" s="3">
        <v>38.9</v>
      </c>
      <c r="P42" s="6">
        <v>1</v>
      </c>
      <c r="Q42" s="32"/>
      <c r="R42" s="33"/>
      <c r="S42" s="33"/>
      <c r="T42" s="31"/>
      <c r="V42" s="40">
        <f t="shared" si="0"/>
        <v>6</v>
      </c>
      <c r="W42">
        <f t="shared" si="1"/>
        <v>1</v>
      </c>
    </row>
    <row r="43" spans="2:23">
      <c r="B43" s="3">
        <v>6382</v>
      </c>
      <c r="C43" s="3">
        <v>4</v>
      </c>
      <c r="D43" s="3">
        <v>0</v>
      </c>
      <c r="E43" s="3">
        <v>1</v>
      </c>
      <c r="F43" s="3">
        <v>0</v>
      </c>
      <c r="G43" s="3">
        <v>0</v>
      </c>
      <c r="H43" s="3">
        <v>0</v>
      </c>
      <c r="I43" s="3">
        <v>0</v>
      </c>
      <c r="J43" s="3"/>
      <c r="K43" s="3">
        <v>0</v>
      </c>
      <c r="L43" s="3">
        <v>0</v>
      </c>
      <c r="M43" s="3"/>
      <c r="N43" s="3">
        <v>0</v>
      </c>
      <c r="O43" s="3">
        <v>38.700000000000003</v>
      </c>
      <c r="P43" s="6">
        <v>2</v>
      </c>
      <c r="Q43" s="32" t="s">
        <v>106</v>
      </c>
      <c r="R43" s="33"/>
      <c r="S43" s="33"/>
      <c r="T43" s="31"/>
      <c r="V43" s="40">
        <f t="shared" si="0"/>
        <v>2</v>
      </c>
      <c r="W43">
        <f t="shared" si="1"/>
        <v>2</v>
      </c>
    </row>
    <row r="44" spans="2:23" ht="15.95">
      <c r="B44" s="3">
        <v>6746</v>
      </c>
      <c r="C44" s="3">
        <v>4</v>
      </c>
      <c r="D44" s="3">
        <v>0</v>
      </c>
      <c r="E44" s="3">
        <v>0</v>
      </c>
      <c r="F44" s="3">
        <v>0</v>
      </c>
      <c r="G44" s="3">
        <v>1</v>
      </c>
      <c r="H44" s="3">
        <v>2</v>
      </c>
      <c r="I44" s="3">
        <v>0</v>
      </c>
      <c r="J44" s="3"/>
      <c r="K44" s="3">
        <v>0</v>
      </c>
      <c r="L44" s="3">
        <v>0</v>
      </c>
      <c r="M44" s="3"/>
      <c r="N44" s="3">
        <v>0</v>
      </c>
      <c r="O44" s="3">
        <v>39.700000000000003</v>
      </c>
      <c r="P44" s="6" t="s">
        <v>84</v>
      </c>
      <c r="Q44" s="32" t="s">
        <v>108</v>
      </c>
      <c r="R44" s="33"/>
      <c r="S44" s="33"/>
      <c r="T44" s="31"/>
      <c r="V44" s="40">
        <f t="shared" si="0"/>
        <v>6</v>
      </c>
      <c r="W44" t="str">
        <f t="shared" si="1"/>
        <v>ND</v>
      </c>
    </row>
    <row r="45" spans="2:23">
      <c r="B45" s="3">
        <v>6388</v>
      </c>
      <c r="C45" s="3">
        <v>4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/>
      <c r="K45" s="3">
        <v>0</v>
      </c>
      <c r="L45" s="3">
        <v>0</v>
      </c>
      <c r="M45" s="3"/>
      <c r="N45" s="3">
        <v>0</v>
      </c>
      <c r="O45" s="3">
        <v>38.799999999999997</v>
      </c>
      <c r="P45" s="6">
        <v>1</v>
      </c>
      <c r="Q45" s="32"/>
      <c r="R45" s="33"/>
      <c r="S45" s="33"/>
      <c r="T45" s="31"/>
      <c r="V45" s="40">
        <f t="shared" si="0"/>
        <v>1</v>
      </c>
      <c r="W45">
        <f t="shared" si="1"/>
        <v>1</v>
      </c>
    </row>
    <row r="46" spans="2:23">
      <c r="B46" s="3">
        <v>6355</v>
      </c>
      <c r="C46" s="3">
        <v>3</v>
      </c>
      <c r="D46" s="3">
        <v>0</v>
      </c>
      <c r="E46" s="3">
        <v>0</v>
      </c>
      <c r="F46" s="3">
        <v>0</v>
      </c>
      <c r="G46" s="3">
        <v>0</v>
      </c>
      <c r="H46" s="3">
        <v>2</v>
      </c>
      <c r="I46" s="3">
        <v>0</v>
      </c>
      <c r="J46" s="3"/>
      <c r="K46" s="3">
        <v>0</v>
      </c>
      <c r="L46" s="3">
        <v>1</v>
      </c>
      <c r="M46" s="3"/>
      <c r="N46" s="3">
        <v>0</v>
      </c>
      <c r="O46" s="3">
        <v>38.700000000000003</v>
      </c>
      <c r="P46" s="6">
        <v>1</v>
      </c>
      <c r="Q46" s="32" t="s">
        <v>110</v>
      </c>
      <c r="R46" s="33"/>
      <c r="S46" s="33"/>
      <c r="T46" s="31"/>
      <c r="V46" s="40">
        <f t="shared" si="0"/>
        <v>3</v>
      </c>
      <c r="W46">
        <f t="shared" si="1"/>
        <v>1</v>
      </c>
    </row>
    <row r="47" spans="2:23">
      <c r="B47" s="3">
        <v>6360</v>
      </c>
      <c r="C47" s="3">
        <v>3</v>
      </c>
      <c r="D47" s="3">
        <v>0</v>
      </c>
      <c r="E47" s="3">
        <v>1</v>
      </c>
      <c r="F47" s="3">
        <v>0</v>
      </c>
      <c r="G47" s="3">
        <v>1</v>
      </c>
      <c r="H47" s="3">
        <v>2</v>
      </c>
      <c r="I47" s="3">
        <v>0</v>
      </c>
      <c r="J47" s="3"/>
      <c r="K47" s="3">
        <v>0</v>
      </c>
      <c r="L47" s="3">
        <v>0</v>
      </c>
      <c r="M47" s="3"/>
      <c r="N47" s="3">
        <v>0</v>
      </c>
      <c r="O47" s="3">
        <v>38.6</v>
      </c>
      <c r="P47" s="6">
        <v>1</v>
      </c>
      <c r="Q47" s="32" t="s">
        <v>42</v>
      </c>
      <c r="R47" s="33"/>
      <c r="S47" s="33"/>
      <c r="T47" s="31"/>
      <c r="V47" s="40">
        <f t="shared" si="0"/>
        <v>5</v>
      </c>
      <c r="W47">
        <f t="shared" si="1"/>
        <v>1</v>
      </c>
    </row>
    <row r="48" spans="2:23" ht="15.95">
      <c r="B48" s="3">
        <v>6726</v>
      </c>
      <c r="C48" s="3">
        <v>3</v>
      </c>
      <c r="D48" s="3">
        <v>0</v>
      </c>
      <c r="E48" s="3">
        <v>1</v>
      </c>
      <c r="F48" s="3">
        <v>0</v>
      </c>
      <c r="G48" s="3">
        <v>0</v>
      </c>
      <c r="H48" s="3">
        <v>2</v>
      </c>
      <c r="I48" s="3">
        <v>0</v>
      </c>
      <c r="J48" s="3"/>
      <c r="K48" s="3">
        <v>0</v>
      </c>
      <c r="L48" s="3">
        <v>0</v>
      </c>
      <c r="M48" s="3"/>
      <c r="N48" s="3">
        <v>0</v>
      </c>
      <c r="O48" s="3">
        <v>39.200000000000003</v>
      </c>
      <c r="P48" s="6" t="s">
        <v>84</v>
      </c>
      <c r="Q48" s="32" t="s">
        <v>42</v>
      </c>
      <c r="R48" s="33"/>
      <c r="S48" s="33"/>
      <c r="T48" s="31"/>
      <c r="V48" s="40">
        <f t="shared" si="0"/>
        <v>5</v>
      </c>
      <c r="W48" t="str">
        <f t="shared" si="1"/>
        <v>ND</v>
      </c>
    </row>
    <row r="49" spans="2:23" ht="15.95">
      <c r="B49" s="3">
        <v>6741</v>
      </c>
      <c r="C49" s="3">
        <v>3</v>
      </c>
      <c r="D49" s="3">
        <v>0</v>
      </c>
      <c r="E49" s="3">
        <v>2</v>
      </c>
      <c r="F49" s="3">
        <v>0</v>
      </c>
      <c r="G49" s="3">
        <v>0</v>
      </c>
      <c r="H49" s="3">
        <v>3</v>
      </c>
      <c r="I49" s="3">
        <v>0</v>
      </c>
      <c r="J49" s="3"/>
      <c r="K49" s="3">
        <v>0</v>
      </c>
      <c r="L49" s="3">
        <v>0</v>
      </c>
      <c r="M49" s="3"/>
      <c r="N49" s="3">
        <v>0</v>
      </c>
      <c r="O49" s="3">
        <v>39.799999999999997</v>
      </c>
      <c r="P49" s="6" t="s">
        <v>84</v>
      </c>
      <c r="Q49" s="32" t="s">
        <v>42</v>
      </c>
      <c r="R49" s="33"/>
      <c r="S49" s="33"/>
      <c r="T49" s="31"/>
      <c r="V49" s="40">
        <f t="shared" si="0"/>
        <v>8</v>
      </c>
      <c r="W49" t="str">
        <f t="shared" si="1"/>
        <v>ND</v>
      </c>
    </row>
    <row r="50" spans="2:23" ht="15.95">
      <c r="B50" s="3">
        <v>6728</v>
      </c>
      <c r="C50" s="3">
        <v>3</v>
      </c>
      <c r="D50" s="3">
        <v>0</v>
      </c>
      <c r="E50" s="3">
        <v>1</v>
      </c>
      <c r="F50" s="3">
        <v>0</v>
      </c>
      <c r="G50" s="3">
        <v>0</v>
      </c>
      <c r="H50" s="3">
        <v>2</v>
      </c>
      <c r="I50" s="3">
        <v>0</v>
      </c>
      <c r="J50" s="3"/>
      <c r="K50" s="3">
        <v>0</v>
      </c>
      <c r="L50" s="3">
        <v>0</v>
      </c>
      <c r="M50" s="3"/>
      <c r="N50" s="3">
        <v>0</v>
      </c>
      <c r="O50" s="3">
        <v>38.799999999999997</v>
      </c>
      <c r="P50" s="6" t="s">
        <v>84</v>
      </c>
      <c r="Q50" s="32"/>
      <c r="R50" s="33"/>
      <c r="S50" s="33"/>
      <c r="T50" s="31"/>
      <c r="V50" s="40">
        <f t="shared" si="0"/>
        <v>4</v>
      </c>
      <c r="W50" t="str">
        <f t="shared" si="1"/>
        <v>ND</v>
      </c>
    </row>
    <row r="51" spans="2:23">
      <c r="B51" s="3">
        <v>6715</v>
      </c>
      <c r="C51" s="3">
        <v>3</v>
      </c>
      <c r="D51" s="3">
        <v>0</v>
      </c>
      <c r="E51" s="3">
        <v>2</v>
      </c>
      <c r="F51" s="3">
        <v>0</v>
      </c>
      <c r="G51" s="3">
        <v>1</v>
      </c>
      <c r="H51" s="3">
        <v>2</v>
      </c>
      <c r="I51" s="3">
        <v>0</v>
      </c>
      <c r="J51" s="3"/>
      <c r="K51" s="3">
        <v>0</v>
      </c>
      <c r="L51" s="3">
        <v>0</v>
      </c>
      <c r="M51" s="3"/>
      <c r="N51" s="3">
        <v>0</v>
      </c>
      <c r="O51" s="3">
        <v>39</v>
      </c>
      <c r="P51" s="6">
        <v>1</v>
      </c>
      <c r="Q51" s="32" t="s">
        <v>33</v>
      </c>
      <c r="R51" s="33"/>
      <c r="S51" s="33"/>
      <c r="T51" s="31"/>
      <c r="V51" s="40">
        <f t="shared" si="0"/>
        <v>7</v>
      </c>
      <c r="W51">
        <f t="shared" si="1"/>
        <v>1</v>
      </c>
    </row>
    <row r="52" spans="2:23" ht="15.95">
      <c r="B52" s="3">
        <v>6365</v>
      </c>
      <c r="C52" s="3">
        <v>3</v>
      </c>
      <c r="D52" s="3">
        <v>0</v>
      </c>
      <c r="E52" s="3">
        <v>1</v>
      </c>
      <c r="F52" s="3">
        <v>0</v>
      </c>
      <c r="G52" s="3">
        <v>1</v>
      </c>
      <c r="H52" s="3">
        <v>3</v>
      </c>
      <c r="I52" s="3">
        <v>0</v>
      </c>
      <c r="J52" s="3"/>
      <c r="K52" s="3">
        <v>0</v>
      </c>
      <c r="L52" s="3">
        <v>0</v>
      </c>
      <c r="M52" s="3"/>
      <c r="N52" s="3">
        <v>0</v>
      </c>
      <c r="O52" s="3">
        <v>38.799999999999997</v>
      </c>
      <c r="P52" s="6" t="s">
        <v>84</v>
      </c>
      <c r="Q52" s="32"/>
      <c r="R52" s="33"/>
      <c r="S52" s="33"/>
      <c r="T52" s="31"/>
      <c r="V52" s="40">
        <f t="shared" si="0"/>
        <v>6</v>
      </c>
      <c r="W52" t="str">
        <f t="shared" si="1"/>
        <v>ND</v>
      </c>
    </row>
    <row r="53" spans="2:23">
      <c r="B53" s="3">
        <v>6353</v>
      </c>
      <c r="C53" s="3">
        <v>3</v>
      </c>
      <c r="D53" s="3">
        <v>0</v>
      </c>
      <c r="E53" s="3">
        <v>0</v>
      </c>
      <c r="F53" s="3">
        <v>0</v>
      </c>
      <c r="G53" s="3">
        <v>0</v>
      </c>
      <c r="H53" s="3">
        <v>2</v>
      </c>
      <c r="I53" s="3">
        <v>0</v>
      </c>
      <c r="J53" s="3"/>
      <c r="K53" s="3">
        <v>0</v>
      </c>
      <c r="L53" s="3">
        <v>0</v>
      </c>
      <c r="M53" s="3"/>
      <c r="N53" s="3">
        <v>0</v>
      </c>
      <c r="O53" s="3">
        <v>38.9</v>
      </c>
      <c r="P53" s="6">
        <v>2</v>
      </c>
      <c r="Q53" s="32" t="s">
        <v>42</v>
      </c>
      <c r="R53" s="33"/>
      <c r="S53" s="33"/>
      <c r="T53" s="31"/>
      <c r="V53" s="40">
        <f t="shared" si="0"/>
        <v>4</v>
      </c>
      <c r="W53">
        <f t="shared" si="1"/>
        <v>2</v>
      </c>
    </row>
    <row r="54" spans="2:23">
      <c r="B54" s="3">
        <v>6349</v>
      </c>
      <c r="C54" s="3">
        <v>3</v>
      </c>
      <c r="D54" s="3">
        <v>0</v>
      </c>
      <c r="E54" s="3">
        <v>1</v>
      </c>
      <c r="F54" s="3">
        <v>0</v>
      </c>
      <c r="G54" s="3">
        <v>0</v>
      </c>
      <c r="H54" s="3">
        <v>2</v>
      </c>
      <c r="I54" s="3">
        <v>0</v>
      </c>
      <c r="J54" s="3"/>
      <c r="K54" s="3">
        <v>0</v>
      </c>
      <c r="L54" s="3">
        <v>2</v>
      </c>
      <c r="M54" s="3"/>
      <c r="N54" s="3">
        <v>0</v>
      </c>
      <c r="O54" s="3">
        <v>39.200000000000003</v>
      </c>
      <c r="P54" s="6">
        <v>1</v>
      </c>
      <c r="Q54" s="32" t="s">
        <v>42</v>
      </c>
      <c r="R54" s="33"/>
      <c r="S54" s="33"/>
      <c r="T54" s="31"/>
      <c r="V54" s="40">
        <f t="shared" si="0"/>
        <v>5</v>
      </c>
      <c r="W54">
        <f t="shared" si="1"/>
        <v>1</v>
      </c>
    </row>
    <row r="55" spans="2:23">
      <c r="B55" s="3">
        <v>6356</v>
      </c>
      <c r="C55" s="3">
        <v>3</v>
      </c>
      <c r="D55" s="3">
        <v>0</v>
      </c>
      <c r="E55" s="3">
        <v>1</v>
      </c>
      <c r="F55" s="3">
        <v>0</v>
      </c>
      <c r="G55" s="3">
        <v>1</v>
      </c>
      <c r="H55" s="3">
        <v>2</v>
      </c>
      <c r="I55" s="3">
        <v>0</v>
      </c>
      <c r="J55" s="3"/>
      <c r="K55" s="3">
        <v>0</v>
      </c>
      <c r="L55" s="3">
        <v>0</v>
      </c>
      <c r="M55" s="3"/>
      <c r="N55" s="3">
        <v>0</v>
      </c>
      <c r="O55" s="3">
        <v>38.6</v>
      </c>
      <c r="P55" s="6">
        <v>0</v>
      </c>
      <c r="Q55" s="32" t="s">
        <v>91</v>
      </c>
      <c r="R55" s="33"/>
      <c r="S55" s="33"/>
      <c r="T55" s="31"/>
      <c r="V55" s="40">
        <f t="shared" si="0"/>
        <v>5</v>
      </c>
      <c r="W55">
        <f t="shared" si="1"/>
        <v>0</v>
      </c>
    </row>
    <row r="56" spans="2:23">
      <c r="B56" s="3">
        <v>6734</v>
      </c>
      <c r="C56" s="3">
        <v>3</v>
      </c>
      <c r="D56" s="3">
        <v>0</v>
      </c>
      <c r="E56" s="3">
        <v>1</v>
      </c>
      <c r="F56" s="3">
        <v>0</v>
      </c>
      <c r="G56" s="3">
        <v>2</v>
      </c>
      <c r="H56" s="3">
        <v>2</v>
      </c>
      <c r="I56" s="3">
        <v>0</v>
      </c>
      <c r="J56" s="3"/>
      <c r="K56" s="3">
        <v>0</v>
      </c>
      <c r="L56" s="3">
        <v>0</v>
      </c>
      <c r="M56" s="3"/>
      <c r="N56" s="3">
        <v>0</v>
      </c>
      <c r="O56" s="3">
        <v>38.5</v>
      </c>
      <c r="P56" s="6">
        <v>0</v>
      </c>
      <c r="Q56" s="32"/>
      <c r="R56" s="33"/>
      <c r="S56" s="33"/>
      <c r="T56" s="31"/>
      <c r="V56" s="40">
        <f t="shared" si="0"/>
        <v>6</v>
      </c>
      <c r="W56">
        <f t="shared" si="1"/>
        <v>0</v>
      </c>
    </row>
    <row r="57" spans="2:23">
      <c r="B57" s="3">
        <v>6354</v>
      </c>
      <c r="C57" s="3">
        <v>3</v>
      </c>
      <c r="D57" s="3">
        <v>0</v>
      </c>
      <c r="E57" s="3">
        <v>1</v>
      </c>
      <c r="F57" s="3">
        <v>0</v>
      </c>
      <c r="G57" s="3">
        <v>0</v>
      </c>
      <c r="H57" s="3">
        <v>0</v>
      </c>
      <c r="I57" s="3">
        <v>0</v>
      </c>
      <c r="J57" s="3"/>
      <c r="K57" s="3">
        <v>0</v>
      </c>
      <c r="L57" s="3">
        <v>0</v>
      </c>
      <c r="M57" s="3"/>
      <c r="N57" s="3">
        <v>0</v>
      </c>
      <c r="O57" s="3">
        <v>38.9</v>
      </c>
      <c r="P57" s="6">
        <v>0</v>
      </c>
      <c r="Q57" s="32"/>
      <c r="R57" s="33"/>
      <c r="S57" s="33"/>
      <c r="T57" s="31"/>
      <c r="V57" s="40">
        <f t="shared" si="0"/>
        <v>3</v>
      </c>
      <c r="W57">
        <f t="shared" si="1"/>
        <v>0</v>
      </c>
    </row>
    <row r="58" spans="2:23">
      <c r="B58" s="3">
        <v>6724</v>
      </c>
      <c r="C58" s="3">
        <v>3</v>
      </c>
      <c r="D58" s="3">
        <v>0</v>
      </c>
      <c r="E58" s="3">
        <v>2</v>
      </c>
      <c r="F58" s="3">
        <v>0</v>
      </c>
      <c r="G58" s="3">
        <v>1</v>
      </c>
      <c r="H58" s="3">
        <v>2</v>
      </c>
      <c r="I58" s="3">
        <v>0</v>
      </c>
      <c r="J58" s="3"/>
      <c r="K58" s="3">
        <v>0</v>
      </c>
      <c r="L58" s="3">
        <v>0</v>
      </c>
      <c r="M58" s="3"/>
      <c r="N58" s="3">
        <v>0</v>
      </c>
      <c r="O58" s="3">
        <v>39.6</v>
      </c>
      <c r="P58" s="6">
        <v>1</v>
      </c>
      <c r="Q58" s="32" t="s">
        <v>91</v>
      </c>
      <c r="R58" s="33"/>
      <c r="S58" s="33"/>
      <c r="T58" s="31"/>
      <c r="V58" s="40">
        <f t="shared" si="0"/>
        <v>8</v>
      </c>
      <c r="W58">
        <f t="shared" si="1"/>
        <v>1</v>
      </c>
    </row>
    <row r="59" spans="2:23">
      <c r="B59" s="13" t="s">
        <v>92</v>
      </c>
    </row>
    <row r="60" spans="2:23">
      <c r="B60" s="13" t="s">
        <v>93</v>
      </c>
    </row>
    <row r="61" spans="2:23">
      <c r="B61" s="13" t="s">
        <v>94</v>
      </c>
    </row>
    <row r="62" spans="2:23">
      <c r="B62" s="1"/>
    </row>
  </sheetData>
  <mergeCells count="29">
    <mergeCell ref="V9:W9"/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H9:H10"/>
    <mergeCell ref="I9:I10"/>
    <mergeCell ref="J9:J10"/>
    <mergeCell ref="K9:K10"/>
    <mergeCell ref="Q9:T10"/>
    <mergeCell ref="L9:L10"/>
    <mergeCell ref="M9:M10"/>
    <mergeCell ref="N9:N10"/>
    <mergeCell ref="O9:O10"/>
    <mergeCell ref="P9:P10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35FC-12D8-422F-B4FC-CA52D5EA27A6}">
  <dimension ref="B2:T22"/>
  <sheetViews>
    <sheetView topLeftCell="B1" zoomScale="103" workbookViewId="0">
      <selection activeCell="B1" sqref="B1"/>
    </sheetView>
  </sheetViews>
  <sheetFormatPr defaultColWidth="11.42578125" defaultRowHeight="15"/>
  <sheetData>
    <row r="2" spans="2:20">
      <c r="B2" s="1" t="s">
        <v>74</v>
      </c>
      <c r="C2">
        <v>9</v>
      </c>
      <c r="D2" t="s">
        <v>1</v>
      </c>
      <c r="J2" t="s">
        <v>2</v>
      </c>
      <c r="K2" s="61">
        <v>44615</v>
      </c>
      <c r="L2" s="61"/>
      <c r="M2" s="61"/>
    </row>
    <row r="3" spans="2:20">
      <c r="B3" s="1" t="s">
        <v>3</v>
      </c>
      <c r="K3" s="4"/>
      <c r="L3" s="4"/>
      <c r="M3" s="4"/>
    </row>
    <row r="4" spans="2:20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/>
      <c r="N4" s="57"/>
      <c r="O4" s="57"/>
      <c r="P4" t="s">
        <v>8</v>
      </c>
      <c r="R4" s="7"/>
      <c r="S4" t="s">
        <v>9</v>
      </c>
    </row>
    <row r="5" spans="2:20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/>
      <c r="N5" s="57"/>
      <c r="O5" s="57"/>
      <c r="P5" t="s">
        <v>8</v>
      </c>
      <c r="R5" s="7"/>
      <c r="S5" t="s">
        <v>9</v>
      </c>
    </row>
    <row r="6" spans="2:20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/>
      <c r="N6" s="57"/>
      <c r="O6" s="57"/>
      <c r="P6" t="s">
        <v>8</v>
      </c>
      <c r="R6" s="7"/>
      <c r="S6" t="s">
        <v>9</v>
      </c>
    </row>
    <row r="7" spans="2:20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/>
      <c r="N7" s="57"/>
      <c r="O7" s="57"/>
      <c r="P7" t="s">
        <v>8</v>
      </c>
      <c r="R7" s="7"/>
      <c r="S7" t="s">
        <v>9</v>
      </c>
    </row>
    <row r="9" spans="2:20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</row>
    <row r="10" spans="2:20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</row>
    <row r="11" spans="2:20">
      <c r="B11" s="4">
        <v>6412</v>
      </c>
      <c r="C11" s="4">
        <v>2</v>
      </c>
      <c r="D11" s="4">
        <v>0</v>
      </c>
      <c r="E11" s="4">
        <v>2</v>
      </c>
      <c r="F11" s="4">
        <v>0</v>
      </c>
      <c r="G11" s="4">
        <v>0</v>
      </c>
      <c r="H11" s="4">
        <v>0</v>
      </c>
      <c r="I11" s="4">
        <v>0</v>
      </c>
      <c r="J11" s="4">
        <v>83</v>
      </c>
      <c r="K11" s="4">
        <v>0</v>
      </c>
      <c r="L11" s="4">
        <v>0</v>
      </c>
      <c r="M11" s="4"/>
      <c r="N11" s="4">
        <v>1</v>
      </c>
      <c r="O11" s="4">
        <v>38.700000000000003</v>
      </c>
      <c r="P11" s="4">
        <v>3</v>
      </c>
    </row>
    <row r="12" spans="2:20">
      <c r="B12" s="4">
        <v>6404</v>
      </c>
      <c r="C12" s="4">
        <v>2</v>
      </c>
      <c r="D12" s="4">
        <v>1</v>
      </c>
      <c r="E12" s="4">
        <v>0</v>
      </c>
      <c r="F12" s="4">
        <v>1</v>
      </c>
      <c r="G12" s="4">
        <v>1</v>
      </c>
      <c r="H12" s="4">
        <v>1</v>
      </c>
      <c r="I12" s="4">
        <v>0</v>
      </c>
      <c r="J12" s="4">
        <v>86</v>
      </c>
      <c r="K12" s="4">
        <v>0</v>
      </c>
      <c r="L12" s="4">
        <v>0</v>
      </c>
      <c r="M12" s="4"/>
      <c r="N12" s="4">
        <v>1</v>
      </c>
      <c r="O12" s="4">
        <v>38.9</v>
      </c>
      <c r="P12" s="4">
        <v>3</v>
      </c>
    </row>
    <row r="13" spans="2:20">
      <c r="B13" s="4">
        <v>6796</v>
      </c>
      <c r="C13" s="4">
        <v>2</v>
      </c>
      <c r="D13" s="4">
        <v>3</v>
      </c>
      <c r="E13" s="4">
        <v>0</v>
      </c>
      <c r="F13" s="4">
        <v>1</v>
      </c>
      <c r="G13" s="4">
        <v>2</v>
      </c>
      <c r="H13" s="4">
        <v>0</v>
      </c>
      <c r="I13" s="4">
        <v>1</v>
      </c>
      <c r="J13" s="4">
        <v>86</v>
      </c>
      <c r="K13" s="4">
        <v>0</v>
      </c>
      <c r="L13" s="4">
        <v>0</v>
      </c>
      <c r="M13" s="4"/>
      <c r="N13" s="4">
        <v>1</v>
      </c>
      <c r="O13" s="4">
        <v>38.9</v>
      </c>
      <c r="P13" s="4" t="s">
        <v>112</v>
      </c>
      <c r="Q13" t="s">
        <v>33</v>
      </c>
    </row>
    <row r="14" spans="2:20">
      <c r="B14" s="4">
        <v>6794</v>
      </c>
      <c r="C14" s="4">
        <v>1</v>
      </c>
      <c r="D14" s="4">
        <v>0</v>
      </c>
      <c r="E14" s="4">
        <v>0</v>
      </c>
      <c r="F14" s="4">
        <v>1</v>
      </c>
      <c r="G14" s="4">
        <v>0</v>
      </c>
      <c r="H14" s="4">
        <v>1</v>
      </c>
      <c r="I14" s="4">
        <v>0</v>
      </c>
      <c r="J14" s="4">
        <v>82.5</v>
      </c>
      <c r="K14" s="4">
        <v>0</v>
      </c>
      <c r="L14" s="4">
        <v>0</v>
      </c>
      <c r="M14" s="4"/>
      <c r="N14" s="4">
        <v>0</v>
      </c>
      <c r="O14" s="4">
        <v>39.4</v>
      </c>
      <c r="P14" s="4">
        <v>1</v>
      </c>
    </row>
    <row r="15" spans="2:20">
      <c r="B15" s="4">
        <v>6791</v>
      </c>
      <c r="C15" s="4">
        <v>1</v>
      </c>
      <c r="D15" s="4">
        <v>2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84</v>
      </c>
      <c r="K15" s="4">
        <v>0</v>
      </c>
      <c r="L15" s="4">
        <v>0</v>
      </c>
      <c r="M15" s="4"/>
      <c r="N15" s="4">
        <v>2</v>
      </c>
      <c r="O15" s="4">
        <v>38.9</v>
      </c>
      <c r="P15" s="4">
        <v>3</v>
      </c>
    </row>
    <row r="16" spans="2:20">
      <c r="B16" s="4">
        <v>6768</v>
      </c>
      <c r="C16" s="4">
        <v>1</v>
      </c>
      <c r="D16" s="4">
        <v>0</v>
      </c>
      <c r="E16" s="4">
        <v>0</v>
      </c>
      <c r="F16" s="4">
        <v>1</v>
      </c>
      <c r="G16" s="4">
        <v>0</v>
      </c>
      <c r="H16" s="4">
        <v>1</v>
      </c>
      <c r="I16" s="4">
        <v>1</v>
      </c>
      <c r="J16" s="4">
        <v>84</v>
      </c>
      <c r="K16" s="4">
        <v>0</v>
      </c>
      <c r="L16" s="4">
        <v>0</v>
      </c>
      <c r="M16" s="4"/>
      <c r="N16" s="4">
        <v>0</v>
      </c>
      <c r="O16" s="4">
        <v>38.9</v>
      </c>
      <c r="P16" s="4" t="s">
        <v>112</v>
      </c>
    </row>
    <row r="17" spans="2:17">
      <c r="B17" s="4">
        <v>6761</v>
      </c>
      <c r="C17" s="4">
        <v>4</v>
      </c>
      <c r="D17" s="4">
        <v>3</v>
      </c>
      <c r="E17" s="4">
        <v>1</v>
      </c>
      <c r="F17" s="4">
        <v>1</v>
      </c>
      <c r="G17" s="4">
        <v>1</v>
      </c>
      <c r="H17" s="4">
        <v>1</v>
      </c>
      <c r="I17" s="4">
        <v>0</v>
      </c>
      <c r="J17" s="4"/>
      <c r="K17" s="4">
        <v>0</v>
      </c>
      <c r="L17" s="4">
        <v>0</v>
      </c>
      <c r="M17" s="4"/>
      <c r="N17" s="4">
        <v>0</v>
      </c>
      <c r="O17" s="4">
        <v>39.5</v>
      </c>
      <c r="P17" s="4">
        <v>1</v>
      </c>
      <c r="Q17" t="s">
        <v>130</v>
      </c>
    </row>
    <row r="18" spans="2:17">
      <c r="B18" s="4">
        <v>6385</v>
      </c>
      <c r="C18" s="4">
        <v>4</v>
      </c>
      <c r="D18" s="4">
        <v>3</v>
      </c>
      <c r="E18" s="4">
        <v>1</v>
      </c>
      <c r="F18" s="4">
        <v>1</v>
      </c>
      <c r="G18" s="4">
        <v>2</v>
      </c>
      <c r="H18" s="4">
        <v>0</v>
      </c>
      <c r="I18" s="4">
        <v>0</v>
      </c>
      <c r="J18" s="4"/>
      <c r="K18" s="4">
        <v>0</v>
      </c>
      <c r="L18" s="4">
        <v>0</v>
      </c>
      <c r="M18" s="4"/>
      <c r="N18" s="4">
        <v>2</v>
      </c>
      <c r="O18" s="4">
        <v>39.700000000000003</v>
      </c>
      <c r="P18" s="4">
        <v>2</v>
      </c>
    </row>
    <row r="19" spans="2:17">
      <c r="B19" s="4">
        <v>6388</v>
      </c>
      <c r="C19" s="4">
        <v>4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/>
      <c r="K19" s="4">
        <v>0</v>
      </c>
      <c r="L19" s="4">
        <v>0</v>
      </c>
      <c r="M19" s="4"/>
      <c r="N19" s="4">
        <v>0</v>
      </c>
      <c r="O19" s="4">
        <v>38.9</v>
      </c>
      <c r="P19" s="4">
        <v>1</v>
      </c>
    </row>
    <row r="20" spans="2:17">
      <c r="B20" s="4">
        <v>6355</v>
      </c>
      <c r="C20" s="4">
        <v>3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/>
      <c r="K20" s="4">
        <v>0</v>
      </c>
      <c r="L20" s="4">
        <v>0</v>
      </c>
      <c r="M20" s="4"/>
      <c r="N20" s="4">
        <v>0</v>
      </c>
      <c r="O20" s="4">
        <v>39</v>
      </c>
      <c r="P20" s="4">
        <v>0</v>
      </c>
      <c r="Q20" t="s">
        <v>110</v>
      </c>
    </row>
    <row r="21" spans="2:17">
      <c r="B21" s="4">
        <v>6365</v>
      </c>
      <c r="C21" s="4">
        <v>3</v>
      </c>
      <c r="D21" s="4">
        <v>0</v>
      </c>
      <c r="E21" s="4">
        <v>1</v>
      </c>
      <c r="F21" s="4">
        <v>0</v>
      </c>
      <c r="G21" s="4">
        <v>2</v>
      </c>
      <c r="H21" s="4">
        <v>3</v>
      </c>
      <c r="I21" s="4">
        <v>0</v>
      </c>
      <c r="J21" s="4"/>
      <c r="K21" s="4">
        <v>0</v>
      </c>
      <c r="L21" s="4">
        <v>0</v>
      </c>
      <c r="M21" s="4"/>
      <c r="N21" s="4">
        <v>0</v>
      </c>
      <c r="O21" s="4">
        <v>38.799999999999997</v>
      </c>
      <c r="P21" s="4">
        <v>0</v>
      </c>
    </row>
    <row r="22" spans="2:17">
      <c r="B22" s="4">
        <v>6724</v>
      </c>
      <c r="C22" s="4">
        <v>3</v>
      </c>
      <c r="D22" s="4">
        <v>0</v>
      </c>
      <c r="E22" s="4">
        <v>1</v>
      </c>
      <c r="F22" s="4">
        <v>1</v>
      </c>
      <c r="G22" s="4">
        <v>2</v>
      </c>
      <c r="H22" s="4">
        <v>0</v>
      </c>
      <c r="I22" s="4">
        <v>1</v>
      </c>
      <c r="J22" s="4"/>
      <c r="K22" s="4">
        <v>0</v>
      </c>
      <c r="L22" s="4">
        <v>0</v>
      </c>
      <c r="M22" s="4"/>
      <c r="N22" s="4">
        <v>0</v>
      </c>
      <c r="O22" s="4">
        <v>38.5</v>
      </c>
      <c r="P22" s="4">
        <v>1</v>
      </c>
    </row>
  </sheetData>
  <mergeCells count="28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N9:N10"/>
    <mergeCell ref="O9:O10"/>
    <mergeCell ref="P9:P10"/>
    <mergeCell ref="Q9:T10"/>
    <mergeCell ref="H9:H10"/>
    <mergeCell ref="I9:I10"/>
    <mergeCell ref="J9:J10"/>
    <mergeCell ref="K9:K10"/>
    <mergeCell ref="L9:L10"/>
    <mergeCell ref="M9:M10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940F-FD37-40C1-AEE6-901111BBC730}">
  <dimension ref="B2:W63"/>
  <sheetViews>
    <sheetView zoomScale="119" workbookViewId="0">
      <selection activeCell="F39" sqref="F39"/>
    </sheetView>
  </sheetViews>
  <sheetFormatPr defaultColWidth="11.42578125" defaultRowHeight="15"/>
  <cols>
    <col min="2" max="2" width="8.42578125" customWidth="1"/>
    <col min="3" max="6" width="7.85546875" customWidth="1"/>
    <col min="7" max="7" width="8.42578125" customWidth="1"/>
    <col min="8" max="16" width="7.85546875" customWidth="1"/>
    <col min="17" max="17" width="5" customWidth="1"/>
    <col min="20" max="20" width="12.42578125" bestFit="1" customWidth="1"/>
  </cols>
  <sheetData>
    <row r="2" spans="2:23">
      <c r="B2" s="1" t="s">
        <v>74</v>
      </c>
      <c r="C2">
        <v>11</v>
      </c>
      <c r="D2" t="s">
        <v>1</v>
      </c>
      <c r="J2" t="s">
        <v>2</v>
      </c>
      <c r="K2" s="61">
        <v>44616</v>
      </c>
      <c r="L2" s="61"/>
      <c r="M2" s="61"/>
    </row>
    <row r="3" spans="2:23">
      <c r="B3" s="1" t="s">
        <v>3</v>
      </c>
      <c r="K3" s="4"/>
      <c r="L3" s="4"/>
      <c r="M3" s="4"/>
    </row>
    <row r="4" spans="2:23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75</v>
      </c>
      <c r="N4" s="57"/>
      <c r="O4" s="57"/>
      <c r="P4" t="s">
        <v>8</v>
      </c>
      <c r="R4" s="7">
        <v>0.37222222222222223</v>
      </c>
      <c r="S4" t="s">
        <v>9</v>
      </c>
      <c r="T4" s="7">
        <v>0.41319444444444442</v>
      </c>
    </row>
    <row r="5" spans="2:23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131</v>
      </c>
      <c r="N5" s="57"/>
      <c r="O5" s="57"/>
      <c r="P5" t="s">
        <v>8</v>
      </c>
      <c r="R5" s="7">
        <v>0.35416666666666669</v>
      </c>
      <c r="S5" t="s">
        <v>9</v>
      </c>
      <c r="T5" s="7">
        <v>0.37222222222222223</v>
      </c>
    </row>
    <row r="6" spans="2:23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75</v>
      </c>
      <c r="N6" s="57"/>
      <c r="O6" s="57"/>
      <c r="P6" t="s">
        <v>8</v>
      </c>
      <c r="R6" s="7">
        <v>0.4145833333333333</v>
      </c>
      <c r="S6" t="s">
        <v>9</v>
      </c>
      <c r="T6" s="7">
        <v>0.4375</v>
      </c>
    </row>
    <row r="7" spans="2:23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75</v>
      </c>
      <c r="N7" s="57"/>
      <c r="O7" s="57"/>
      <c r="P7" t="s">
        <v>8</v>
      </c>
      <c r="R7" s="7">
        <v>0.39166666666666666</v>
      </c>
      <c r="S7" t="s">
        <v>9</v>
      </c>
      <c r="T7" s="7">
        <v>0.41388888888888892</v>
      </c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>
      <c r="B11" s="3">
        <v>6412</v>
      </c>
      <c r="C11" s="3">
        <v>2</v>
      </c>
      <c r="D11" s="3">
        <v>0</v>
      </c>
      <c r="E11" s="3">
        <v>0</v>
      </c>
      <c r="F11" s="3">
        <v>0</v>
      </c>
      <c r="G11" s="3">
        <v>1</v>
      </c>
      <c r="H11" s="3">
        <v>1</v>
      </c>
      <c r="I11" s="3">
        <v>0</v>
      </c>
      <c r="J11" s="3"/>
      <c r="K11" s="3"/>
      <c r="L11" s="3"/>
      <c r="M11" s="3"/>
      <c r="N11" s="3">
        <v>0</v>
      </c>
      <c r="O11" s="3">
        <v>38.1</v>
      </c>
      <c r="P11" s="6">
        <v>2</v>
      </c>
      <c r="Q11" s="32"/>
      <c r="R11" s="33"/>
      <c r="S11" s="33"/>
      <c r="T11" s="31"/>
      <c r="V11" s="40">
        <f>MAX(D11,E11)+H11+G11+(IF(AND(O11&gt;37.78,O11&lt;38.3),0,IF(AND(O11&gt;=38.3,O11&lt;38.86),1,IF(AND(O11&gt;=38.86,O11&lt;39.42),2,IF(OR(O11=39.42,O11&gt;39.42),3,"erreur")))))</f>
        <v>2</v>
      </c>
      <c r="W11">
        <f>P11</f>
        <v>2</v>
      </c>
    </row>
    <row r="12" spans="2:23">
      <c r="B12" s="3">
        <v>6800</v>
      </c>
      <c r="C12" s="3">
        <v>2</v>
      </c>
      <c r="D12" s="3">
        <v>0</v>
      </c>
      <c r="E12" s="3">
        <v>3</v>
      </c>
      <c r="F12" s="3">
        <v>0</v>
      </c>
      <c r="G12" s="3">
        <v>2</v>
      </c>
      <c r="H12" s="3">
        <v>0</v>
      </c>
      <c r="I12" s="3">
        <v>0</v>
      </c>
      <c r="J12" s="3"/>
      <c r="K12" s="3"/>
      <c r="L12" s="3"/>
      <c r="M12" s="3"/>
      <c r="N12" s="3">
        <v>0</v>
      </c>
      <c r="O12" s="3">
        <v>38.799999999999997</v>
      </c>
      <c r="P12" s="6">
        <v>3</v>
      </c>
      <c r="Q12" s="32"/>
      <c r="R12" s="33"/>
      <c r="S12" s="33"/>
      <c r="T12" s="31"/>
      <c r="V12" s="40">
        <f t="shared" ref="V12:V58" si="0">MAX(D12,E12)+H12+G12+(IF(AND(O12&gt;37.78,O12&lt;38.3),0,IF(AND(O12&gt;=38.3,O12&lt;38.86),1,IF(AND(O12&gt;=38.86,O12&lt;39.42),2,IF(OR(O12=39.42,O12&gt;39.42),3,"erreur")))))</f>
        <v>6</v>
      </c>
      <c r="W12">
        <f t="shared" ref="W12:W58" si="1">P12</f>
        <v>3</v>
      </c>
    </row>
    <row r="13" spans="2:23">
      <c r="B13" s="3">
        <v>6404</v>
      </c>
      <c r="C13" s="3">
        <v>2</v>
      </c>
      <c r="D13" s="3">
        <v>3</v>
      </c>
      <c r="E13" s="3">
        <v>1</v>
      </c>
      <c r="F13" s="3">
        <v>1</v>
      </c>
      <c r="G13" s="3">
        <v>0</v>
      </c>
      <c r="H13" s="3">
        <v>1</v>
      </c>
      <c r="I13" s="3">
        <v>1</v>
      </c>
      <c r="J13" s="3"/>
      <c r="K13" s="3"/>
      <c r="L13" s="3"/>
      <c r="M13" s="3"/>
      <c r="N13" s="3">
        <v>2</v>
      </c>
      <c r="O13" s="3">
        <v>37.6</v>
      </c>
      <c r="P13" s="6">
        <v>3</v>
      </c>
      <c r="Q13" s="32" t="s">
        <v>33</v>
      </c>
      <c r="R13" s="33"/>
      <c r="S13" s="33"/>
      <c r="T13" s="31"/>
      <c r="V13" s="40" t="e">
        <f>MAX(D13,E13)+H13+G13+(IF(AND(O13&gt;37.78,O13&lt;38.3),0,IF(AND(O13&gt;=38.3,O13&lt;38.86),1,IF(AND(O13&gt;=38.86,O13&lt;39.42),2,IF(OR(O13=39.42,O13&gt;39.42),3,"erreur")))))</f>
        <v>#VALUE!</v>
      </c>
      <c r="W13">
        <f t="shared" si="1"/>
        <v>3</v>
      </c>
    </row>
    <row r="14" spans="2:23">
      <c r="B14" s="3">
        <v>6796</v>
      </c>
      <c r="C14" s="3">
        <v>2</v>
      </c>
      <c r="D14" s="3">
        <v>3</v>
      </c>
      <c r="E14" s="3">
        <v>1</v>
      </c>
      <c r="F14" s="3">
        <v>0</v>
      </c>
      <c r="G14" s="3">
        <v>3</v>
      </c>
      <c r="H14" s="3">
        <v>0</v>
      </c>
      <c r="I14" s="3">
        <v>1</v>
      </c>
      <c r="J14" s="3"/>
      <c r="K14" s="3"/>
      <c r="L14" s="3"/>
      <c r="M14" s="3"/>
      <c r="N14" s="3">
        <v>1</v>
      </c>
      <c r="O14" s="3">
        <v>38.200000000000003</v>
      </c>
      <c r="P14" s="6">
        <v>3</v>
      </c>
      <c r="Q14" s="32" t="s">
        <v>33</v>
      </c>
      <c r="R14" s="33"/>
      <c r="S14" s="33"/>
      <c r="T14" s="31"/>
      <c r="V14" s="40">
        <f t="shared" si="0"/>
        <v>6</v>
      </c>
      <c r="W14">
        <f t="shared" si="1"/>
        <v>3</v>
      </c>
    </row>
    <row r="15" spans="2:23">
      <c r="B15" s="3">
        <v>6799</v>
      </c>
      <c r="C15" s="3">
        <v>2</v>
      </c>
      <c r="D15" s="3">
        <v>0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/>
      <c r="K15" s="3"/>
      <c r="L15" s="3"/>
      <c r="M15" s="3"/>
      <c r="N15" s="3">
        <v>0</v>
      </c>
      <c r="O15" s="3">
        <v>38.200000000000003</v>
      </c>
      <c r="P15" s="6">
        <v>2</v>
      </c>
      <c r="Q15" s="32"/>
      <c r="R15" s="33"/>
      <c r="S15" s="33"/>
      <c r="T15" s="31"/>
      <c r="V15" s="40">
        <f t="shared" si="0"/>
        <v>1</v>
      </c>
      <c r="W15">
        <f t="shared" si="1"/>
        <v>2</v>
      </c>
    </row>
    <row r="16" spans="2:23">
      <c r="B16" s="3">
        <v>6407</v>
      </c>
      <c r="C16" s="3">
        <v>2</v>
      </c>
      <c r="D16" s="3">
        <v>2</v>
      </c>
      <c r="E16" s="3">
        <v>1</v>
      </c>
      <c r="F16" s="3">
        <v>0</v>
      </c>
      <c r="G16" s="3">
        <v>0</v>
      </c>
      <c r="H16" s="3">
        <v>1</v>
      </c>
      <c r="I16" s="3">
        <v>0</v>
      </c>
      <c r="J16" s="3"/>
      <c r="K16" s="3"/>
      <c r="L16" s="3"/>
      <c r="M16" s="3"/>
      <c r="N16" s="3">
        <v>0</v>
      </c>
      <c r="O16" s="3">
        <v>38.4</v>
      </c>
      <c r="P16" s="6">
        <v>2</v>
      </c>
      <c r="Q16" s="32" t="s">
        <v>91</v>
      </c>
      <c r="R16" s="33"/>
      <c r="S16" s="33"/>
      <c r="T16" s="31"/>
      <c r="V16" s="40">
        <f t="shared" si="0"/>
        <v>4</v>
      </c>
      <c r="W16">
        <f t="shared" si="1"/>
        <v>2</v>
      </c>
    </row>
    <row r="17" spans="2:23">
      <c r="B17" s="3">
        <v>6405</v>
      </c>
      <c r="C17" s="3">
        <v>2</v>
      </c>
      <c r="D17" s="3">
        <v>2</v>
      </c>
      <c r="E17" s="3">
        <v>1</v>
      </c>
      <c r="F17" s="3">
        <v>0</v>
      </c>
      <c r="G17" s="3">
        <v>0</v>
      </c>
      <c r="H17" s="3">
        <v>0</v>
      </c>
      <c r="I17" s="3">
        <v>1</v>
      </c>
      <c r="J17" s="3"/>
      <c r="K17" s="3"/>
      <c r="L17" s="3"/>
      <c r="M17" s="3"/>
      <c r="N17" s="3">
        <v>2</v>
      </c>
      <c r="O17" s="3">
        <v>38.700000000000003</v>
      </c>
      <c r="P17" s="6">
        <v>2</v>
      </c>
      <c r="Q17" s="32"/>
      <c r="R17" s="33"/>
      <c r="S17" s="33"/>
      <c r="T17" s="31"/>
      <c r="V17" s="40">
        <f t="shared" si="0"/>
        <v>3</v>
      </c>
      <c r="W17">
        <f t="shared" si="1"/>
        <v>2</v>
      </c>
    </row>
    <row r="18" spans="2:23">
      <c r="B18" s="3">
        <v>6797</v>
      </c>
      <c r="C18" s="3">
        <v>2</v>
      </c>
      <c r="D18" s="3">
        <v>0</v>
      </c>
      <c r="E18" s="3">
        <v>1</v>
      </c>
      <c r="F18" s="3">
        <v>0</v>
      </c>
      <c r="G18" s="3">
        <v>2</v>
      </c>
      <c r="H18" s="3">
        <v>0</v>
      </c>
      <c r="I18" s="3">
        <v>1</v>
      </c>
      <c r="J18" s="3"/>
      <c r="K18" s="3"/>
      <c r="L18" s="3"/>
      <c r="M18" s="3"/>
      <c r="N18" s="3">
        <v>2</v>
      </c>
      <c r="O18" s="3">
        <v>38.5</v>
      </c>
      <c r="P18" s="6">
        <v>2</v>
      </c>
      <c r="Q18" s="32"/>
      <c r="R18" s="33"/>
      <c r="S18" s="33"/>
      <c r="T18" s="31"/>
      <c r="V18" s="40">
        <f t="shared" si="0"/>
        <v>4</v>
      </c>
      <c r="W18">
        <f t="shared" si="1"/>
        <v>2</v>
      </c>
    </row>
    <row r="19" spans="2:23">
      <c r="B19" s="3">
        <v>6410</v>
      </c>
      <c r="C19" s="3">
        <v>2</v>
      </c>
      <c r="D19" s="3">
        <v>0</v>
      </c>
      <c r="E19" s="3">
        <v>1</v>
      </c>
      <c r="F19" s="3">
        <v>0</v>
      </c>
      <c r="G19" s="3">
        <v>0</v>
      </c>
      <c r="H19" s="3">
        <v>1</v>
      </c>
      <c r="I19" s="3">
        <v>0</v>
      </c>
      <c r="J19" s="3"/>
      <c r="K19" s="3"/>
      <c r="L19" s="3"/>
      <c r="M19" s="3"/>
      <c r="N19" s="3">
        <v>0</v>
      </c>
      <c r="O19" s="3">
        <v>38.6</v>
      </c>
      <c r="P19" s="6">
        <v>1</v>
      </c>
      <c r="Q19" s="32"/>
      <c r="R19" s="33"/>
      <c r="S19" s="33"/>
      <c r="T19" s="31"/>
      <c r="V19" s="40">
        <f t="shared" si="0"/>
        <v>3</v>
      </c>
      <c r="W19">
        <f t="shared" si="1"/>
        <v>1</v>
      </c>
    </row>
    <row r="20" spans="2:23">
      <c r="B20" s="3">
        <v>6341</v>
      </c>
      <c r="C20" s="3">
        <v>1</v>
      </c>
      <c r="D20" s="3">
        <v>0</v>
      </c>
      <c r="E20" s="3">
        <v>2</v>
      </c>
      <c r="F20" s="3">
        <v>0</v>
      </c>
      <c r="G20" s="3">
        <v>0</v>
      </c>
      <c r="H20" s="3">
        <v>0</v>
      </c>
      <c r="I20" s="3">
        <v>0</v>
      </c>
      <c r="J20" s="3"/>
      <c r="K20" s="3"/>
      <c r="L20" s="3"/>
      <c r="M20" s="3"/>
      <c r="N20" s="3">
        <v>0</v>
      </c>
      <c r="O20" s="3">
        <v>38.200000000000003</v>
      </c>
      <c r="P20" s="6">
        <v>1</v>
      </c>
      <c r="Q20" s="32"/>
      <c r="R20" s="33"/>
      <c r="S20" s="33"/>
      <c r="T20" s="31"/>
      <c r="V20" s="40">
        <f t="shared" si="0"/>
        <v>2</v>
      </c>
      <c r="W20">
        <f t="shared" si="1"/>
        <v>1</v>
      </c>
    </row>
    <row r="21" spans="2:23">
      <c r="B21" s="3">
        <v>6786</v>
      </c>
      <c r="C21" s="3">
        <v>1</v>
      </c>
      <c r="D21" s="3">
        <v>0</v>
      </c>
      <c r="E21" s="3">
        <v>2</v>
      </c>
      <c r="F21" s="3">
        <v>0</v>
      </c>
      <c r="G21" s="3">
        <v>2</v>
      </c>
      <c r="H21" s="3">
        <v>0</v>
      </c>
      <c r="I21" s="3">
        <v>0</v>
      </c>
      <c r="J21" s="3"/>
      <c r="K21" s="3"/>
      <c r="L21" s="3"/>
      <c r="M21" s="3"/>
      <c r="N21" s="3">
        <v>2</v>
      </c>
      <c r="O21" s="3">
        <v>39.1</v>
      </c>
      <c r="P21" s="6">
        <v>2</v>
      </c>
      <c r="Q21" s="32"/>
      <c r="R21" s="33"/>
      <c r="S21" s="33"/>
      <c r="T21" s="31"/>
      <c r="V21" s="40">
        <f t="shared" si="0"/>
        <v>6</v>
      </c>
      <c r="W21">
        <f t="shared" si="1"/>
        <v>2</v>
      </c>
    </row>
    <row r="22" spans="2:23">
      <c r="B22" s="3">
        <v>6783</v>
      </c>
      <c r="C22" s="3">
        <v>1</v>
      </c>
      <c r="D22" s="3">
        <v>3</v>
      </c>
      <c r="E22" s="3">
        <v>1</v>
      </c>
      <c r="F22" s="3">
        <v>0</v>
      </c>
      <c r="G22" s="3">
        <v>0</v>
      </c>
      <c r="H22" s="3">
        <v>0</v>
      </c>
      <c r="I22" s="3">
        <v>1</v>
      </c>
      <c r="J22" s="3"/>
      <c r="K22" s="3"/>
      <c r="L22" s="3"/>
      <c r="M22" s="3"/>
      <c r="N22" s="3">
        <v>2</v>
      </c>
      <c r="O22" s="3">
        <v>38.6</v>
      </c>
      <c r="P22" s="6">
        <v>1</v>
      </c>
      <c r="Q22" s="32" t="s">
        <v>33</v>
      </c>
      <c r="R22" s="33"/>
      <c r="S22" s="33"/>
      <c r="T22" s="31"/>
      <c r="V22" s="40">
        <f t="shared" si="0"/>
        <v>4</v>
      </c>
      <c r="W22">
        <f t="shared" si="1"/>
        <v>1</v>
      </c>
    </row>
    <row r="23" spans="2:23">
      <c r="B23" s="3">
        <v>6791</v>
      </c>
      <c r="C23" s="3">
        <v>1</v>
      </c>
      <c r="D23" s="3">
        <v>0</v>
      </c>
      <c r="E23" s="3">
        <v>1</v>
      </c>
      <c r="F23" s="3">
        <v>1</v>
      </c>
      <c r="G23" s="3">
        <v>0</v>
      </c>
      <c r="H23" s="3">
        <v>2</v>
      </c>
      <c r="I23" s="3">
        <v>1</v>
      </c>
      <c r="J23" s="3"/>
      <c r="K23" s="3"/>
      <c r="L23" s="3"/>
      <c r="M23" s="3"/>
      <c r="N23" s="3">
        <v>2</v>
      </c>
      <c r="O23" s="3">
        <v>39.200000000000003</v>
      </c>
      <c r="P23" s="6">
        <v>3</v>
      </c>
      <c r="Q23" s="32" t="s">
        <v>33</v>
      </c>
      <c r="R23" s="33"/>
      <c r="S23" s="33"/>
      <c r="T23" s="31"/>
      <c r="V23" s="40">
        <f t="shared" si="0"/>
        <v>5</v>
      </c>
      <c r="W23">
        <f t="shared" si="1"/>
        <v>3</v>
      </c>
    </row>
    <row r="24" spans="2:23">
      <c r="B24" s="3">
        <v>6778</v>
      </c>
      <c r="C24" s="3">
        <v>1</v>
      </c>
      <c r="D24" s="3">
        <v>3</v>
      </c>
      <c r="E24" s="3">
        <v>2</v>
      </c>
      <c r="F24" s="3">
        <v>0</v>
      </c>
      <c r="G24" s="3">
        <v>2</v>
      </c>
      <c r="H24" s="3">
        <v>0</v>
      </c>
      <c r="I24" s="3">
        <v>0</v>
      </c>
      <c r="J24" s="3"/>
      <c r="K24" s="3"/>
      <c r="L24" s="3"/>
      <c r="M24" s="3"/>
      <c r="N24" s="3">
        <v>2</v>
      </c>
      <c r="O24" s="3">
        <v>40.1</v>
      </c>
      <c r="P24" s="6">
        <v>2</v>
      </c>
      <c r="Q24" s="32" t="s">
        <v>132</v>
      </c>
      <c r="R24" s="33"/>
      <c r="S24" s="33"/>
      <c r="T24" s="31"/>
      <c r="V24" s="40">
        <f t="shared" si="0"/>
        <v>8</v>
      </c>
      <c r="W24">
        <f t="shared" si="1"/>
        <v>2</v>
      </c>
    </row>
    <row r="25" spans="2:23">
      <c r="B25" s="3">
        <v>6780</v>
      </c>
      <c r="C25" s="3">
        <v>1</v>
      </c>
      <c r="D25" s="3">
        <v>0</v>
      </c>
      <c r="E25" s="3">
        <v>1</v>
      </c>
      <c r="F25" s="3">
        <v>0</v>
      </c>
      <c r="G25" s="3">
        <v>2</v>
      </c>
      <c r="H25" s="3">
        <v>1</v>
      </c>
      <c r="I25" s="3">
        <v>0</v>
      </c>
      <c r="J25" s="3"/>
      <c r="K25" s="3"/>
      <c r="L25" s="3"/>
      <c r="M25" s="3"/>
      <c r="N25" s="3">
        <v>2</v>
      </c>
      <c r="O25" s="3">
        <v>38.1</v>
      </c>
      <c r="P25" s="6">
        <v>2</v>
      </c>
      <c r="Q25" s="32"/>
      <c r="R25" s="33"/>
      <c r="S25" s="33"/>
      <c r="T25" s="31"/>
      <c r="V25" s="40">
        <f t="shared" si="0"/>
        <v>4</v>
      </c>
      <c r="W25">
        <f t="shared" si="1"/>
        <v>2</v>
      </c>
    </row>
    <row r="26" spans="2:23">
      <c r="B26" s="3">
        <v>6768</v>
      </c>
      <c r="C26" s="3">
        <v>1</v>
      </c>
      <c r="D26" s="3">
        <v>0</v>
      </c>
      <c r="E26" s="3">
        <v>2</v>
      </c>
      <c r="F26" s="3">
        <v>0</v>
      </c>
      <c r="G26" s="3">
        <v>1</v>
      </c>
      <c r="H26" s="3">
        <v>2</v>
      </c>
      <c r="I26" s="3">
        <v>0</v>
      </c>
      <c r="J26" s="3"/>
      <c r="K26" s="3"/>
      <c r="L26" s="3"/>
      <c r="M26" s="3"/>
      <c r="N26" s="3">
        <v>0</v>
      </c>
      <c r="O26" s="3">
        <v>39.5</v>
      </c>
      <c r="P26" s="6">
        <v>1</v>
      </c>
      <c r="Q26" s="32" t="s">
        <v>133</v>
      </c>
      <c r="R26" s="33"/>
      <c r="S26" s="33"/>
      <c r="T26" s="31"/>
      <c r="V26" s="40">
        <f t="shared" si="0"/>
        <v>8</v>
      </c>
      <c r="W26">
        <f t="shared" si="1"/>
        <v>1</v>
      </c>
    </row>
    <row r="27" spans="2:23">
      <c r="B27" s="3">
        <v>6771</v>
      </c>
      <c r="C27" s="3">
        <v>1</v>
      </c>
      <c r="D27" s="3">
        <v>0</v>
      </c>
      <c r="E27" s="3">
        <v>2</v>
      </c>
      <c r="F27" s="3">
        <v>0</v>
      </c>
      <c r="G27" s="3">
        <v>2</v>
      </c>
      <c r="H27" s="3">
        <v>0</v>
      </c>
      <c r="I27" s="3">
        <v>0</v>
      </c>
      <c r="J27" s="3"/>
      <c r="K27" s="3"/>
      <c r="L27" s="3"/>
      <c r="M27" s="3"/>
      <c r="N27" s="3">
        <v>0</v>
      </c>
      <c r="O27" s="3">
        <v>39</v>
      </c>
      <c r="P27" s="6">
        <v>2</v>
      </c>
      <c r="Q27" s="32"/>
      <c r="R27" s="33"/>
      <c r="S27" s="33"/>
      <c r="T27" s="31"/>
      <c r="V27" s="40">
        <f t="shared" si="0"/>
        <v>6</v>
      </c>
      <c r="W27">
        <f t="shared" si="1"/>
        <v>2</v>
      </c>
    </row>
    <row r="28" spans="2:23">
      <c r="B28" s="3">
        <v>6787</v>
      </c>
      <c r="C28" s="3">
        <v>1</v>
      </c>
      <c r="D28" s="3">
        <v>3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/>
      <c r="K28" s="3"/>
      <c r="L28" s="3"/>
      <c r="M28" s="3"/>
      <c r="N28" s="3">
        <v>0</v>
      </c>
      <c r="O28" s="3">
        <v>38.5</v>
      </c>
      <c r="P28" s="6">
        <v>2</v>
      </c>
      <c r="Q28" s="32" t="s">
        <v>33</v>
      </c>
      <c r="R28" s="33"/>
      <c r="S28" s="33"/>
      <c r="T28" s="31"/>
      <c r="V28" s="40">
        <f t="shared" si="0"/>
        <v>5</v>
      </c>
      <c r="W28">
        <f t="shared" si="1"/>
        <v>2</v>
      </c>
    </row>
    <row r="29" spans="2:23">
      <c r="B29" s="3">
        <v>6794</v>
      </c>
      <c r="C29" s="3">
        <v>1</v>
      </c>
      <c r="D29" s="3">
        <v>0</v>
      </c>
      <c r="E29" s="3">
        <v>3</v>
      </c>
      <c r="F29" s="3">
        <v>1</v>
      </c>
      <c r="G29" s="3">
        <v>2</v>
      </c>
      <c r="H29" s="3">
        <v>2</v>
      </c>
      <c r="I29" s="3">
        <v>1</v>
      </c>
      <c r="J29" s="3"/>
      <c r="K29" s="3"/>
      <c r="L29" s="3"/>
      <c r="M29" s="3"/>
      <c r="N29" s="3">
        <v>2</v>
      </c>
      <c r="O29" s="3">
        <v>38.9</v>
      </c>
      <c r="P29" s="6">
        <v>3</v>
      </c>
      <c r="Q29" s="32" t="s">
        <v>33</v>
      </c>
      <c r="R29" s="33"/>
      <c r="S29" s="33"/>
      <c r="T29" s="31"/>
      <c r="V29" s="40">
        <f t="shared" si="0"/>
        <v>9</v>
      </c>
      <c r="W29">
        <f t="shared" si="1"/>
        <v>3</v>
      </c>
    </row>
    <row r="30" spans="2:23">
      <c r="B30" s="3">
        <v>6773</v>
      </c>
      <c r="C30" s="3">
        <v>1</v>
      </c>
      <c r="D30" s="3">
        <v>0</v>
      </c>
      <c r="E30" s="3">
        <v>0</v>
      </c>
      <c r="F30" s="3">
        <v>0</v>
      </c>
      <c r="G30" s="3">
        <v>1</v>
      </c>
      <c r="H30" s="3">
        <v>0</v>
      </c>
      <c r="I30" s="3">
        <v>0</v>
      </c>
      <c r="J30" s="3"/>
      <c r="K30" s="3"/>
      <c r="L30" s="3"/>
      <c r="M30" s="3"/>
      <c r="N30" s="3">
        <v>0</v>
      </c>
      <c r="O30" s="3">
        <v>38.9</v>
      </c>
      <c r="P30" s="6">
        <v>1</v>
      </c>
      <c r="Q30" s="32"/>
      <c r="R30" s="33"/>
      <c r="S30" s="33"/>
      <c r="T30" s="31"/>
      <c r="V30" s="40">
        <f t="shared" si="0"/>
        <v>3</v>
      </c>
      <c r="W30">
        <f t="shared" si="1"/>
        <v>1</v>
      </c>
    </row>
    <row r="31" spans="2:23">
      <c r="B31" s="3">
        <v>6774</v>
      </c>
      <c r="C31" s="3">
        <v>1</v>
      </c>
      <c r="D31" s="3">
        <v>0</v>
      </c>
      <c r="E31" s="3">
        <v>0</v>
      </c>
      <c r="F31" s="3">
        <v>0</v>
      </c>
      <c r="G31" s="3">
        <v>1</v>
      </c>
      <c r="H31" s="3">
        <v>0</v>
      </c>
      <c r="I31" s="3">
        <v>0</v>
      </c>
      <c r="J31" s="3"/>
      <c r="K31" s="3"/>
      <c r="L31" s="3"/>
      <c r="M31" s="3"/>
      <c r="N31" s="3">
        <v>0</v>
      </c>
      <c r="O31" s="3">
        <v>39.299999999999997</v>
      </c>
      <c r="P31" s="6">
        <v>2</v>
      </c>
      <c r="Q31" s="32"/>
      <c r="R31" s="33"/>
      <c r="S31" s="33"/>
      <c r="T31" s="31"/>
      <c r="V31" s="40">
        <f t="shared" si="0"/>
        <v>3</v>
      </c>
      <c r="W31">
        <f t="shared" si="1"/>
        <v>2</v>
      </c>
    </row>
    <row r="32" spans="2:23">
      <c r="B32" s="3">
        <v>6403</v>
      </c>
      <c r="C32" s="3">
        <v>1</v>
      </c>
      <c r="D32" s="3">
        <v>0</v>
      </c>
      <c r="E32" s="3">
        <v>3</v>
      </c>
      <c r="F32" s="3">
        <v>0</v>
      </c>
      <c r="G32" s="3">
        <v>1</v>
      </c>
      <c r="H32" s="3">
        <v>1</v>
      </c>
      <c r="I32" s="3">
        <v>0</v>
      </c>
      <c r="J32" s="3"/>
      <c r="K32" s="3"/>
      <c r="L32" s="3"/>
      <c r="M32" s="3"/>
      <c r="N32" s="3">
        <v>0</v>
      </c>
      <c r="O32" s="3">
        <v>38.4</v>
      </c>
      <c r="P32" s="6">
        <v>1</v>
      </c>
      <c r="Q32" s="32" t="s">
        <v>38</v>
      </c>
      <c r="R32" s="33"/>
      <c r="S32" s="33"/>
      <c r="T32" s="31"/>
      <c r="V32" s="40">
        <f t="shared" si="0"/>
        <v>6</v>
      </c>
      <c r="W32">
        <f t="shared" si="1"/>
        <v>1</v>
      </c>
    </row>
    <row r="33" spans="2:23" ht="15.95">
      <c r="B33" s="3">
        <v>6764</v>
      </c>
      <c r="C33" s="3">
        <v>4</v>
      </c>
      <c r="D33" s="3">
        <v>3</v>
      </c>
      <c r="E33" s="3">
        <v>1</v>
      </c>
      <c r="F33" s="3">
        <v>0</v>
      </c>
      <c r="G33" s="3">
        <v>2</v>
      </c>
      <c r="H33" s="3">
        <v>2</v>
      </c>
      <c r="I33" s="3">
        <v>0</v>
      </c>
      <c r="J33" s="3">
        <v>91</v>
      </c>
      <c r="K33" s="3"/>
      <c r="L33" s="3"/>
      <c r="M33" s="3"/>
      <c r="N33" s="3">
        <v>0</v>
      </c>
      <c r="O33" s="3">
        <v>40.5</v>
      </c>
      <c r="P33" s="6" t="s">
        <v>84</v>
      </c>
      <c r="Q33" s="32" t="s">
        <v>33</v>
      </c>
      <c r="R33" s="33"/>
      <c r="S33" s="33"/>
      <c r="T33" s="31"/>
      <c r="V33" s="40">
        <f t="shared" si="0"/>
        <v>10</v>
      </c>
      <c r="W33" t="str">
        <f t="shared" si="1"/>
        <v>ND</v>
      </c>
    </row>
    <row r="34" spans="2:23" ht="15.95">
      <c r="B34" s="3">
        <v>6760</v>
      </c>
      <c r="C34" s="3">
        <v>4</v>
      </c>
      <c r="D34" s="3">
        <v>0</v>
      </c>
      <c r="E34" s="3">
        <v>2</v>
      </c>
      <c r="F34" s="3">
        <v>0</v>
      </c>
      <c r="G34" s="3">
        <v>0</v>
      </c>
      <c r="H34" s="3">
        <v>0</v>
      </c>
      <c r="I34" s="3">
        <v>0</v>
      </c>
      <c r="J34" s="3">
        <v>86</v>
      </c>
      <c r="K34" s="3"/>
      <c r="L34" s="3"/>
      <c r="M34" s="3"/>
      <c r="N34" s="3">
        <v>0</v>
      </c>
      <c r="O34" s="3">
        <v>39</v>
      </c>
      <c r="P34" s="6" t="s">
        <v>84</v>
      </c>
      <c r="Q34" s="32"/>
      <c r="R34" s="33"/>
      <c r="S34" s="33"/>
      <c r="T34" s="31"/>
      <c r="V34" s="40">
        <f t="shared" si="0"/>
        <v>4</v>
      </c>
      <c r="W34" t="str">
        <f t="shared" si="1"/>
        <v>ND</v>
      </c>
    </row>
    <row r="35" spans="2:23">
      <c r="B35" s="3">
        <v>6766</v>
      </c>
      <c r="C35" s="3">
        <v>4</v>
      </c>
      <c r="D35" s="3">
        <v>0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86</v>
      </c>
      <c r="K35" s="3"/>
      <c r="L35" s="3"/>
      <c r="M35" s="3"/>
      <c r="N35" s="3">
        <v>0</v>
      </c>
      <c r="O35" s="3">
        <v>38.6</v>
      </c>
      <c r="P35" s="6">
        <v>1</v>
      </c>
      <c r="Q35" s="32" t="s">
        <v>106</v>
      </c>
      <c r="R35" s="33"/>
      <c r="S35" s="33"/>
      <c r="T35" s="31"/>
      <c r="V35" s="40">
        <f t="shared" si="0"/>
        <v>2</v>
      </c>
      <c r="W35">
        <f t="shared" si="1"/>
        <v>1</v>
      </c>
    </row>
    <row r="36" spans="2:23" ht="15.95">
      <c r="B36" s="3">
        <v>6761</v>
      </c>
      <c r="C36" s="3">
        <v>4</v>
      </c>
      <c r="D36" s="3">
        <v>3</v>
      </c>
      <c r="E36" s="3">
        <v>2</v>
      </c>
      <c r="F36" s="3">
        <v>0</v>
      </c>
      <c r="G36" s="3">
        <v>3</v>
      </c>
      <c r="H36" s="3">
        <v>2</v>
      </c>
      <c r="I36" s="3">
        <v>0</v>
      </c>
      <c r="J36" s="3">
        <v>86.5</v>
      </c>
      <c r="K36" s="3"/>
      <c r="L36" s="3"/>
      <c r="M36" s="3"/>
      <c r="N36" s="3">
        <v>0</v>
      </c>
      <c r="O36" s="3">
        <v>39.700000000000003</v>
      </c>
      <c r="P36" s="6" t="s">
        <v>84</v>
      </c>
      <c r="Q36" s="32" t="s">
        <v>33</v>
      </c>
      <c r="R36" s="33"/>
      <c r="S36" s="33"/>
      <c r="T36" s="31"/>
      <c r="V36" s="40">
        <f t="shared" si="0"/>
        <v>11</v>
      </c>
      <c r="W36" t="str">
        <f t="shared" si="1"/>
        <v>ND</v>
      </c>
    </row>
    <row r="37" spans="2:23" ht="15.95">
      <c r="B37" s="3">
        <v>6370</v>
      </c>
      <c r="C37" s="3">
        <v>4</v>
      </c>
      <c r="D37" s="3">
        <v>0</v>
      </c>
      <c r="E37" s="3">
        <v>1</v>
      </c>
      <c r="F37" s="3">
        <v>0</v>
      </c>
      <c r="G37" s="3">
        <v>2</v>
      </c>
      <c r="H37" s="3">
        <v>2</v>
      </c>
      <c r="I37" s="3">
        <v>0</v>
      </c>
      <c r="J37" s="3">
        <v>98</v>
      </c>
      <c r="K37" s="3"/>
      <c r="L37" s="3"/>
      <c r="M37" s="3"/>
      <c r="N37" s="3">
        <v>0</v>
      </c>
      <c r="O37" s="3">
        <v>38.4</v>
      </c>
      <c r="P37" s="6" t="s">
        <v>84</v>
      </c>
      <c r="Q37" s="32"/>
      <c r="R37" s="33"/>
      <c r="S37" s="33"/>
      <c r="T37" s="31"/>
      <c r="V37" s="40">
        <f t="shared" si="0"/>
        <v>6</v>
      </c>
      <c r="W37" t="str">
        <f t="shared" si="1"/>
        <v>ND</v>
      </c>
    </row>
    <row r="38" spans="2:23">
      <c r="B38" s="3">
        <v>6385</v>
      </c>
      <c r="C38" s="3">
        <v>4</v>
      </c>
      <c r="D38" s="3">
        <v>3</v>
      </c>
      <c r="E38" s="3">
        <v>2</v>
      </c>
      <c r="F38" s="3">
        <v>1</v>
      </c>
      <c r="G38" s="3">
        <v>3</v>
      </c>
      <c r="H38" s="3">
        <v>0</v>
      </c>
      <c r="I38" s="3">
        <v>1</v>
      </c>
      <c r="J38" s="3">
        <v>86</v>
      </c>
      <c r="K38" s="3"/>
      <c r="L38" s="3"/>
      <c r="M38" s="3"/>
      <c r="N38" s="3">
        <v>2</v>
      </c>
      <c r="O38" s="3">
        <v>40.299999999999997</v>
      </c>
      <c r="P38" s="6">
        <v>2</v>
      </c>
      <c r="Q38" s="32" t="s">
        <v>132</v>
      </c>
      <c r="R38" s="33"/>
      <c r="S38" s="33"/>
      <c r="T38" s="31"/>
      <c r="V38" s="40">
        <f t="shared" si="0"/>
        <v>9</v>
      </c>
      <c r="W38">
        <f t="shared" si="1"/>
        <v>2</v>
      </c>
    </row>
    <row r="39" spans="2:23">
      <c r="B39" s="3">
        <v>6371</v>
      </c>
      <c r="C39" s="3">
        <v>4</v>
      </c>
      <c r="D39" s="3">
        <v>0</v>
      </c>
      <c r="E39" s="3">
        <v>1</v>
      </c>
      <c r="F39" s="3">
        <v>1</v>
      </c>
      <c r="G39" s="3">
        <v>2</v>
      </c>
      <c r="H39" s="3">
        <v>2</v>
      </c>
      <c r="I39" s="3">
        <v>0</v>
      </c>
      <c r="J39" s="3">
        <v>101</v>
      </c>
      <c r="K39" s="3"/>
      <c r="L39" s="3"/>
      <c r="M39" s="3"/>
      <c r="N39" s="3">
        <v>0</v>
      </c>
      <c r="O39" s="3">
        <v>39.5</v>
      </c>
      <c r="P39" s="6">
        <v>1</v>
      </c>
      <c r="Q39" s="32"/>
      <c r="R39" s="33"/>
      <c r="S39" s="33"/>
      <c r="T39" s="31"/>
      <c r="V39" s="40">
        <f t="shared" si="0"/>
        <v>8</v>
      </c>
      <c r="W39">
        <f t="shared" si="1"/>
        <v>1</v>
      </c>
    </row>
    <row r="40" spans="2:23">
      <c r="B40" s="3">
        <v>6388</v>
      </c>
      <c r="C40" s="3">
        <v>4</v>
      </c>
      <c r="D40" s="3">
        <v>0</v>
      </c>
      <c r="E40" s="3">
        <v>1</v>
      </c>
      <c r="F40" s="3">
        <v>0</v>
      </c>
      <c r="G40" s="3">
        <v>1</v>
      </c>
      <c r="H40" s="3">
        <v>0</v>
      </c>
      <c r="I40" s="3">
        <v>0</v>
      </c>
      <c r="J40" s="3">
        <v>94.5</v>
      </c>
      <c r="K40" s="3"/>
      <c r="L40" s="3"/>
      <c r="M40" s="3"/>
      <c r="N40" s="3">
        <v>0</v>
      </c>
      <c r="O40" s="3">
        <v>38.700000000000003</v>
      </c>
      <c r="P40" s="6">
        <v>1</v>
      </c>
      <c r="Q40" s="32"/>
      <c r="R40" s="33"/>
      <c r="S40" s="33"/>
      <c r="T40" s="31"/>
      <c r="V40" s="40">
        <f t="shared" si="0"/>
        <v>3</v>
      </c>
      <c r="W40">
        <f t="shared" si="1"/>
        <v>1</v>
      </c>
    </row>
    <row r="41" spans="2:23" ht="15.95">
      <c r="B41" s="3">
        <v>6382</v>
      </c>
      <c r="C41" s="3">
        <v>4</v>
      </c>
      <c r="D41" s="3">
        <v>0</v>
      </c>
      <c r="E41" s="3">
        <v>2</v>
      </c>
      <c r="F41" s="3">
        <v>0</v>
      </c>
      <c r="G41" s="3">
        <v>2</v>
      </c>
      <c r="H41" s="3">
        <v>0</v>
      </c>
      <c r="I41" s="3">
        <v>0</v>
      </c>
      <c r="J41" s="3">
        <v>94</v>
      </c>
      <c r="K41" s="3"/>
      <c r="L41" s="3"/>
      <c r="M41" s="3"/>
      <c r="N41" s="3">
        <v>0</v>
      </c>
      <c r="O41" s="3">
        <v>38.9</v>
      </c>
      <c r="P41" s="6" t="s">
        <v>84</v>
      </c>
      <c r="Q41" s="32" t="s">
        <v>106</v>
      </c>
      <c r="R41" s="33"/>
      <c r="S41" s="33"/>
      <c r="T41" s="31"/>
      <c r="V41" s="40">
        <f t="shared" si="0"/>
        <v>6</v>
      </c>
      <c r="W41" t="str">
        <f t="shared" si="1"/>
        <v>ND</v>
      </c>
    </row>
    <row r="42" spans="2:23" ht="15.95">
      <c r="B42" s="3">
        <v>6738</v>
      </c>
      <c r="C42" s="3">
        <v>4</v>
      </c>
      <c r="D42" s="3">
        <v>2</v>
      </c>
      <c r="E42" s="3">
        <v>1</v>
      </c>
      <c r="F42" s="3">
        <v>0</v>
      </c>
      <c r="G42" s="3">
        <v>0</v>
      </c>
      <c r="H42" s="3">
        <v>2</v>
      </c>
      <c r="I42" s="3">
        <v>0</v>
      </c>
      <c r="J42" s="3">
        <v>98.5</v>
      </c>
      <c r="K42" s="3"/>
      <c r="L42" s="3"/>
      <c r="M42" s="3"/>
      <c r="N42" s="3">
        <v>0</v>
      </c>
      <c r="O42" s="3">
        <v>39.200000000000003</v>
      </c>
      <c r="P42" s="6" t="s">
        <v>84</v>
      </c>
      <c r="Q42" s="32"/>
      <c r="R42" s="33"/>
      <c r="S42" s="33"/>
      <c r="T42" s="31"/>
      <c r="V42" s="40">
        <f t="shared" si="0"/>
        <v>6</v>
      </c>
      <c r="W42" t="str">
        <f t="shared" si="1"/>
        <v>ND</v>
      </c>
    </row>
    <row r="43" spans="2:23">
      <c r="B43" s="3">
        <v>6746</v>
      </c>
      <c r="C43" s="3">
        <v>4</v>
      </c>
      <c r="D43" s="3">
        <v>0</v>
      </c>
      <c r="E43" s="3">
        <v>1</v>
      </c>
      <c r="F43" s="3">
        <v>0</v>
      </c>
      <c r="G43" s="3">
        <v>1</v>
      </c>
      <c r="H43" s="3">
        <v>2</v>
      </c>
      <c r="I43" s="3">
        <v>0</v>
      </c>
      <c r="J43" s="3">
        <v>93.5</v>
      </c>
      <c r="K43" s="3"/>
      <c r="L43" s="3"/>
      <c r="M43" s="3"/>
      <c r="N43" s="3">
        <v>0</v>
      </c>
      <c r="O43" s="3">
        <v>40</v>
      </c>
      <c r="P43" s="6">
        <v>1</v>
      </c>
      <c r="Q43" s="32" t="s">
        <v>33</v>
      </c>
      <c r="R43" s="33"/>
      <c r="S43" s="33"/>
      <c r="T43" s="31"/>
      <c r="V43" s="40">
        <f t="shared" si="0"/>
        <v>7</v>
      </c>
      <c r="W43">
        <f t="shared" si="1"/>
        <v>1</v>
      </c>
    </row>
    <row r="44" spans="2:23">
      <c r="B44" s="3">
        <v>6393</v>
      </c>
      <c r="C44" s="3">
        <v>4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3">
        <v>0</v>
      </c>
      <c r="J44" s="3">
        <v>89</v>
      </c>
      <c r="K44" s="3"/>
      <c r="L44" s="3"/>
      <c r="M44" s="3"/>
      <c r="N44" s="3">
        <v>0</v>
      </c>
      <c r="O44" s="3">
        <v>38.5</v>
      </c>
      <c r="P44" s="6">
        <v>1</v>
      </c>
      <c r="Q44" s="32"/>
      <c r="R44" s="33"/>
      <c r="S44" s="33"/>
      <c r="T44" s="31"/>
      <c r="V44" s="40">
        <f t="shared" si="0"/>
        <v>2</v>
      </c>
      <c r="W44">
        <f t="shared" si="1"/>
        <v>1</v>
      </c>
    </row>
    <row r="45" spans="2:23" ht="15.95">
      <c r="B45" s="3">
        <v>6375</v>
      </c>
      <c r="C45" s="3">
        <v>4</v>
      </c>
      <c r="D45" s="3">
        <v>2</v>
      </c>
      <c r="E45" s="3">
        <v>3</v>
      </c>
      <c r="F45" s="3">
        <v>0</v>
      </c>
      <c r="G45" s="3">
        <v>2</v>
      </c>
      <c r="H45" s="3">
        <v>0</v>
      </c>
      <c r="I45" s="3">
        <v>0</v>
      </c>
      <c r="J45" s="3">
        <v>93</v>
      </c>
      <c r="K45" s="3"/>
      <c r="L45" s="3"/>
      <c r="M45" s="3"/>
      <c r="N45" s="3">
        <v>0</v>
      </c>
      <c r="O45" s="3">
        <v>38.5</v>
      </c>
      <c r="P45" s="6" t="s">
        <v>84</v>
      </c>
      <c r="Q45" s="32" t="s">
        <v>134</v>
      </c>
      <c r="R45" s="33"/>
      <c r="S45" s="33"/>
      <c r="T45" s="31"/>
      <c r="V45" s="40">
        <f t="shared" si="0"/>
        <v>6</v>
      </c>
      <c r="W45" t="str">
        <f t="shared" si="1"/>
        <v>ND</v>
      </c>
    </row>
    <row r="46" spans="2:23">
      <c r="B46" s="3">
        <v>6365</v>
      </c>
      <c r="C46" s="3">
        <v>3</v>
      </c>
      <c r="D46" s="3">
        <v>3</v>
      </c>
      <c r="E46" s="3">
        <v>1</v>
      </c>
      <c r="F46" s="3">
        <v>0</v>
      </c>
      <c r="G46" s="3">
        <v>3</v>
      </c>
      <c r="H46" s="3">
        <v>3</v>
      </c>
      <c r="I46" s="3">
        <v>0</v>
      </c>
      <c r="J46" s="3">
        <v>103</v>
      </c>
      <c r="K46" s="3"/>
      <c r="L46" s="3"/>
      <c r="M46" s="3"/>
      <c r="N46" s="3">
        <v>0</v>
      </c>
      <c r="O46" s="3">
        <v>39.6</v>
      </c>
      <c r="P46" s="6">
        <v>1</v>
      </c>
      <c r="Q46" s="32" t="s">
        <v>135</v>
      </c>
      <c r="R46" s="33"/>
      <c r="S46" s="33"/>
      <c r="T46" s="31"/>
      <c r="V46" s="40">
        <f t="shared" si="0"/>
        <v>12</v>
      </c>
      <c r="W46">
        <f t="shared" si="1"/>
        <v>1</v>
      </c>
    </row>
    <row r="47" spans="2:23">
      <c r="B47" s="3">
        <v>6354</v>
      </c>
      <c r="C47" s="3">
        <v>3</v>
      </c>
      <c r="D47" s="3">
        <v>0</v>
      </c>
      <c r="E47" s="3">
        <v>1</v>
      </c>
      <c r="F47" s="3">
        <v>0</v>
      </c>
      <c r="G47" s="3">
        <v>0</v>
      </c>
      <c r="H47" s="3">
        <v>0</v>
      </c>
      <c r="I47" s="3">
        <v>0</v>
      </c>
      <c r="J47" s="3">
        <v>105.5</v>
      </c>
      <c r="K47" s="3"/>
      <c r="L47" s="3"/>
      <c r="M47" s="3"/>
      <c r="N47" s="3">
        <v>0</v>
      </c>
      <c r="O47" s="3">
        <v>38.299999999999997</v>
      </c>
      <c r="P47" s="6">
        <v>1</v>
      </c>
      <c r="Q47" s="32"/>
      <c r="R47" s="33"/>
      <c r="S47" s="33"/>
      <c r="T47" s="31"/>
      <c r="V47" s="40">
        <f t="shared" si="0"/>
        <v>2</v>
      </c>
      <c r="W47">
        <f t="shared" si="1"/>
        <v>1</v>
      </c>
    </row>
    <row r="48" spans="2:23">
      <c r="B48" s="3">
        <v>6715</v>
      </c>
      <c r="C48" s="3">
        <v>3</v>
      </c>
      <c r="D48" s="3">
        <v>0</v>
      </c>
      <c r="E48" s="3">
        <v>2</v>
      </c>
      <c r="F48" s="3">
        <v>0</v>
      </c>
      <c r="G48" s="3">
        <v>2</v>
      </c>
      <c r="H48" s="3">
        <v>3</v>
      </c>
      <c r="I48" s="3">
        <v>0</v>
      </c>
      <c r="J48" s="3">
        <v>92</v>
      </c>
      <c r="K48" s="3"/>
      <c r="L48" s="3"/>
      <c r="M48" s="3"/>
      <c r="N48" s="3">
        <v>0</v>
      </c>
      <c r="O48" s="3">
        <v>38.5</v>
      </c>
      <c r="P48" s="6">
        <v>1</v>
      </c>
      <c r="Q48" s="32"/>
      <c r="R48" s="33"/>
      <c r="S48" s="33"/>
      <c r="T48" s="31"/>
      <c r="V48" s="40">
        <f t="shared" si="0"/>
        <v>8</v>
      </c>
      <c r="W48">
        <f t="shared" si="1"/>
        <v>1</v>
      </c>
    </row>
    <row r="49" spans="2:23" ht="15.95">
      <c r="B49" s="3">
        <v>6734</v>
      </c>
      <c r="C49" s="3">
        <v>3</v>
      </c>
      <c r="D49" s="3">
        <v>0</v>
      </c>
      <c r="E49" s="3">
        <v>1</v>
      </c>
      <c r="F49" s="3">
        <v>0</v>
      </c>
      <c r="G49" s="3">
        <v>0</v>
      </c>
      <c r="H49" s="3">
        <v>2</v>
      </c>
      <c r="I49" s="3">
        <v>0</v>
      </c>
      <c r="J49" s="3">
        <v>101</v>
      </c>
      <c r="K49" s="3"/>
      <c r="L49" s="3"/>
      <c r="M49" s="3"/>
      <c r="N49" s="3">
        <v>0</v>
      </c>
      <c r="O49" s="3">
        <v>38.700000000000003</v>
      </c>
      <c r="P49" s="6" t="s">
        <v>84</v>
      </c>
      <c r="Q49" s="32"/>
      <c r="R49" s="33"/>
      <c r="S49" s="33"/>
      <c r="T49" s="31"/>
      <c r="V49" s="40">
        <f t="shared" si="0"/>
        <v>4</v>
      </c>
      <c r="W49" t="str">
        <f t="shared" si="1"/>
        <v>ND</v>
      </c>
    </row>
    <row r="50" spans="2:23">
      <c r="B50" s="3">
        <v>6360</v>
      </c>
      <c r="C50" s="3">
        <v>3</v>
      </c>
      <c r="D50" s="3">
        <v>0</v>
      </c>
      <c r="E50" s="3">
        <v>1</v>
      </c>
      <c r="F50" s="3">
        <v>0</v>
      </c>
      <c r="G50" s="3">
        <v>1</v>
      </c>
      <c r="H50" s="3">
        <v>2</v>
      </c>
      <c r="I50" s="3">
        <v>0</v>
      </c>
      <c r="J50" s="3">
        <v>100.5</v>
      </c>
      <c r="K50" s="3"/>
      <c r="L50" s="3"/>
      <c r="M50" s="3"/>
      <c r="N50" s="3">
        <v>0</v>
      </c>
      <c r="O50" s="3">
        <v>39.4</v>
      </c>
      <c r="P50" s="6">
        <v>2</v>
      </c>
      <c r="Q50" s="32"/>
      <c r="R50" s="33"/>
      <c r="S50" s="33"/>
      <c r="T50" s="31"/>
      <c r="V50" s="40">
        <f t="shared" si="0"/>
        <v>6</v>
      </c>
      <c r="W50">
        <f t="shared" si="1"/>
        <v>2</v>
      </c>
    </row>
    <row r="51" spans="2:23">
      <c r="B51" s="3">
        <v>6741</v>
      </c>
      <c r="C51" s="3">
        <v>3</v>
      </c>
      <c r="D51" s="3">
        <v>0</v>
      </c>
      <c r="E51" s="3">
        <v>2</v>
      </c>
      <c r="F51" s="3">
        <v>0</v>
      </c>
      <c r="G51" s="3">
        <v>1</v>
      </c>
      <c r="H51" s="3">
        <v>0</v>
      </c>
      <c r="I51" s="3">
        <v>0</v>
      </c>
      <c r="J51" s="3">
        <v>96.5</v>
      </c>
      <c r="K51" s="3"/>
      <c r="L51" s="3"/>
      <c r="M51" s="3"/>
      <c r="N51" s="3">
        <v>0</v>
      </c>
      <c r="O51" s="3">
        <v>39</v>
      </c>
      <c r="P51" s="6">
        <v>1</v>
      </c>
      <c r="Q51" s="32"/>
      <c r="R51" s="33"/>
      <c r="S51" s="33"/>
      <c r="T51" s="31"/>
      <c r="V51" s="40">
        <f t="shared" si="0"/>
        <v>5</v>
      </c>
      <c r="W51">
        <f t="shared" si="1"/>
        <v>1</v>
      </c>
    </row>
    <row r="52" spans="2:23" ht="15.95">
      <c r="B52" s="3">
        <v>6349</v>
      </c>
      <c r="C52" s="3">
        <v>3</v>
      </c>
      <c r="D52" s="3">
        <v>0</v>
      </c>
      <c r="E52" s="3">
        <v>1</v>
      </c>
      <c r="F52" s="3">
        <v>0</v>
      </c>
      <c r="G52" s="3">
        <v>1</v>
      </c>
      <c r="H52" s="3">
        <v>0</v>
      </c>
      <c r="I52" s="3">
        <v>0</v>
      </c>
      <c r="J52" s="3">
        <v>108.5</v>
      </c>
      <c r="K52" s="3"/>
      <c r="L52" s="3"/>
      <c r="M52" s="3"/>
      <c r="N52" s="3">
        <v>0</v>
      </c>
      <c r="O52" s="3">
        <v>38.799999999999997</v>
      </c>
      <c r="P52" s="6" t="s">
        <v>84</v>
      </c>
      <c r="Q52" s="32"/>
      <c r="R52" s="33"/>
      <c r="S52" s="33"/>
      <c r="T52" s="31"/>
      <c r="V52" s="40">
        <f t="shared" si="0"/>
        <v>3</v>
      </c>
      <c r="W52" t="str">
        <f t="shared" si="1"/>
        <v>ND</v>
      </c>
    </row>
    <row r="53" spans="2:23">
      <c r="B53" s="3">
        <v>6724</v>
      </c>
      <c r="C53" s="3">
        <v>3</v>
      </c>
      <c r="D53" s="3">
        <v>0</v>
      </c>
      <c r="E53" s="3">
        <v>2</v>
      </c>
      <c r="F53" s="3">
        <v>0</v>
      </c>
      <c r="G53" s="3">
        <v>0</v>
      </c>
      <c r="H53" s="3">
        <v>2</v>
      </c>
      <c r="I53" s="3">
        <v>0</v>
      </c>
      <c r="J53" s="3">
        <v>101.5</v>
      </c>
      <c r="K53" s="3"/>
      <c r="L53" s="3"/>
      <c r="M53" s="3"/>
      <c r="N53" s="3">
        <v>0</v>
      </c>
      <c r="O53" s="3">
        <v>39.1</v>
      </c>
      <c r="P53" s="6">
        <v>1</v>
      </c>
      <c r="Q53" s="32"/>
      <c r="R53" s="33"/>
      <c r="S53" s="33"/>
      <c r="T53" s="31"/>
      <c r="V53" s="40">
        <f t="shared" si="0"/>
        <v>6</v>
      </c>
      <c r="W53">
        <f t="shared" si="1"/>
        <v>1</v>
      </c>
    </row>
    <row r="54" spans="2:23">
      <c r="B54" s="3">
        <v>6728</v>
      </c>
      <c r="C54" s="3">
        <v>3</v>
      </c>
      <c r="D54" s="3">
        <v>0</v>
      </c>
      <c r="E54" s="3">
        <v>2</v>
      </c>
      <c r="F54" s="3">
        <v>0</v>
      </c>
      <c r="G54" s="3">
        <v>2</v>
      </c>
      <c r="H54" s="3">
        <v>2</v>
      </c>
      <c r="I54" s="3">
        <v>0</v>
      </c>
      <c r="J54" s="3">
        <v>100</v>
      </c>
      <c r="K54" s="3"/>
      <c r="L54" s="3"/>
      <c r="M54" s="3"/>
      <c r="N54" s="3">
        <v>0</v>
      </c>
      <c r="O54" s="3">
        <v>39.1</v>
      </c>
      <c r="P54" s="6">
        <v>3</v>
      </c>
      <c r="Q54" s="32"/>
      <c r="R54" s="33"/>
      <c r="S54" s="33"/>
      <c r="T54" s="31"/>
      <c r="V54" s="40">
        <f t="shared" si="0"/>
        <v>8</v>
      </c>
      <c r="W54">
        <f t="shared" si="1"/>
        <v>3</v>
      </c>
    </row>
    <row r="55" spans="2:23" ht="15.95">
      <c r="B55" s="3">
        <v>6726</v>
      </c>
      <c r="C55" s="3">
        <v>3</v>
      </c>
      <c r="D55" s="3">
        <v>0</v>
      </c>
      <c r="E55" s="3">
        <v>1</v>
      </c>
      <c r="F55" s="3">
        <v>0</v>
      </c>
      <c r="G55" s="3">
        <v>0</v>
      </c>
      <c r="H55" s="3">
        <v>1</v>
      </c>
      <c r="I55" s="3">
        <v>0</v>
      </c>
      <c r="J55" s="3">
        <v>103</v>
      </c>
      <c r="K55" s="3"/>
      <c r="L55" s="3"/>
      <c r="M55" s="3"/>
      <c r="N55" s="3">
        <v>0</v>
      </c>
      <c r="O55" s="3">
        <v>38.700000000000003</v>
      </c>
      <c r="P55" s="6" t="s">
        <v>84</v>
      </c>
      <c r="Q55" s="32"/>
      <c r="R55" s="33"/>
      <c r="S55" s="33"/>
      <c r="T55" s="31"/>
      <c r="V55" s="40">
        <f t="shared" si="0"/>
        <v>3</v>
      </c>
      <c r="W55" t="str">
        <f t="shared" si="1"/>
        <v>ND</v>
      </c>
    </row>
    <row r="56" spans="2:23" ht="15.95">
      <c r="B56" s="3">
        <v>6355</v>
      </c>
      <c r="C56" s="3">
        <v>3</v>
      </c>
      <c r="D56" s="3">
        <v>0</v>
      </c>
      <c r="E56" s="3">
        <v>1</v>
      </c>
      <c r="F56" s="3">
        <v>0</v>
      </c>
      <c r="G56" s="3">
        <v>0</v>
      </c>
      <c r="H56" s="3">
        <v>0</v>
      </c>
      <c r="I56" s="3">
        <v>0</v>
      </c>
      <c r="J56" s="3">
        <v>100</v>
      </c>
      <c r="K56" s="3"/>
      <c r="L56" s="3"/>
      <c r="M56" s="3"/>
      <c r="N56" s="3">
        <v>2</v>
      </c>
      <c r="O56" s="3">
        <v>38.9</v>
      </c>
      <c r="P56" s="6" t="s">
        <v>84</v>
      </c>
      <c r="Q56" s="32"/>
      <c r="R56" s="33"/>
      <c r="S56" s="33"/>
      <c r="T56" s="31"/>
      <c r="V56" s="40">
        <f t="shared" si="0"/>
        <v>3</v>
      </c>
      <c r="W56" t="str">
        <f t="shared" si="1"/>
        <v>ND</v>
      </c>
    </row>
    <row r="57" spans="2:23">
      <c r="B57" s="3">
        <v>6353</v>
      </c>
      <c r="C57" s="3">
        <v>3</v>
      </c>
      <c r="D57" s="3">
        <v>0</v>
      </c>
      <c r="E57" s="3">
        <v>1</v>
      </c>
      <c r="F57" s="3">
        <v>0</v>
      </c>
      <c r="G57" s="3">
        <v>0</v>
      </c>
      <c r="H57" s="3">
        <v>1</v>
      </c>
      <c r="I57" s="3">
        <v>0</v>
      </c>
      <c r="J57" s="3">
        <v>102</v>
      </c>
      <c r="K57" s="3"/>
      <c r="L57" s="3"/>
      <c r="M57" s="3"/>
      <c r="N57" s="3">
        <v>0</v>
      </c>
      <c r="O57" s="3">
        <v>39</v>
      </c>
      <c r="P57" s="6">
        <v>0</v>
      </c>
      <c r="Q57" s="32"/>
      <c r="R57" s="33"/>
      <c r="S57" s="33"/>
      <c r="T57" s="31"/>
      <c r="V57" s="40">
        <f t="shared" si="0"/>
        <v>4</v>
      </c>
      <c r="W57">
        <f t="shared" si="1"/>
        <v>0</v>
      </c>
    </row>
    <row r="58" spans="2:23">
      <c r="B58" s="3">
        <v>6356</v>
      </c>
      <c r="C58" s="3">
        <v>3</v>
      </c>
      <c r="D58" s="3">
        <v>0</v>
      </c>
      <c r="E58" s="3">
        <v>2</v>
      </c>
      <c r="F58" s="3">
        <v>0</v>
      </c>
      <c r="G58" s="3">
        <v>1</v>
      </c>
      <c r="H58" s="3">
        <v>0</v>
      </c>
      <c r="I58" s="3">
        <v>0</v>
      </c>
      <c r="J58" s="3">
        <v>98</v>
      </c>
      <c r="K58" s="3"/>
      <c r="L58" s="3"/>
      <c r="M58" s="3"/>
      <c r="N58" s="3">
        <v>0</v>
      </c>
      <c r="O58" s="3">
        <v>38.6</v>
      </c>
      <c r="P58" s="6">
        <v>1</v>
      </c>
      <c r="Q58" s="32" t="s">
        <v>136</v>
      </c>
      <c r="R58" s="33"/>
      <c r="S58" s="33"/>
      <c r="T58" s="31"/>
      <c r="V58" s="40">
        <f t="shared" si="0"/>
        <v>4</v>
      </c>
      <c r="W58">
        <f t="shared" si="1"/>
        <v>1</v>
      </c>
    </row>
    <row r="59" spans="2:2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6"/>
      <c r="Q59" s="32"/>
      <c r="R59" s="33"/>
      <c r="S59" s="33"/>
      <c r="T59" s="31"/>
    </row>
    <row r="60" spans="2:23">
      <c r="B60" s="13" t="s">
        <v>92</v>
      </c>
    </row>
    <row r="61" spans="2:23">
      <c r="B61" s="13" t="s">
        <v>93</v>
      </c>
    </row>
    <row r="62" spans="2:23">
      <c r="B62" s="13" t="s">
        <v>94</v>
      </c>
    </row>
    <row r="63" spans="2:23">
      <c r="B63" s="1"/>
    </row>
  </sheetData>
  <mergeCells count="29">
    <mergeCell ref="V9:W9"/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M9:M10"/>
    <mergeCell ref="N9:N10"/>
    <mergeCell ref="O9:O10"/>
    <mergeCell ref="P9:P10"/>
    <mergeCell ref="Q9:T10"/>
    <mergeCell ref="H9:H10"/>
    <mergeCell ref="I9:I10"/>
    <mergeCell ref="J9:J10"/>
    <mergeCell ref="K9:K10"/>
    <mergeCell ref="L9:L10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26C1-BA4B-4B14-8997-AF351FC56160}">
  <dimension ref="B2:W62"/>
  <sheetViews>
    <sheetView topLeftCell="J1" zoomScale="125" workbookViewId="0">
      <selection activeCell="V11" sqref="V11"/>
    </sheetView>
  </sheetViews>
  <sheetFormatPr defaultColWidth="11.42578125" defaultRowHeight="15"/>
  <cols>
    <col min="2" max="2" width="8.42578125" customWidth="1"/>
    <col min="3" max="6" width="7.85546875" customWidth="1"/>
    <col min="7" max="7" width="8.42578125" customWidth="1"/>
    <col min="8" max="16" width="7.85546875" customWidth="1"/>
    <col min="17" max="17" width="5" customWidth="1"/>
  </cols>
  <sheetData>
    <row r="2" spans="2:23">
      <c r="B2" s="1" t="s">
        <v>74</v>
      </c>
      <c r="C2">
        <v>12</v>
      </c>
      <c r="D2" t="s">
        <v>1</v>
      </c>
      <c r="J2" t="s">
        <v>2</v>
      </c>
      <c r="K2" s="61">
        <v>44617</v>
      </c>
      <c r="L2" s="61"/>
      <c r="M2" s="61"/>
    </row>
    <row r="3" spans="2:23">
      <c r="B3" s="1" t="s">
        <v>3</v>
      </c>
      <c r="K3" s="4"/>
      <c r="L3" s="4"/>
      <c r="M3" s="4"/>
    </row>
    <row r="4" spans="2:23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75</v>
      </c>
      <c r="N4" s="57"/>
      <c r="O4" s="57"/>
      <c r="P4" t="s">
        <v>8</v>
      </c>
      <c r="R4" s="7">
        <v>0.36388888888888887</v>
      </c>
      <c r="S4" t="s">
        <v>9</v>
      </c>
      <c r="T4" s="7">
        <v>0.40277777777777773</v>
      </c>
    </row>
    <row r="5" spans="2:23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131</v>
      </c>
      <c r="N5" s="57"/>
      <c r="O5" s="57"/>
      <c r="P5" t="s">
        <v>8</v>
      </c>
      <c r="R5" s="7">
        <v>0.35902777777777778</v>
      </c>
      <c r="S5" t="s">
        <v>9</v>
      </c>
      <c r="T5" s="7">
        <v>0.36388888888888887</v>
      </c>
    </row>
    <row r="6" spans="2:23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75</v>
      </c>
      <c r="N6" s="57"/>
      <c r="O6" s="57"/>
      <c r="P6" t="s">
        <v>8</v>
      </c>
      <c r="R6" s="7">
        <v>0.4201388888888889</v>
      </c>
      <c r="S6" t="s">
        <v>9</v>
      </c>
      <c r="T6" s="7">
        <v>0.44444444444444442</v>
      </c>
    </row>
    <row r="7" spans="2:23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75</v>
      </c>
      <c r="N7" s="57"/>
      <c r="O7" s="57"/>
      <c r="P7" t="s">
        <v>8</v>
      </c>
      <c r="R7" s="7">
        <v>0.39930555555555558</v>
      </c>
      <c r="S7" t="s">
        <v>9</v>
      </c>
      <c r="T7" s="7">
        <v>0.4236111111111111</v>
      </c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>
      <c r="B11" s="3">
        <v>6405</v>
      </c>
      <c r="C11" s="3">
        <v>2</v>
      </c>
      <c r="D11" s="3">
        <v>3</v>
      </c>
      <c r="E11" s="3">
        <v>1</v>
      </c>
      <c r="F11" s="3">
        <v>0</v>
      </c>
      <c r="G11" s="3">
        <v>1</v>
      </c>
      <c r="H11" s="3">
        <v>0</v>
      </c>
      <c r="I11" s="3">
        <v>0</v>
      </c>
      <c r="J11" s="3">
        <v>82</v>
      </c>
      <c r="K11" s="3"/>
      <c r="L11" s="3"/>
      <c r="M11" s="3"/>
      <c r="N11" s="3">
        <v>2</v>
      </c>
      <c r="O11" s="3">
        <v>39</v>
      </c>
      <c r="P11" s="6">
        <v>3</v>
      </c>
      <c r="Q11" s="32" t="s">
        <v>42</v>
      </c>
      <c r="R11" s="33"/>
      <c r="S11" s="33"/>
      <c r="T11" s="31"/>
      <c r="V11" s="40">
        <f>MAX(D11,E11)+H11+G11+(IF(AND(O11&gt;37.78,O11&lt;38.3),0,IF(AND(O11&gt;=38.3,O11&lt;38.86),1,IF(AND(O11&gt;=38.86,O11&lt;39.42),2,IF(OR(O11=39.42,O11&gt;39.42),3,"erreur")))))</f>
        <v>6</v>
      </c>
      <c r="W11">
        <f>P11</f>
        <v>3</v>
      </c>
    </row>
    <row r="12" spans="2:23">
      <c r="B12" s="3">
        <v>6412</v>
      </c>
      <c r="C12" s="3">
        <v>2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81</v>
      </c>
      <c r="K12" s="3"/>
      <c r="L12" s="3"/>
      <c r="M12" s="3"/>
      <c r="N12" s="3">
        <v>0</v>
      </c>
      <c r="O12" s="3">
        <v>38.9</v>
      </c>
      <c r="P12" s="6">
        <v>3</v>
      </c>
      <c r="Q12" s="32" t="s">
        <v>42</v>
      </c>
      <c r="R12" s="33"/>
      <c r="S12" s="33"/>
      <c r="T12" s="31"/>
      <c r="V12" s="40">
        <f t="shared" ref="V12:V58" si="0">MAX(D12,E12)+H12+G12+(IF(AND(O12&gt;37.78,O12&lt;38.3),0,IF(AND(O12&gt;=38.3,O12&lt;38.86),1,IF(AND(O12&gt;=38.86,O12&lt;39.42),2,IF(OR(O12=39.42,O12&gt;39.42),3,"erreur")))))</f>
        <v>3</v>
      </c>
      <c r="W12">
        <f t="shared" ref="W12:W58" si="1">P12</f>
        <v>3</v>
      </c>
    </row>
    <row r="13" spans="2:23">
      <c r="B13" s="3">
        <v>6410</v>
      </c>
      <c r="C13" s="3">
        <v>2</v>
      </c>
      <c r="D13" s="3">
        <v>3</v>
      </c>
      <c r="E13" s="3">
        <v>0</v>
      </c>
      <c r="F13" s="3">
        <v>0</v>
      </c>
      <c r="G13" s="3">
        <v>1</v>
      </c>
      <c r="H13" s="3">
        <v>0</v>
      </c>
      <c r="I13" s="3">
        <v>0</v>
      </c>
      <c r="J13" s="3">
        <v>83</v>
      </c>
      <c r="K13" s="3"/>
      <c r="L13" s="3"/>
      <c r="M13" s="3"/>
      <c r="N13" s="3">
        <v>0</v>
      </c>
      <c r="O13" s="3">
        <v>38.799999999999997</v>
      </c>
      <c r="P13" s="6">
        <v>1</v>
      </c>
      <c r="Q13" s="32" t="s">
        <v>42</v>
      </c>
      <c r="R13" s="33"/>
      <c r="S13" s="33"/>
      <c r="T13" s="31"/>
      <c r="V13" s="40">
        <f t="shared" si="0"/>
        <v>5</v>
      </c>
      <c r="W13">
        <f t="shared" si="1"/>
        <v>1</v>
      </c>
    </row>
    <row r="14" spans="2:23">
      <c r="B14" s="3">
        <v>6796</v>
      </c>
      <c r="C14" s="3">
        <v>2</v>
      </c>
      <c r="D14" s="3">
        <v>3</v>
      </c>
      <c r="E14" s="3">
        <v>1</v>
      </c>
      <c r="F14" s="3">
        <v>0</v>
      </c>
      <c r="G14" s="3">
        <v>0</v>
      </c>
      <c r="H14" s="3">
        <v>0</v>
      </c>
      <c r="I14" s="3">
        <v>1</v>
      </c>
      <c r="J14" s="3">
        <v>84</v>
      </c>
      <c r="K14" s="3"/>
      <c r="L14" s="3"/>
      <c r="M14" s="3"/>
      <c r="N14" s="3">
        <v>2</v>
      </c>
      <c r="O14" s="3">
        <v>38</v>
      </c>
      <c r="P14" s="6">
        <v>2</v>
      </c>
      <c r="Q14" s="32" t="s">
        <v>137</v>
      </c>
      <c r="R14" s="33"/>
      <c r="S14" s="33"/>
      <c r="T14" s="31"/>
      <c r="V14" s="40">
        <f t="shared" si="0"/>
        <v>3</v>
      </c>
      <c r="W14">
        <f t="shared" si="1"/>
        <v>2</v>
      </c>
    </row>
    <row r="15" spans="2:23">
      <c r="B15" s="3">
        <v>6800</v>
      </c>
      <c r="C15" s="3">
        <v>2</v>
      </c>
      <c r="D15" s="3">
        <v>3</v>
      </c>
      <c r="E15" s="3">
        <v>2</v>
      </c>
      <c r="F15" s="3">
        <v>0</v>
      </c>
      <c r="G15" s="3">
        <v>3</v>
      </c>
      <c r="H15" s="3">
        <v>2</v>
      </c>
      <c r="I15" s="3">
        <v>0</v>
      </c>
      <c r="J15" s="3">
        <v>73.5</v>
      </c>
      <c r="K15" s="3"/>
      <c r="L15" s="3"/>
      <c r="M15" s="3"/>
      <c r="N15" s="3">
        <v>0</v>
      </c>
      <c r="O15" s="3">
        <v>39</v>
      </c>
      <c r="P15" s="6">
        <v>2</v>
      </c>
      <c r="Q15" s="32" t="s">
        <v>33</v>
      </c>
      <c r="R15" s="33"/>
      <c r="S15" s="33"/>
      <c r="T15" s="31"/>
      <c r="V15" s="40">
        <f t="shared" si="0"/>
        <v>10</v>
      </c>
      <c r="W15">
        <f t="shared" si="1"/>
        <v>2</v>
      </c>
    </row>
    <row r="16" spans="2:23">
      <c r="B16" s="3">
        <v>6797</v>
      </c>
      <c r="C16" s="3">
        <v>2</v>
      </c>
      <c r="D16" s="3">
        <v>3</v>
      </c>
      <c r="E16" s="3">
        <v>1</v>
      </c>
      <c r="F16" s="3">
        <v>0</v>
      </c>
      <c r="G16" s="3">
        <v>2</v>
      </c>
      <c r="H16" s="3">
        <v>2</v>
      </c>
      <c r="I16" s="3">
        <v>1</v>
      </c>
      <c r="J16" s="3">
        <v>73.5</v>
      </c>
      <c r="K16" s="3"/>
      <c r="L16" s="3"/>
      <c r="M16" s="3"/>
      <c r="N16" s="3">
        <v>2</v>
      </c>
      <c r="O16" s="3">
        <v>38.700000000000003</v>
      </c>
      <c r="P16" s="6">
        <v>2</v>
      </c>
      <c r="Q16" s="32" t="s">
        <v>33</v>
      </c>
      <c r="R16" s="33"/>
      <c r="S16" s="33"/>
      <c r="T16" s="31"/>
      <c r="V16" s="40">
        <f t="shared" si="0"/>
        <v>8</v>
      </c>
      <c r="W16">
        <f t="shared" si="1"/>
        <v>2</v>
      </c>
    </row>
    <row r="17" spans="2:23">
      <c r="B17" s="3">
        <v>6404</v>
      </c>
      <c r="C17" s="3">
        <v>2</v>
      </c>
      <c r="D17" s="3">
        <v>3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84</v>
      </c>
      <c r="K17" s="3"/>
      <c r="L17" s="3"/>
      <c r="M17" s="3"/>
      <c r="N17" s="3">
        <v>2</v>
      </c>
      <c r="O17" s="3">
        <v>38.4</v>
      </c>
      <c r="P17" s="6">
        <v>3</v>
      </c>
      <c r="Q17" s="32" t="s">
        <v>138</v>
      </c>
      <c r="R17" s="33"/>
      <c r="S17" s="33"/>
      <c r="T17" s="31"/>
      <c r="V17" s="40">
        <f t="shared" si="0"/>
        <v>6</v>
      </c>
      <c r="W17">
        <f t="shared" si="1"/>
        <v>3</v>
      </c>
    </row>
    <row r="18" spans="2:23">
      <c r="B18" s="3">
        <v>6407</v>
      </c>
      <c r="C18" s="3">
        <v>2</v>
      </c>
      <c r="D18" s="3">
        <v>3</v>
      </c>
      <c r="E18" s="3">
        <v>1</v>
      </c>
      <c r="F18" s="3">
        <v>1</v>
      </c>
      <c r="G18" s="3">
        <v>2</v>
      </c>
      <c r="H18" s="3">
        <v>1</v>
      </c>
      <c r="I18" s="3">
        <v>1</v>
      </c>
      <c r="J18" s="3">
        <v>82.5</v>
      </c>
      <c r="K18" s="3"/>
      <c r="L18" s="3"/>
      <c r="M18" s="3"/>
      <c r="N18" s="3">
        <v>1</v>
      </c>
      <c r="O18" s="3">
        <v>38.4</v>
      </c>
      <c r="P18" s="6">
        <v>3</v>
      </c>
      <c r="Q18" s="32" t="s">
        <v>103</v>
      </c>
      <c r="R18" s="33"/>
      <c r="S18" s="33"/>
      <c r="T18" s="31"/>
      <c r="V18" s="40">
        <f t="shared" si="0"/>
        <v>7</v>
      </c>
      <c r="W18">
        <f t="shared" si="1"/>
        <v>3</v>
      </c>
    </row>
    <row r="19" spans="2:23">
      <c r="B19" s="3">
        <v>6799</v>
      </c>
      <c r="C19" s="3">
        <v>2</v>
      </c>
      <c r="D19" s="3">
        <v>0</v>
      </c>
      <c r="E19" s="3">
        <v>1</v>
      </c>
      <c r="F19" s="3">
        <v>1</v>
      </c>
      <c r="G19" s="3">
        <v>1</v>
      </c>
      <c r="H19" s="3">
        <v>0</v>
      </c>
      <c r="I19" s="3">
        <v>1</v>
      </c>
      <c r="J19" s="3">
        <v>81</v>
      </c>
      <c r="K19" s="3"/>
      <c r="L19" s="3"/>
      <c r="M19" s="3"/>
      <c r="N19" s="3">
        <v>0</v>
      </c>
      <c r="O19" s="3">
        <v>38.9</v>
      </c>
      <c r="P19" s="6">
        <v>3</v>
      </c>
      <c r="Q19" s="32"/>
      <c r="R19" s="33"/>
      <c r="S19" s="33"/>
      <c r="T19" s="31"/>
      <c r="V19" s="40">
        <f t="shared" si="0"/>
        <v>4</v>
      </c>
      <c r="W19">
        <f t="shared" si="1"/>
        <v>3</v>
      </c>
    </row>
    <row r="20" spans="2:23">
      <c r="B20" s="3">
        <v>6778</v>
      </c>
      <c r="C20" s="3">
        <v>1</v>
      </c>
      <c r="D20" s="3">
        <v>3</v>
      </c>
      <c r="E20" s="3">
        <v>2</v>
      </c>
      <c r="F20" s="3">
        <v>0</v>
      </c>
      <c r="G20" s="3">
        <v>3</v>
      </c>
      <c r="H20" s="3">
        <v>0</v>
      </c>
      <c r="I20" s="3">
        <v>1</v>
      </c>
      <c r="J20" s="3">
        <v>80.5</v>
      </c>
      <c r="K20" s="3"/>
      <c r="L20" s="3"/>
      <c r="M20" s="3"/>
      <c r="N20" s="3">
        <v>2</v>
      </c>
      <c r="O20" s="3">
        <v>40.4</v>
      </c>
      <c r="P20" s="6">
        <v>2</v>
      </c>
      <c r="Q20" s="32" t="s">
        <v>139</v>
      </c>
      <c r="R20" s="33"/>
      <c r="S20" s="33"/>
      <c r="T20" s="31"/>
      <c r="V20" s="40">
        <f t="shared" si="0"/>
        <v>9</v>
      </c>
      <c r="W20">
        <f t="shared" si="1"/>
        <v>2</v>
      </c>
    </row>
    <row r="21" spans="2:23">
      <c r="B21" s="3">
        <v>6787</v>
      </c>
      <c r="C21" s="3">
        <v>1</v>
      </c>
      <c r="D21" s="3">
        <v>3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83.5</v>
      </c>
      <c r="K21" s="3"/>
      <c r="L21" s="3"/>
      <c r="M21" s="3"/>
      <c r="N21" s="3">
        <v>0</v>
      </c>
      <c r="O21" s="3">
        <v>38.799999999999997</v>
      </c>
      <c r="P21" s="6">
        <v>3</v>
      </c>
      <c r="Q21" s="32" t="s">
        <v>33</v>
      </c>
      <c r="R21" s="33"/>
      <c r="S21" s="33"/>
      <c r="T21" s="31"/>
      <c r="V21" s="40">
        <f t="shared" si="0"/>
        <v>4</v>
      </c>
      <c r="W21">
        <f t="shared" si="1"/>
        <v>3</v>
      </c>
    </row>
    <row r="22" spans="2:23">
      <c r="B22" s="3">
        <v>6768</v>
      </c>
      <c r="C22" s="3">
        <v>1</v>
      </c>
      <c r="D22" s="3">
        <v>0</v>
      </c>
      <c r="E22" s="3">
        <v>3</v>
      </c>
      <c r="F22" s="3">
        <v>0</v>
      </c>
      <c r="G22" s="3">
        <v>1</v>
      </c>
      <c r="H22" s="3">
        <v>2</v>
      </c>
      <c r="I22" s="3">
        <v>0</v>
      </c>
      <c r="J22" s="3">
        <v>87.5</v>
      </c>
      <c r="K22" s="3"/>
      <c r="L22" s="3"/>
      <c r="M22" s="3"/>
      <c r="N22" s="3">
        <v>0</v>
      </c>
      <c r="O22" s="3">
        <v>39.5</v>
      </c>
      <c r="P22" s="6">
        <v>1</v>
      </c>
      <c r="Q22" s="32"/>
      <c r="R22" s="33"/>
      <c r="S22" s="33"/>
      <c r="T22" s="31"/>
      <c r="V22" s="40">
        <f t="shared" si="0"/>
        <v>9</v>
      </c>
      <c r="W22">
        <f t="shared" si="1"/>
        <v>1</v>
      </c>
    </row>
    <row r="23" spans="2:23" ht="15.95">
      <c r="B23" s="3">
        <v>6391</v>
      </c>
      <c r="C23" s="3">
        <v>1</v>
      </c>
      <c r="D23" s="3">
        <v>0</v>
      </c>
      <c r="E23" s="3">
        <v>2</v>
      </c>
      <c r="F23" s="3">
        <v>0</v>
      </c>
      <c r="G23" s="3">
        <v>2</v>
      </c>
      <c r="H23" s="3">
        <v>0</v>
      </c>
      <c r="I23" s="3">
        <v>0</v>
      </c>
      <c r="J23" s="3">
        <v>90.5</v>
      </c>
      <c r="K23" s="3"/>
      <c r="L23" s="3"/>
      <c r="M23" s="3"/>
      <c r="N23" s="3">
        <v>0</v>
      </c>
      <c r="O23" s="3">
        <v>38.6</v>
      </c>
      <c r="P23" s="6" t="s">
        <v>84</v>
      </c>
      <c r="Q23" s="32" t="s">
        <v>123</v>
      </c>
      <c r="R23" s="33"/>
      <c r="S23" s="33"/>
      <c r="T23" s="31"/>
      <c r="V23" s="40">
        <f t="shared" si="0"/>
        <v>5</v>
      </c>
      <c r="W23" t="str">
        <f t="shared" si="1"/>
        <v>ND</v>
      </c>
    </row>
    <row r="24" spans="2:23">
      <c r="B24" s="3">
        <v>6403</v>
      </c>
      <c r="C24" s="3">
        <v>1</v>
      </c>
      <c r="D24" s="3">
        <v>0</v>
      </c>
      <c r="E24" s="3">
        <v>2</v>
      </c>
      <c r="F24" s="3">
        <v>0</v>
      </c>
      <c r="G24" s="3">
        <v>0</v>
      </c>
      <c r="H24" s="3">
        <v>0</v>
      </c>
      <c r="I24" s="3">
        <v>0</v>
      </c>
      <c r="J24" s="3">
        <v>84.5</v>
      </c>
      <c r="K24" s="3"/>
      <c r="L24" s="3"/>
      <c r="M24" s="3"/>
      <c r="N24" s="3">
        <v>0</v>
      </c>
      <c r="O24" s="3">
        <v>38.799999999999997</v>
      </c>
      <c r="P24" s="6">
        <v>1</v>
      </c>
      <c r="Q24" s="32"/>
      <c r="R24" s="33"/>
      <c r="S24" s="33"/>
      <c r="T24" s="31"/>
      <c r="V24" s="40">
        <f t="shared" si="0"/>
        <v>3</v>
      </c>
      <c r="W24">
        <f t="shared" si="1"/>
        <v>1</v>
      </c>
    </row>
    <row r="25" spans="2:23" ht="15.95">
      <c r="B25" s="3">
        <v>6771</v>
      </c>
      <c r="C25" s="3">
        <v>1</v>
      </c>
      <c r="D25" s="3">
        <v>0</v>
      </c>
      <c r="E25" s="3">
        <v>2</v>
      </c>
      <c r="F25" s="3">
        <v>1</v>
      </c>
      <c r="G25" s="3">
        <v>1</v>
      </c>
      <c r="H25" s="3">
        <v>2</v>
      </c>
      <c r="I25" s="3">
        <v>1</v>
      </c>
      <c r="J25" s="3">
        <v>91</v>
      </c>
      <c r="K25" s="3"/>
      <c r="L25" s="3"/>
      <c r="M25" s="3"/>
      <c r="N25" s="3">
        <v>0</v>
      </c>
      <c r="O25" s="3">
        <v>39.799999999999997</v>
      </c>
      <c r="P25" s="6" t="s">
        <v>84</v>
      </c>
      <c r="Q25" s="32" t="s">
        <v>33</v>
      </c>
      <c r="R25" s="33"/>
      <c r="S25" s="33"/>
      <c r="T25" s="31"/>
      <c r="V25" s="40">
        <f t="shared" si="0"/>
        <v>8</v>
      </c>
      <c r="W25" t="str">
        <f t="shared" si="1"/>
        <v>ND</v>
      </c>
    </row>
    <row r="26" spans="2:23">
      <c r="B26" s="3">
        <v>6794</v>
      </c>
      <c r="C26" s="3">
        <v>1</v>
      </c>
      <c r="D26" s="3">
        <v>3</v>
      </c>
      <c r="E26" s="3">
        <v>2</v>
      </c>
      <c r="F26" s="3">
        <v>0</v>
      </c>
      <c r="G26" s="3">
        <v>0</v>
      </c>
      <c r="H26" s="3">
        <v>2</v>
      </c>
      <c r="I26" s="3">
        <v>0</v>
      </c>
      <c r="J26" s="3">
        <v>80.5</v>
      </c>
      <c r="K26" s="3"/>
      <c r="L26" s="3"/>
      <c r="M26" s="3"/>
      <c r="N26" s="3">
        <v>2</v>
      </c>
      <c r="O26" s="3">
        <v>38.9</v>
      </c>
      <c r="P26" s="6">
        <v>2</v>
      </c>
      <c r="Q26" s="32" t="s">
        <v>42</v>
      </c>
      <c r="R26" s="33"/>
      <c r="S26" s="33"/>
      <c r="T26" s="31"/>
      <c r="V26" s="40">
        <f t="shared" si="0"/>
        <v>7</v>
      </c>
      <c r="W26">
        <f t="shared" si="1"/>
        <v>2</v>
      </c>
    </row>
    <row r="27" spans="2:23">
      <c r="B27" s="3">
        <v>6786</v>
      </c>
      <c r="C27" s="3">
        <v>1</v>
      </c>
      <c r="D27" s="3">
        <v>0</v>
      </c>
      <c r="E27" s="3">
        <v>2</v>
      </c>
      <c r="F27" s="3">
        <v>0</v>
      </c>
      <c r="G27" s="3">
        <v>3</v>
      </c>
      <c r="H27" s="3">
        <v>0</v>
      </c>
      <c r="I27" s="3">
        <v>0</v>
      </c>
      <c r="J27" s="3">
        <v>87.5</v>
      </c>
      <c r="K27" s="3"/>
      <c r="L27" s="3"/>
      <c r="M27" s="3"/>
      <c r="N27" s="3">
        <v>2</v>
      </c>
      <c r="O27" s="3">
        <v>38.9</v>
      </c>
      <c r="P27" s="6">
        <v>1</v>
      </c>
      <c r="Q27" s="32" t="s">
        <v>91</v>
      </c>
      <c r="R27" s="33"/>
      <c r="S27" s="33"/>
      <c r="T27" s="31"/>
      <c r="V27" s="40">
        <f t="shared" si="0"/>
        <v>7</v>
      </c>
      <c r="W27">
        <f t="shared" si="1"/>
        <v>1</v>
      </c>
    </row>
    <row r="28" spans="2:23">
      <c r="B28" s="3">
        <v>6780</v>
      </c>
      <c r="C28" s="3">
        <v>1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90</v>
      </c>
      <c r="K28" s="3"/>
      <c r="L28" s="3"/>
      <c r="M28" s="3"/>
      <c r="N28" s="3">
        <v>0</v>
      </c>
      <c r="O28" s="3">
        <v>38.200000000000003</v>
      </c>
      <c r="P28" s="6">
        <v>2</v>
      </c>
      <c r="Q28" s="32" t="s">
        <v>123</v>
      </c>
      <c r="R28" s="33"/>
      <c r="S28" s="33"/>
      <c r="T28" s="31"/>
      <c r="V28" s="40">
        <f t="shared" si="0"/>
        <v>2</v>
      </c>
      <c r="W28">
        <f t="shared" si="1"/>
        <v>2</v>
      </c>
    </row>
    <row r="29" spans="2:23" ht="15.95">
      <c r="B29" s="3">
        <v>6773</v>
      </c>
      <c r="C29" s="3">
        <v>1</v>
      </c>
      <c r="D29" s="3">
        <v>0</v>
      </c>
      <c r="E29" s="3">
        <v>0</v>
      </c>
      <c r="F29" s="3">
        <v>0</v>
      </c>
      <c r="G29" s="3">
        <v>2</v>
      </c>
      <c r="H29" s="3">
        <v>0</v>
      </c>
      <c r="I29" s="3">
        <v>0</v>
      </c>
      <c r="J29" s="3">
        <v>93.5</v>
      </c>
      <c r="K29" s="3"/>
      <c r="L29" s="3"/>
      <c r="M29" s="3"/>
      <c r="N29" s="3">
        <v>0</v>
      </c>
      <c r="O29" s="3">
        <v>39</v>
      </c>
      <c r="P29" s="6" t="s">
        <v>84</v>
      </c>
      <c r="Q29" s="32"/>
      <c r="R29" s="33"/>
      <c r="S29" s="33"/>
      <c r="T29" s="31"/>
      <c r="V29" s="40">
        <f t="shared" si="0"/>
        <v>4</v>
      </c>
      <c r="W29" t="str">
        <f t="shared" si="1"/>
        <v>ND</v>
      </c>
    </row>
    <row r="30" spans="2:23">
      <c r="B30" s="3">
        <v>6774</v>
      </c>
      <c r="C30" s="3">
        <v>1</v>
      </c>
      <c r="D30" s="3">
        <v>0</v>
      </c>
      <c r="E30" s="3">
        <v>1</v>
      </c>
      <c r="F30" s="3">
        <v>0</v>
      </c>
      <c r="G30" s="3">
        <v>2</v>
      </c>
      <c r="H30" s="3">
        <v>0</v>
      </c>
      <c r="I30" s="3">
        <v>0</v>
      </c>
      <c r="J30" s="3">
        <v>89</v>
      </c>
      <c r="K30" s="3"/>
      <c r="L30" s="3"/>
      <c r="M30" s="3"/>
      <c r="N30" s="3">
        <v>0</v>
      </c>
      <c r="O30" s="3">
        <v>39</v>
      </c>
      <c r="P30" s="6">
        <v>1</v>
      </c>
      <c r="Q30" s="32"/>
      <c r="R30" s="33"/>
      <c r="S30" s="33"/>
      <c r="T30" s="31"/>
      <c r="V30" s="40">
        <f t="shared" si="0"/>
        <v>5</v>
      </c>
      <c r="W30">
        <f t="shared" si="1"/>
        <v>1</v>
      </c>
    </row>
    <row r="31" spans="2:23">
      <c r="B31" s="3">
        <v>6791</v>
      </c>
      <c r="C31" s="3">
        <v>1</v>
      </c>
      <c r="D31" s="3">
        <v>0</v>
      </c>
      <c r="E31" s="3">
        <v>1</v>
      </c>
      <c r="F31" s="3">
        <v>0</v>
      </c>
      <c r="G31" s="3">
        <v>0</v>
      </c>
      <c r="H31" s="3">
        <v>2</v>
      </c>
      <c r="I31" s="3">
        <v>1</v>
      </c>
      <c r="J31" s="3">
        <v>80.5</v>
      </c>
      <c r="K31" s="3"/>
      <c r="L31" s="3"/>
      <c r="M31" s="3"/>
      <c r="N31" s="3">
        <v>2</v>
      </c>
      <c r="O31" s="3">
        <v>38.9</v>
      </c>
      <c r="P31" s="6">
        <v>3</v>
      </c>
      <c r="Q31" s="32"/>
      <c r="R31" s="33"/>
      <c r="S31" s="33"/>
      <c r="T31" s="31"/>
      <c r="V31" s="40">
        <f t="shared" si="0"/>
        <v>5</v>
      </c>
      <c r="W31">
        <f t="shared" si="1"/>
        <v>3</v>
      </c>
    </row>
    <row r="32" spans="2:23">
      <c r="B32" s="3">
        <v>6783</v>
      </c>
      <c r="C32" s="3">
        <v>1</v>
      </c>
      <c r="D32" s="3">
        <v>0</v>
      </c>
      <c r="E32" s="3">
        <v>2</v>
      </c>
      <c r="F32" s="3">
        <v>0</v>
      </c>
      <c r="G32" s="3">
        <v>1</v>
      </c>
      <c r="H32" s="3">
        <v>1</v>
      </c>
      <c r="I32" s="3">
        <v>0</v>
      </c>
      <c r="J32" s="3">
        <v>83</v>
      </c>
      <c r="K32" s="3"/>
      <c r="L32" s="3"/>
      <c r="M32" s="3"/>
      <c r="N32" s="3">
        <v>2</v>
      </c>
      <c r="O32" s="3">
        <v>38.9</v>
      </c>
      <c r="P32" s="6">
        <v>2</v>
      </c>
      <c r="Q32" s="32" t="s">
        <v>106</v>
      </c>
      <c r="R32" s="33"/>
      <c r="S32" s="33"/>
      <c r="T32" s="31"/>
      <c r="V32" s="40">
        <f t="shared" si="0"/>
        <v>6</v>
      </c>
      <c r="W32">
        <f t="shared" si="1"/>
        <v>2</v>
      </c>
    </row>
    <row r="33" spans="2:23" ht="15.95">
      <c r="B33" s="3">
        <v>6354</v>
      </c>
      <c r="C33" s="3">
        <v>3</v>
      </c>
      <c r="D33" s="3">
        <v>0</v>
      </c>
      <c r="E33" s="3">
        <v>1</v>
      </c>
      <c r="F33" s="3">
        <v>0</v>
      </c>
      <c r="G33" s="3">
        <v>1</v>
      </c>
      <c r="H33" s="3">
        <v>0</v>
      </c>
      <c r="I33" s="3">
        <v>0</v>
      </c>
      <c r="J33" s="3"/>
      <c r="K33" s="3"/>
      <c r="L33" s="3"/>
      <c r="M33" s="3"/>
      <c r="N33" s="3">
        <v>0</v>
      </c>
      <c r="O33" s="3">
        <v>38.5</v>
      </c>
      <c r="P33" s="6" t="s">
        <v>84</v>
      </c>
      <c r="Q33" s="32"/>
      <c r="R33" s="33"/>
      <c r="S33" s="33"/>
      <c r="T33" s="31"/>
      <c r="V33" s="40">
        <f t="shared" si="0"/>
        <v>3</v>
      </c>
      <c r="W33" t="str">
        <f t="shared" si="1"/>
        <v>ND</v>
      </c>
    </row>
    <row r="34" spans="2:23">
      <c r="B34" s="3">
        <v>6355</v>
      </c>
      <c r="C34" s="3">
        <v>3</v>
      </c>
      <c r="D34" s="3">
        <v>0</v>
      </c>
      <c r="E34" s="3">
        <v>1</v>
      </c>
      <c r="F34" s="3">
        <v>0</v>
      </c>
      <c r="G34" s="3">
        <v>1</v>
      </c>
      <c r="H34" s="3">
        <v>0</v>
      </c>
      <c r="I34" s="3">
        <v>0</v>
      </c>
      <c r="J34" s="3"/>
      <c r="K34" s="3"/>
      <c r="L34" s="3"/>
      <c r="M34" s="3"/>
      <c r="N34" s="3">
        <v>0</v>
      </c>
      <c r="O34" s="3">
        <v>38.9</v>
      </c>
      <c r="P34" s="6">
        <v>0</v>
      </c>
      <c r="Q34" s="32"/>
      <c r="R34" s="33"/>
      <c r="S34" s="33"/>
      <c r="T34" s="31"/>
      <c r="V34" s="40">
        <f t="shared" si="0"/>
        <v>4</v>
      </c>
      <c r="W34">
        <f t="shared" si="1"/>
        <v>0</v>
      </c>
    </row>
    <row r="35" spans="2:23">
      <c r="B35" s="3">
        <v>6741</v>
      </c>
      <c r="C35" s="3">
        <v>3</v>
      </c>
      <c r="D35" s="3">
        <v>0</v>
      </c>
      <c r="E35" s="3">
        <v>2</v>
      </c>
      <c r="F35" s="3">
        <v>0</v>
      </c>
      <c r="G35" s="3">
        <v>1</v>
      </c>
      <c r="H35" s="3">
        <v>0</v>
      </c>
      <c r="I35" s="3">
        <v>0</v>
      </c>
      <c r="J35" s="3"/>
      <c r="K35" s="3"/>
      <c r="L35" s="3"/>
      <c r="M35" s="3"/>
      <c r="N35" s="3">
        <v>0</v>
      </c>
      <c r="O35" s="3">
        <v>38.6</v>
      </c>
      <c r="P35" s="6">
        <v>1</v>
      </c>
      <c r="Q35" s="32" t="s">
        <v>42</v>
      </c>
      <c r="R35" s="33"/>
      <c r="S35" s="33"/>
      <c r="T35" s="31"/>
      <c r="V35" s="40">
        <f t="shared" si="0"/>
        <v>4</v>
      </c>
      <c r="W35">
        <f t="shared" si="1"/>
        <v>1</v>
      </c>
    </row>
    <row r="36" spans="2:23">
      <c r="B36" s="3">
        <v>6724</v>
      </c>
      <c r="C36" s="3">
        <v>3</v>
      </c>
      <c r="D36" s="3">
        <v>0</v>
      </c>
      <c r="E36" s="3">
        <v>3</v>
      </c>
      <c r="F36" s="3">
        <v>0</v>
      </c>
      <c r="G36" s="3">
        <v>2</v>
      </c>
      <c r="H36" s="3">
        <v>2</v>
      </c>
      <c r="I36" s="3">
        <v>0</v>
      </c>
      <c r="J36" s="3"/>
      <c r="K36" s="3"/>
      <c r="L36" s="3"/>
      <c r="M36" s="3"/>
      <c r="N36" s="3">
        <v>0</v>
      </c>
      <c r="O36" s="3">
        <v>38.4</v>
      </c>
      <c r="P36" s="6">
        <v>2</v>
      </c>
      <c r="Q36" s="32"/>
      <c r="R36" s="33"/>
      <c r="S36" s="33"/>
      <c r="T36" s="31"/>
      <c r="V36" s="40">
        <f t="shared" si="0"/>
        <v>8</v>
      </c>
      <c r="W36">
        <f t="shared" si="1"/>
        <v>2</v>
      </c>
    </row>
    <row r="37" spans="2:23" ht="15.95">
      <c r="B37" s="3">
        <v>6365</v>
      </c>
      <c r="C37" s="3">
        <v>3</v>
      </c>
      <c r="D37" s="3">
        <v>3</v>
      </c>
      <c r="E37" s="3">
        <v>3</v>
      </c>
      <c r="F37" s="3">
        <v>0</v>
      </c>
      <c r="G37" s="3">
        <v>3</v>
      </c>
      <c r="H37" s="3">
        <v>3</v>
      </c>
      <c r="I37" s="3">
        <v>0</v>
      </c>
      <c r="J37" s="3"/>
      <c r="K37" s="3"/>
      <c r="L37" s="3"/>
      <c r="M37" s="3"/>
      <c r="N37" s="3">
        <v>0</v>
      </c>
      <c r="O37" s="3">
        <v>39.700000000000003</v>
      </c>
      <c r="P37" s="6" t="s">
        <v>84</v>
      </c>
      <c r="Q37" s="32" t="s">
        <v>120</v>
      </c>
      <c r="R37" s="33"/>
      <c r="S37" s="33"/>
      <c r="T37" s="31"/>
      <c r="V37" s="40">
        <f t="shared" si="0"/>
        <v>12</v>
      </c>
      <c r="W37" t="str">
        <f t="shared" si="1"/>
        <v>ND</v>
      </c>
    </row>
    <row r="38" spans="2:23">
      <c r="B38" s="3">
        <v>6726</v>
      </c>
      <c r="C38" s="3">
        <v>3</v>
      </c>
      <c r="D38" s="3">
        <v>0</v>
      </c>
      <c r="E38" s="3">
        <v>1</v>
      </c>
      <c r="F38" s="3">
        <v>0</v>
      </c>
      <c r="G38" s="3">
        <v>0</v>
      </c>
      <c r="H38" s="3">
        <v>2</v>
      </c>
      <c r="I38" s="3">
        <v>0</v>
      </c>
      <c r="J38" s="3"/>
      <c r="K38" s="3"/>
      <c r="L38" s="3"/>
      <c r="M38" s="3"/>
      <c r="N38" s="3">
        <v>0</v>
      </c>
      <c r="O38" s="3">
        <v>38.9</v>
      </c>
      <c r="P38" s="6">
        <v>1</v>
      </c>
      <c r="Q38" s="32" t="s">
        <v>42</v>
      </c>
      <c r="R38" s="33"/>
      <c r="S38" s="33"/>
      <c r="T38" s="31"/>
      <c r="V38" s="40">
        <f t="shared" si="0"/>
        <v>5</v>
      </c>
      <c r="W38">
        <f t="shared" si="1"/>
        <v>1</v>
      </c>
    </row>
    <row r="39" spans="2:23" ht="15.95">
      <c r="B39" s="3">
        <v>6353</v>
      </c>
      <c r="C39" s="3">
        <v>3</v>
      </c>
      <c r="D39" s="3">
        <v>0</v>
      </c>
      <c r="E39" s="3">
        <v>1</v>
      </c>
      <c r="F39" s="3">
        <v>0</v>
      </c>
      <c r="G39" s="3">
        <v>2</v>
      </c>
      <c r="H39" s="3">
        <v>0</v>
      </c>
      <c r="I39" s="3">
        <v>0</v>
      </c>
      <c r="J39" s="3"/>
      <c r="K39" s="3"/>
      <c r="L39" s="3"/>
      <c r="M39" s="3"/>
      <c r="N39" s="3">
        <v>0</v>
      </c>
      <c r="O39" s="3">
        <v>38.299999999999997</v>
      </c>
      <c r="P39" s="6" t="s">
        <v>84</v>
      </c>
      <c r="Q39" s="32"/>
      <c r="R39" s="33"/>
      <c r="S39" s="33"/>
      <c r="T39" s="31"/>
      <c r="V39" s="40">
        <f t="shared" si="0"/>
        <v>4</v>
      </c>
      <c r="W39" t="str">
        <f t="shared" si="1"/>
        <v>ND</v>
      </c>
    </row>
    <row r="40" spans="2:23" ht="15.95">
      <c r="B40" s="3">
        <v>6734</v>
      </c>
      <c r="C40" s="3">
        <v>3</v>
      </c>
      <c r="D40" s="3">
        <v>0</v>
      </c>
      <c r="E40" s="3">
        <v>2</v>
      </c>
      <c r="F40" s="3">
        <v>0</v>
      </c>
      <c r="G40" s="3">
        <v>2</v>
      </c>
      <c r="H40" s="3">
        <v>0</v>
      </c>
      <c r="I40" s="3">
        <v>0</v>
      </c>
      <c r="J40" s="3"/>
      <c r="K40" s="3"/>
      <c r="L40" s="3"/>
      <c r="M40" s="3"/>
      <c r="N40" s="3">
        <v>0</v>
      </c>
      <c r="O40" s="3">
        <v>38.700000000000003</v>
      </c>
      <c r="P40" s="6" t="s">
        <v>84</v>
      </c>
      <c r="Q40" s="32"/>
      <c r="R40" s="33"/>
      <c r="S40" s="33"/>
      <c r="T40" s="31"/>
      <c r="V40" s="40">
        <f t="shared" si="0"/>
        <v>5</v>
      </c>
      <c r="W40" t="str">
        <f t="shared" si="1"/>
        <v>ND</v>
      </c>
    </row>
    <row r="41" spans="2:23" ht="15.95">
      <c r="B41" s="3">
        <v>6349</v>
      </c>
      <c r="C41" s="3">
        <v>3</v>
      </c>
      <c r="D41" s="3">
        <v>0</v>
      </c>
      <c r="E41" s="3">
        <v>2</v>
      </c>
      <c r="F41" s="3">
        <v>0</v>
      </c>
      <c r="G41" s="3">
        <v>2</v>
      </c>
      <c r="H41" s="3">
        <v>0</v>
      </c>
      <c r="I41" s="3">
        <v>0</v>
      </c>
      <c r="J41" s="3"/>
      <c r="K41" s="3"/>
      <c r="L41" s="3"/>
      <c r="M41" s="3"/>
      <c r="N41" s="3">
        <v>0</v>
      </c>
      <c r="O41" s="3">
        <v>38.799999999999997</v>
      </c>
      <c r="P41" s="6" t="s">
        <v>84</v>
      </c>
      <c r="Q41" s="32"/>
      <c r="R41" s="33"/>
      <c r="S41" s="33"/>
      <c r="T41" s="31"/>
      <c r="V41" s="40">
        <f t="shared" si="0"/>
        <v>5</v>
      </c>
      <c r="W41" t="str">
        <f t="shared" si="1"/>
        <v>ND</v>
      </c>
    </row>
    <row r="42" spans="2:23">
      <c r="B42" s="3">
        <v>6360</v>
      </c>
      <c r="C42" s="3">
        <v>3</v>
      </c>
      <c r="D42" s="3">
        <v>0</v>
      </c>
      <c r="E42" s="3">
        <v>1</v>
      </c>
      <c r="F42" s="3">
        <v>0</v>
      </c>
      <c r="G42" s="3">
        <v>1</v>
      </c>
      <c r="H42" s="3">
        <v>2</v>
      </c>
      <c r="I42" s="3">
        <v>0</v>
      </c>
      <c r="J42" s="3"/>
      <c r="K42" s="3"/>
      <c r="L42" s="3"/>
      <c r="M42" s="3"/>
      <c r="N42" s="3">
        <v>0</v>
      </c>
      <c r="O42" s="3">
        <v>38.299999999999997</v>
      </c>
      <c r="P42" s="6">
        <v>0</v>
      </c>
      <c r="Q42" s="32"/>
      <c r="R42" s="33"/>
      <c r="S42" s="33"/>
      <c r="T42" s="31"/>
      <c r="V42" s="40">
        <f t="shared" si="0"/>
        <v>5</v>
      </c>
      <c r="W42">
        <f t="shared" si="1"/>
        <v>0</v>
      </c>
    </row>
    <row r="43" spans="2:23">
      <c r="B43" s="3">
        <v>6728</v>
      </c>
      <c r="C43" s="3">
        <v>3</v>
      </c>
      <c r="D43" s="3">
        <v>0</v>
      </c>
      <c r="E43" s="3">
        <v>1</v>
      </c>
      <c r="F43" s="3">
        <v>0</v>
      </c>
      <c r="G43" s="3">
        <v>0</v>
      </c>
      <c r="H43" s="3">
        <v>1</v>
      </c>
      <c r="I43" s="3">
        <v>0</v>
      </c>
      <c r="J43" s="3"/>
      <c r="K43" s="3"/>
      <c r="L43" s="3"/>
      <c r="M43" s="3"/>
      <c r="N43" s="3">
        <v>0</v>
      </c>
      <c r="O43" s="3">
        <v>38.6</v>
      </c>
      <c r="P43" s="6">
        <v>0</v>
      </c>
      <c r="Q43" s="32"/>
      <c r="R43" s="33"/>
      <c r="S43" s="33"/>
      <c r="T43" s="31"/>
      <c r="V43" s="40">
        <f t="shared" si="0"/>
        <v>3</v>
      </c>
      <c r="W43">
        <f t="shared" si="1"/>
        <v>0</v>
      </c>
    </row>
    <row r="44" spans="2:23" ht="15.95">
      <c r="B44" s="3">
        <v>6715</v>
      </c>
      <c r="C44" s="3">
        <v>3</v>
      </c>
      <c r="D44" s="3">
        <v>0</v>
      </c>
      <c r="E44" s="3">
        <v>2</v>
      </c>
      <c r="F44" s="3">
        <v>0</v>
      </c>
      <c r="G44" s="3">
        <v>3</v>
      </c>
      <c r="H44" s="3">
        <v>3</v>
      </c>
      <c r="I44" s="3">
        <v>0</v>
      </c>
      <c r="J44" s="3"/>
      <c r="K44" s="3"/>
      <c r="L44" s="3"/>
      <c r="M44" s="3"/>
      <c r="N44" s="3">
        <v>0</v>
      </c>
      <c r="O44" s="3">
        <v>38.700000000000003</v>
      </c>
      <c r="P44" s="6" t="s">
        <v>84</v>
      </c>
      <c r="Q44" s="32" t="s">
        <v>33</v>
      </c>
      <c r="R44" s="33"/>
      <c r="S44" s="33"/>
      <c r="T44" s="31"/>
      <c r="V44" s="40">
        <f t="shared" si="0"/>
        <v>9</v>
      </c>
      <c r="W44" t="str">
        <f t="shared" si="1"/>
        <v>ND</v>
      </c>
    </row>
    <row r="45" spans="2:23">
      <c r="B45" s="3">
        <v>6356</v>
      </c>
      <c r="C45" s="3">
        <v>3</v>
      </c>
      <c r="D45" s="3">
        <v>0</v>
      </c>
      <c r="E45" s="3">
        <v>2</v>
      </c>
      <c r="F45" s="3">
        <v>0</v>
      </c>
      <c r="G45" s="3">
        <v>1</v>
      </c>
      <c r="H45" s="3">
        <v>2</v>
      </c>
      <c r="I45" s="3">
        <v>0</v>
      </c>
      <c r="J45" s="3"/>
      <c r="K45" s="3"/>
      <c r="L45" s="3"/>
      <c r="M45" s="3"/>
      <c r="N45" s="3">
        <v>0</v>
      </c>
      <c r="O45" s="3">
        <v>38.9</v>
      </c>
      <c r="P45" s="6">
        <v>1</v>
      </c>
      <c r="Q45" s="32" t="s">
        <v>91</v>
      </c>
      <c r="R45" s="33"/>
      <c r="S45" s="33"/>
      <c r="T45" s="31"/>
      <c r="V45" s="40">
        <f t="shared" si="0"/>
        <v>7</v>
      </c>
      <c r="W45">
        <f t="shared" si="1"/>
        <v>1</v>
      </c>
    </row>
    <row r="46" spans="2:23">
      <c r="B46" s="3">
        <v>6766</v>
      </c>
      <c r="C46" s="3">
        <v>4</v>
      </c>
      <c r="D46" s="3">
        <v>0</v>
      </c>
      <c r="E46" s="3">
        <v>3</v>
      </c>
      <c r="F46" s="3">
        <v>0</v>
      </c>
      <c r="G46" s="3">
        <v>0</v>
      </c>
      <c r="H46" s="3">
        <v>0</v>
      </c>
      <c r="I46" s="3">
        <v>0</v>
      </c>
      <c r="J46" s="3"/>
      <c r="K46" s="3"/>
      <c r="L46" s="3"/>
      <c r="M46" s="3"/>
      <c r="N46" s="3">
        <v>0</v>
      </c>
      <c r="O46" s="3">
        <v>38.5</v>
      </c>
      <c r="P46" s="6">
        <v>1</v>
      </c>
      <c r="Q46" s="32" t="s">
        <v>123</v>
      </c>
      <c r="R46" s="33"/>
      <c r="S46" s="33"/>
      <c r="T46" s="31"/>
      <c r="V46" s="40">
        <f t="shared" si="0"/>
        <v>4</v>
      </c>
      <c r="W46">
        <f t="shared" si="1"/>
        <v>1</v>
      </c>
    </row>
    <row r="47" spans="2:23">
      <c r="B47" s="3">
        <v>6760</v>
      </c>
      <c r="C47" s="3">
        <v>4</v>
      </c>
      <c r="D47" s="3">
        <v>3</v>
      </c>
      <c r="E47" s="3">
        <v>3</v>
      </c>
      <c r="F47" s="3">
        <v>0</v>
      </c>
      <c r="G47" s="3">
        <v>1</v>
      </c>
      <c r="H47" s="3">
        <v>2</v>
      </c>
      <c r="I47" s="3">
        <v>1</v>
      </c>
      <c r="J47" s="3"/>
      <c r="K47" s="3"/>
      <c r="L47" s="3"/>
      <c r="M47" s="3"/>
      <c r="N47" s="3">
        <v>0</v>
      </c>
      <c r="O47" s="3">
        <v>38.799999999999997</v>
      </c>
      <c r="P47" s="6">
        <v>0</v>
      </c>
      <c r="Q47" s="32" t="s">
        <v>114</v>
      </c>
      <c r="R47" s="33"/>
      <c r="S47" s="33"/>
      <c r="T47" s="31"/>
      <c r="V47" s="40">
        <f t="shared" si="0"/>
        <v>7</v>
      </c>
      <c r="W47">
        <f t="shared" si="1"/>
        <v>0</v>
      </c>
    </row>
    <row r="48" spans="2:23">
      <c r="B48" s="3">
        <v>6385</v>
      </c>
      <c r="C48" s="3">
        <v>4</v>
      </c>
      <c r="D48" s="3">
        <v>3</v>
      </c>
      <c r="E48" s="3">
        <v>2</v>
      </c>
      <c r="F48" s="3">
        <v>1</v>
      </c>
      <c r="G48" s="3">
        <v>3</v>
      </c>
      <c r="H48" s="3">
        <v>0</v>
      </c>
      <c r="I48" s="3">
        <v>1</v>
      </c>
      <c r="J48" s="3"/>
      <c r="K48" s="3"/>
      <c r="L48" s="3"/>
      <c r="M48" s="3"/>
      <c r="N48" s="3">
        <v>2</v>
      </c>
      <c r="O48" s="3">
        <v>40.4</v>
      </c>
      <c r="P48" s="6">
        <v>1</v>
      </c>
      <c r="Q48" s="32" t="s">
        <v>123</v>
      </c>
      <c r="R48" s="33"/>
      <c r="S48" s="33"/>
      <c r="T48" s="31"/>
      <c r="V48" s="40">
        <f t="shared" si="0"/>
        <v>9</v>
      </c>
      <c r="W48">
        <f t="shared" si="1"/>
        <v>1</v>
      </c>
    </row>
    <row r="49" spans="2:23">
      <c r="B49" s="3">
        <v>6382</v>
      </c>
      <c r="C49" s="3">
        <v>4</v>
      </c>
      <c r="D49" s="3">
        <v>2</v>
      </c>
      <c r="E49" s="3">
        <v>2</v>
      </c>
      <c r="F49" s="3">
        <v>0</v>
      </c>
      <c r="G49" s="3">
        <v>1</v>
      </c>
      <c r="H49" s="3">
        <v>0</v>
      </c>
      <c r="I49" s="3">
        <v>0</v>
      </c>
      <c r="J49" s="3"/>
      <c r="K49" s="3"/>
      <c r="L49" s="3"/>
      <c r="M49" s="3"/>
      <c r="N49" s="3">
        <v>0</v>
      </c>
      <c r="O49" s="3">
        <v>38.4</v>
      </c>
      <c r="P49" s="6">
        <v>2</v>
      </c>
      <c r="Q49" s="32" t="s">
        <v>106</v>
      </c>
      <c r="R49" s="33"/>
      <c r="S49" s="33"/>
      <c r="T49" s="31"/>
      <c r="V49" s="40">
        <f t="shared" si="0"/>
        <v>4</v>
      </c>
      <c r="W49">
        <f t="shared" si="1"/>
        <v>2</v>
      </c>
    </row>
    <row r="50" spans="2:23" ht="15.95">
      <c r="B50" s="3">
        <v>6764</v>
      </c>
      <c r="C50" s="3">
        <v>4</v>
      </c>
      <c r="D50" s="3">
        <v>0</v>
      </c>
      <c r="E50" s="3">
        <v>1</v>
      </c>
      <c r="F50" s="3">
        <v>0</v>
      </c>
      <c r="G50" s="3">
        <v>2</v>
      </c>
      <c r="H50" s="3">
        <v>3</v>
      </c>
      <c r="I50" s="3">
        <v>0</v>
      </c>
      <c r="J50" s="3"/>
      <c r="K50" s="3"/>
      <c r="L50" s="3"/>
      <c r="M50" s="3"/>
      <c r="N50" s="3">
        <v>0</v>
      </c>
      <c r="O50" s="3">
        <v>40.4</v>
      </c>
      <c r="P50" s="6" t="s">
        <v>84</v>
      </c>
      <c r="Q50" s="32" t="s">
        <v>140</v>
      </c>
      <c r="R50" s="33"/>
      <c r="S50" s="33"/>
      <c r="T50" s="31"/>
      <c r="V50" s="40">
        <f t="shared" si="0"/>
        <v>9</v>
      </c>
      <c r="W50" t="str">
        <f t="shared" si="1"/>
        <v>ND</v>
      </c>
    </row>
    <row r="51" spans="2:23" ht="15.95">
      <c r="B51" s="3">
        <v>6746</v>
      </c>
      <c r="C51" s="3">
        <v>4</v>
      </c>
      <c r="D51" s="3">
        <v>0</v>
      </c>
      <c r="E51" s="3">
        <v>1</v>
      </c>
      <c r="F51" s="3">
        <v>0</v>
      </c>
      <c r="G51" s="3">
        <v>3</v>
      </c>
      <c r="H51" s="3">
        <v>2</v>
      </c>
      <c r="I51" s="3">
        <v>0</v>
      </c>
      <c r="J51" s="3"/>
      <c r="K51" s="3"/>
      <c r="L51" s="3"/>
      <c r="M51" s="3"/>
      <c r="N51" s="3">
        <v>0</v>
      </c>
      <c r="O51" s="3">
        <v>39.4</v>
      </c>
      <c r="P51" s="6" t="s">
        <v>84</v>
      </c>
      <c r="Q51" s="32" t="s">
        <v>33</v>
      </c>
      <c r="R51" s="33"/>
      <c r="S51" s="33"/>
      <c r="T51" s="31"/>
      <c r="V51" s="40">
        <f t="shared" si="0"/>
        <v>8</v>
      </c>
      <c r="W51" t="str">
        <f t="shared" si="1"/>
        <v>ND</v>
      </c>
    </row>
    <row r="52" spans="2:23">
      <c r="B52" s="3">
        <v>6388</v>
      </c>
      <c r="C52" s="3">
        <v>4</v>
      </c>
      <c r="D52" s="3">
        <v>3</v>
      </c>
      <c r="E52" s="3">
        <v>2</v>
      </c>
      <c r="F52" s="3">
        <v>0</v>
      </c>
      <c r="G52" s="3">
        <v>0</v>
      </c>
      <c r="H52" s="3">
        <v>2</v>
      </c>
      <c r="I52" s="3">
        <v>0</v>
      </c>
      <c r="J52" s="3"/>
      <c r="K52" s="3"/>
      <c r="L52" s="3"/>
      <c r="M52" s="3"/>
      <c r="N52" s="3">
        <v>0</v>
      </c>
      <c r="O52" s="3">
        <v>38.700000000000003</v>
      </c>
      <c r="P52" s="6">
        <v>1</v>
      </c>
      <c r="Q52" s="32"/>
      <c r="R52" s="33"/>
      <c r="S52" s="33"/>
      <c r="T52" s="31"/>
      <c r="V52" s="40">
        <f t="shared" si="0"/>
        <v>6</v>
      </c>
      <c r="W52">
        <f t="shared" si="1"/>
        <v>1</v>
      </c>
    </row>
    <row r="53" spans="2:23">
      <c r="B53" s="3">
        <v>6738</v>
      </c>
      <c r="C53" s="3">
        <v>4</v>
      </c>
      <c r="D53" s="3">
        <v>2</v>
      </c>
      <c r="E53" s="3">
        <v>1</v>
      </c>
      <c r="F53" s="3">
        <v>0</v>
      </c>
      <c r="G53" s="3">
        <v>2</v>
      </c>
      <c r="H53" s="3">
        <v>2</v>
      </c>
      <c r="I53" s="3">
        <v>0</v>
      </c>
      <c r="J53" s="3"/>
      <c r="K53" s="3"/>
      <c r="L53" s="3"/>
      <c r="M53" s="3"/>
      <c r="N53" s="3">
        <v>0</v>
      </c>
      <c r="O53" s="3">
        <v>38.700000000000003</v>
      </c>
      <c r="P53" s="6">
        <v>0</v>
      </c>
      <c r="Q53" s="32"/>
      <c r="R53" s="33"/>
      <c r="S53" s="33"/>
      <c r="T53" s="31"/>
      <c r="V53" s="40">
        <f t="shared" si="0"/>
        <v>7</v>
      </c>
      <c r="W53">
        <f t="shared" si="1"/>
        <v>0</v>
      </c>
    </row>
    <row r="54" spans="2:23" ht="15.95">
      <c r="B54" s="3">
        <v>6393</v>
      </c>
      <c r="C54" s="3">
        <v>4</v>
      </c>
      <c r="D54" s="3">
        <v>0</v>
      </c>
      <c r="E54" s="3">
        <v>1</v>
      </c>
      <c r="F54" s="3">
        <v>0</v>
      </c>
      <c r="G54" s="3">
        <v>1</v>
      </c>
      <c r="H54" s="3">
        <v>0</v>
      </c>
      <c r="I54" s="3">
        <v>0</v>
      </c>
      <c r="J54" s="3"/>
      <c r="K54" s="3"/>
      <c r="L54" s="3"/>
      <c r="M54" s="3"/>
      <c r="N54" s="3">
        <v>0</v>
      </c>
      <c r="O54" s="3">
        <v>38.299999999999997</v>
      </c>
      <c r="P54" s="6" t="s">
        <v>84</v>
      </c>
      <c r="Q54" s="32"/>
      <c r="R54" s="33"/>
      <c r="S54" s="33"/>
      <c r="T54" s="31"/>
      <c r="V54" s="40">
        <f t="shared" si="0"/>
        <v>3</v>
      </c>
      <c r="W54" t="str">
        <f t="shared" si="1"/>
        <v>ND</v>
      </c>
    </row>
    <row r="55" spans="2:23" ht="15.95">
      <c r="B55" s="3">
        <v>6371</v>
      </c>
      <c r="C55" s="3">
        <v>4</v>
      </c>
      <c r="D55" s="3">
        <v>0</v>
      </c>
      <c r="E55" s="3">
        <v>1</v>
      </c>
      <c r="F55" s="3">
        <v>0</v>
      </c>
      <c r="G55" s="3">
        <v>1</v>
      </c>
      <c r="H55" s="3">
        <v>1</v>
      </c>
      <c r="I55" s="3">
        <v>0</v>
      </c>
      <c r="J55" s="3"/>
      <c r="K55" s="3"/>
      <c r="L55" s="3"/>
      <c r="M55" s="3"/>
      <c r="N55" s="3">
        <v>0</v>
      </c>
      <c r="O55" s="3">
        <v>38.9</v>
      </c>
      <c r="P55" s="6" t="s">
        <v>84</v>
      </c>
      <c r="Q55" s="32"/>
      <c r="R55" s="33"/>
      <c r="S55" s="33"/>
      <c r="T55" s="31"/>
      <c r="V55" s="40">
        <f t="shared" si="0"/>
        <v>5</v>
      </c>
      <c r="W55" t="str">
        <f t="shared" si="1"/>
        <v>ND</v>
      </c>
    </row>
    <row r="56" spans="2:23" ht="15.95">
      <c r="B56" s="3">
        <v>6761</v>
      </c>
      <c r="C56" s="3">
        <v>4</v>
      </c>
      <c r="D56" s="3">
        <v>3</v>
      </c>
      <c r="E56" s="3">
        <v>3</v>
      </c>
      <c r="F56" s="3">
        <v>1</v>
      </c>
      <c r="G56" s="3">
        <v>3</v>
      </c>
      <c r="H56" s="3">
        <v>2</v>
      </c>
      <c r="I56" s="3">
        <v>1</v>
      </c>
      <c r="J56" s="3"/>
      <c r="K56" s="3"/>
      <c r="L56" s="3"/>
      <c r="M56" s="3"/>
      <c r="N56" s="3">
        <v>0</v>
      </c>
      <c r="O56" s="3">
        <v>39.700000000000003</v>
      </c>
      <c r="P56" s="6" t="s">
        <v>84</v>
      </c>
      <c r="Q56" s="32" t="s">
        <v>121</v>
      </c>
      <c r="R56" s="33"/>
      <c r="S56" s="33"/>
      <c r="T56" s="31"/>
      <c r="V56" s="40">
        <f t="shared" si="0"/>
        <v>11</v>
      </c>
      <c r="W56" t="str">
        <f t="shared" si="1"/>
        <v>ND</v>
      </c>
    </row>
    <row r="57" spans="2:23" ht="15.95">
      <c r="B57" s="3">
        <v>6370</v>
      </c>
      <c r="C57" s="3">
        <v>4</v>
      </c>
      <c r="D57" s="3">
        <v>0</v>
      </c>
      <c r="E57" s="3">
        <v>2</v>
      </c>
      <c r="F57" s="3">
        <v>0</v>
      </c>
      <c r="G57" s="3">
        <v>2</v>
      </c>
      <c r="H57" s="3">
        <v>2</v>
      </c>
      <c r="I57" s="3">
        <v>0</v>
      </c>
      <c r="J57" s="3"/>
      <c r="K57" s="3"/>
      <c r="L57" s="3"/>
      <c r="M57" s="3"/>
      <c r="N57" s="3">
        <v>0</v>
      </c>
      <c r="O57" s="3">
        <v>38.5</v>
      </c>
      <c r="P57" s="6" t="s">
        <v>84</v>
      </c>
      <c r="Q57" s="32"/>
      <c r="R57" s="33"/>
      <c r="S57" s="33"/>
      <c r="T57" s="31"/>
      <c r="V57" s="40">
        <f t="shared" si="0"/>
        <v>7</v>
      </c>
      <c r="W57" t="str">
        <f t="shared" si="1"/>
        <v>ND</v>
      </c>
    </row>
    <row r="58" spans="2:23" ht="15.95">
      <c r="B58" s="3">
        <v>6375</v>
      </c>
      <c r="C58" s="3">
        <v>4</v>
      </c>
      <c r="D58" s="3">
        <v>2</v>
      </c>
      <c r="E58" s="3">
        <v>3</v>
      </c>
      <c r="F58" s="3">
        <v>0</v>
      </c>
      <c r="G58" s="3">
        <v>1</v>
      </c>
      <c r="H58" s="3">
        <v>0</v>
      </c>
      <c r="I58" s="3">
        <v>0</v>
      </c>
      <c r="J58" s="3"/>
      <c r="K58" s="3"/>
      <c r="L58" s="3"/>
      <c r="M58" s="3"/>
      <c r="N58" s="3">
        <v>0</v>
      </c>
      <c r="O58" s="3">
        <v>38.6</v>
      </c>
      <c r="P58" s="6" t="s">
        <v>84</v>
      </c>
      <c r="Q58" s="32" t="s">
        <v>123</v>
      </c>
      <c r="R58" s="33"/>
      <c r="S58" s="33"/>
      <c r="T58" s="31"/>
      <c r="V58" s="40">
        <f t="shared" si="0"/>
        <v>5</v>
      </c>
      <c r="W58" t="str">
        <f t="shared" si="1"/>
        <v>ND</v>
      </c>
    </row>
    <row r="59" spans="2:23">
      <c r="B59" s="13" t="s">
        <v>92</v>
      </c>
    </row>
    <row r="60" spans="2:23">
      <c r="B60" s="13" t="s">
        <v>93</v>
      </c>
    </row>
    <row r="61" spans="2:23">
      <c r="B61" s="13" t="s">
        <v>94</v>
      </c>
    </row>
    <row r="62" spans="2:23">
      <c r="B62" s="1"/>
    </row>
  </sheetData>
  <mergeCells count="29">
    <mergeCell ref="V9:W9"/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M9:M10"/>
    <mergeCell ref="N9:N10"/>
    <mergeCell ref="O9:O10"/>
    <mergeCell ref="P9:P10"/>
    <mergeCell ref="Q9:T10"/>
    <mergeCell ref="H9:H10"/>
    <mergeCell ref="I9:I10"/>
    <mergeCell ref="J9:J10"/>
    <mergeCell ref="K9:K10"/>
    <mergeCell ref="L9:L10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5801F-E482-4784-A443-0A9BE575708D}">
  <dimension ref="B2:W62"/>
  <sheetViews>
    <sheetView topLeftCell="G1" zoomScale="150" zoomScaleNormal="150" workbookViewId="0">
      <selection activeCell="V11" sqref="V11"/>
    </sheetView>
  </sheetViews>
  <sheetFormatPr defaultColWidth="11.42578125" defaultRowHeight="15"/>
  <cols>
    <col min="2" max="2" width="8.42578125" customWidth="1"/>
    <col min="3" max="6" width="7.85546875" customWidth="1"/>
    <col min="7" max="7" width="8.42578125" customWidth="1"/>
    <col min="8" max="16" width="7.85546875" customWidth="1"/>
    <col min="17" max="17" width="5" customWidth="1"/>
    <col min="18" max="18" width="12.42578125" bestFit="1" customWidth="1"/>
    <col min="20" max="20" width="12.42578125" bestFit="1" customWidth="1"/>
  </cols>
  <sheetData>
    <row r="2" spans="2:23">
      <c r="B2" s="1" t="s">
        <v>74</v>
      </c>
      <c r="C2">
        <v>13</v>
      </c>
      <c r="D2" t="s">
        <v>1</v>
      </c>
      <c r="J2" t="s">
        <v>2</v>
      </c>
      <c r="K2" s="61">
        <v>44618</v>
      </c>
      <c r="L2" s="61"/>
      <c r="M2" s="61"/>
    </row>
    <row r="3" spans="2:23">
      <c r="B3" s="1" t="s">
        <v>3</v>
      </c>
      <c r="K3" s="4"/>
      <c r="L3" s="4"/>
      <c r="M3" s="4"/>
    </row>
    <row r="4" spans="2:23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75</v>
      </c>
      <c r="N4" s="57"/>
      <c r="O4" s="57"/>
      <c r="P4" t="s">
        <v>8</v>
      </c>
      <c r="R4" s="7">
        <v>0.36944444444444446</v>
      </c>
      <c r="S4" t="s">
        <v>9</v>
      </c>
      <c r="T4" s="7">
        <v>0.3979166666666667</v>
      </c>
    </row>
    <row r="5" spans="2:23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131</v>
      </c>
      <c r="N5" s="57"/>
      <c r="O5" s="57"/>
      <c r="P5" t="s">
        <v>8</v>
      </c>
      <c r="R5" s="7">
        <v>0.35625000000000001</v>
      </c>
      <c r="S5" t="s">
        <v>9</v>
      </c>
      <c r="T5" s="7">
        <v>0.37291666666666662</v>
      </c>
    </row>
    <row r="6" spans="2:23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75</v>
      </c>
      <c r="N6" s="57"/>
      <c r="O6" s="57"/>
      <c r="P6" t="s">
        <v>8</v>
      </c>
      <c r="R6" s="7">
        <v>0.42499999999999999</v>
      </c>
      <c r="S6" t="s">
        <v>9</v>
      </c>
      <c r="T6" s="7">
        <v>0.45069444444444445</v>
      </c>
    </row>
    <row r="7" spans="2:23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75</v>
      </c>
      <c r="N7" s="57"/>
      <c r="O7" s="57"/>
      <c r="P7" t="s">
        <v>8</v>
      </c>
      <c r="R7" s="7">
        <v>0.39444444444444443</v>
      </c>
      <c r="S7" t="s">
        <v>9</v>
      </c>
      <c r="T7" s="7">
        <v>0.42638888888888887</v>
      </c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 ht="15.95">
      <c r="B11" s="3">
        <v>6800</v>
      </c>
      <c r="C11" s="3">
        <v>2</v>
      </c>
      <c r="D11" s="3">
        <v>3</v>
      </c>
      <c r="E11" s="3">
        <v>2</v>
      </c>
      <c r="F11" s="3">
        <v>0</v>
      </c>
      <c r="G11" s="3">
        <v>2</v>
      </c>
      <c r="H11" s="3">
        <v>0</v>
      </c>
      <c r="I11" s="3">
        <v>0</v>
      </c>
      <c r="J11" s="3"/>
      <c r="K11" s="3"/>
      <c r="L11" s="3"/>
      <c r="M11" s="3"/>
      <c r="N11" s="3">
        <v>1</v>
      </c>
      <c r="O11" s="3">
        <v>38.6</v>
      </c>
      <c r="P11" s="6" t="s">
        <v>84</v>
      </c>
      <c r="Q11" s="32"/>
      <c r="R11" s="33"/>
      <c r="S11" s="33"/>
      <c r="T11" s="31"/>
      <c r="V11" s="40">
        <f>MAX(D11,E11)+H11+G11+(IF(AND(O11&gt;37.78,O11&lt;38.3),0,IF(AND(O11&gt;=38.3,O11&lt;38.86),1,IF(AND(O11&gt;=38.86,O11&lt;39.42),2,IF(OR(O11=39.42,O11&gt;39.42),3,"erreur")))))</f>
        <v>6</v>
      </c>
      <c r="W11" t="str">
        <f>P11</f>
        <v>ND</v>
      </c>
    </row>
    <row r="12" spans="2:23">
      <c r="B12" s="3">
        <v>6799</v>
      </c>
      <c r="C12" s="3">
        <v>2</v>
      </c>
      <c r="D12" s="3">
        <v>0</v>
      </c>
      <c r="E12" s="3">
        <v>1</v>
      </c>
      <c r="F12" s="3">
        <v>1</v>
      </c>
      <c r="G12" s="3">
        <v>0</v>
      </c>
      <c r="H12" s="3">
        <v>0</v>
      </c>
      <c r="I12" s="3">
        <v>0</v>
      </c>
      <c r="J12" s="3"/>
      <c r="K12" s="3"/>
      <c r="L12" s="3"/>
      <c r="M12" s="3"/>
      <c r="N12" s="3">
        <v>0</v>
      </c>
      <c r="O12" s="3">
        <v>39.4</v>
      </c>
      <c r="P12" s="6">
        <v>3</v>
      </c>
      <c r="Q12" s="32" t="s">
        <v>141</v>
      </c>
      <c r="R12" s="33"/>
      <c r="S12" s="33"/>
      <c r="T12" s="31"/>
      <c r="V12" s="40">
        <f t="shared" ref="V12:V58" si="0">MAX(D12,E12)+H12+G12+(IF(AND(O12&gt;37.78,O12&lt;38.3),0,IF(AND(O12&gt;=38.3,O12&lt;38.86),1,IF(AND(O12&gt;=38.86,O12&lt;39.42),2,IF(OR(O12=39.42,O12&gt;39.42),3,"erreur")))))</f>
        <v>3</v>
      </c>
      <c r="W12">
        <f t="shared" ref="W12:W58" si="1">P12</f>
        <v>3</v>
      </c>
    </row>
    <row r="13" spans="2:23" ht="15.95">
      <c r="B13" s="3">
        <v>6405</v>
      </c>
      <c r="C13" s="3">
        <v>2</v>
      </c>
      <c r="D13" s="3">
        <v>0</v>
      </c>
      <c r="E13" s="3">
        <v>2</v>
      </c>
      <c r="F13" s="3">
        <v>0</v>
      </c>
      <c r="G13" s="3">
        <v>1</v>
      </c>
      <c r="H13" s="3">
        <v>0</v>
      </c>
      <c r="I13" s="3">
        <v>0</v>
      </c>
      <c r="J13" s="3"/>
      <c r="K13" s="3"/>
      <c r="L13" s="3"/>
      <c r="M13" s="3"/>
      <c r="N13" s="3">
        <v>2</v>
      </c>
      <c r="O13" s="3">
        <v>38.799999999999997</v>
      </c>
      <c r="P13" s="6" t="s">
        <v>84</v>
      </c>
      <c r="Q13" s="32"/>
      <c r="R13" s="33"/>
      <c r="S13" s="33"/>
      <c r="T13" s="31"/>
      <c r="V13" s="40">
        <f t="shared" si="0"/>
        <v>4</v>
      </c>
      <c r="W13" t="str">
        <f t="shared" si="1"/>
        <v>ND</v>
      </c>
    </row>
    <row r="14" spans="2:23">
      <c r="B14" s="3">
        <v>6407</v>
      </c>
      <c r="C14" s="3">
        <v>2</v>
      </c>
      <c r="D14" s="3">
        <v>0</v>
      </c>
      <c r="E14" s="3">
        <v>1</v>
      </c>
      <c r="F14" s="3">
        <v>0</v>
      </c>
      <c r="G14" s="3">
        <v>2</v>
      </c>
      <c r="H14" s="3">
        <v>0</v>
      </c>
      <c r="I14" s="3">
        <v>1</v>
      </c>
      <c r="J14" s="3"/>
      <c r="K14" s="3"/>
      <c r="L14" s="3"/>
      <c r="M14" s="3"/>
      <c r="N14" s="3">
        <v>1</v>
      </c>
      <c r="O14" s="3">
        <v>38.299999999999997</v>
      </c>
      <c r="P14" s="6">
        <v>3</v>
      </c>
      <c r="Q14" s="32" t="s">
        <v>33</v>
      </c>
      <c r="R14" s="33"/>
      <c r="S14" s="33"/>
      <c r="T14" s="31"/>
      <c r="V14" s="40">
        <f t="shared" si="0"/>
        <v>4</v>
      </c>
      <c r="W14">
        <f t="shared" si="1"/>
        <v>3</v>
      </c>
    </row>
    <row r="15" spans="2:23" ht="15.95">
      <c r="B15" s="3">
        <v>6412</v>
      </c>
      <c r="C15" s="3">
        <v>2</v>
      </c>
      <c r="D15" s="3">
        <v>0</v>
      </c>
      <c r="E15" s="3">
        <v>1</v>
      </c>
      <c r="F15" s="3">
        <v>0</v>
      </c>
      <c r="G15" s="3">
        <v>1</v>
      </c>
      <c r="H15" s="3">
        <v>1</v>
      </c>
      <c r="I15" s="3">
        <v>0</v>
      </c>
      <c r="J15" s="3"/>
      <c r="K15" s="3"/>
      <c r="L15" s="3"/>
      <c r="M15" s="3"/>
      <c r="N15" s="3">
        <v>0</v>
      </c>
      <c r="O15" s="3">
        <v>38.6</v>
      </c>
      <c r="P15" s="6" t="s">
        <v>84</v>
      </c>
      <c r="Q15" s="32"/>
      <c r="R15" s="33"/>
      <c r="S15" s="33"/>
      <c r="T15" s="31"/>
      <c r="V15" s="40">
        <f t="shared" si="0"/>
        <v>4</v>
      </c>
      <c r="W15" t="str">
        <f t="shared" si="1"/>
        <v>ND</v>
      </c>
    </row>
    <row r="16" spans="2:23">
      <c r="B16" s="3">
        <v>6404</v>
      </c>
      <c r="C16" s="3">
        <v>2</v>
      </c>
      <c r="D16" s="3">
        <v>0</v>
      </c>
      <c r="E16" s="3">
        <v>1</v>
      </c>
      <c r="F16" s="3">
        <v>0</v>
      </c>
      <c r="G16" s="3">
        <v>0</v>
      </c>
      <c r="H16" s="3">
        <v>0</v>
      </c>
      <c r="I16" s="3">
        <v>1</v>
      </c>
      <c r="J16" s="3"/>
      <c r="K16" s="3"/>
      <c r="L16" s="3"/>
      <c r="M16" s="3"/>
      <c r="N16" s="3">
        <v>2</v>
      </c>
      <c r="O16" s="3">
        <v>38.1</v>
      </c>
      <c r="P16" s="6">
        <v>2</v>
      </c>
      <c r="Q16" s="32" t="s">
        <v>42</v>
      </c>
      <c r="R16" s="33"/>
      <c r="S16" s="33"/>
      <c r="T16" s="31"/>
      <c r="V16" s="40">
        <f t="shared" si="0"/>
        <v>1</v>
      </c>
      <c r="W16">
        <f t="shared" si="1"/>
        <v>2</v>
      </c>
    </row>
    <row r="17" spans="2:23">
      <c r="B17" s="3">
        <v>6410</v>
      </c>
      <c r="C17" s="3">
        <v>2</v>
      </c>
      <c r="D17" s="3">
        <v>3</v>
      </c>
      <c r="E17" s="3">
        <v>1</v>
      </c>
      <c r="F17" s="3">
        <v>1</v>
      </c>
      <c r="G17" s="3">
        <v>2</v>
      </c>
      <c r="H17" s="3">
        <v>1</v>
      </c>
      <c r="I17" s="3">
        <v>1</v>
      </c>
      <c r="J17" s="3"/>
      <c r="K17" s="3"/>
      <c r="L17" s="3"/>
      <c r="M17" s="3"/>
      <c r="N17" s="3">
        <v>0</v>
      </c>
      <c r="O17" s="3">
        <v>38.700000000000003</v>
      </c>
      <c r="P17" s="6">
        <v>3</v>
      </c>
      <c r="Q17" s="32" t="s">
        <v>142</v>
      </c>
      <c r="R17" s="33"/>
      <c r="S17" s="33"/>
      <c r="T17" s="31"/>
      <c r="V17" s="40">
        <f t="shared" si="0"/>
        <v>7</v>
      </c>
      <c r="W17">
        <f t="shared" si="1"/>
        <v>3</v>
      </c>
    </row>
    <row r="18" spans="2:23">
      <c r="B18" s="3">
        <v>6796</v>
      </c>
      <c r="C18" s="3">
        <v>2</v>
      </c>
      <c r="D18" s="3">
        <v>3</v>
      </c>
      <c r="E18" s="3">
        <v>2</v>
      </c>
      <c r="F18" s="3">
        <v>1</v>
      </c>
      <c r="G18" s="3">
        <v>1</v>
      </c>
      <c r="H18" s="3">
        <v>0</v>
      </c>
      <c r="I18" s="3">
        <v>1</v>
      </c>
      <c r="J18" s="3"/>
      <c r="K18" s="3"/>
      <c r="L18" s="3"/>
      <c r="M18" s="3"/>
      <c r="N18" s="3">
        <v>2</v>
      </c>
      <c r="O18" s="3">
        <v>38.799999999999997</v>
      </c>
      <c r="P18" s="6">
        <v>1</v>
      </c>
      <c r="Q18" s="32" t="s">
        <v>109</v>
      </c>
      <c r="R18" s="33"/>
      <c r="S18" s="33"/>
      <c r="T18" s="31"/>
      <c r="V18" s="40">
        <f t="shared" si="0"/>
        <v>5</v>
      </c>
      <c r="W18">
        <f t="shared" si="1"/>
        <v>1</v>
      </c>
    </row>
    <row r="19" spans="2:23">
      <c r="B19" s="3">
        <v>6797</v>
      </c>
      <c r="C19" s="3">
        <v>2</v>
      </c>
      <c r="D19" s="3">
        <v>3</v>
      </c>
      <c r="E19" s="3">
        <v>1</v>
      </c>
      <c r="F19" s="3">
        <v>0</v>
      </c>
      <c r="G19" s="3">
        <v>1</v>
      </c>
      <c r="H19" s="3">
        <v>0</v>
      </c>
      <c r="I19" s="3">
        <v>1</v>
      </c>
      <c r="J19" s="3"/>
      <c r="K19" s="3"/>
      <c r="L19" s="3"/>
      <c r="M19" s="3"/>
      <c r="N19" s="3">
        <v>2</v>
      </c>
      <c r="O19" s="3">
        <v>38</v>
      </c>
      <c r="P19" s="6">
        <v>3</v>
      </c>
      <c r="Q19" s="32"/>
      <c r="R19" s="33"/>
      <c r="S19" s="33"/>
      <c r="T19" s="31"/>
      <c r="V19" s="40">
        <f t="shared" si="0"/>
        <v>4</v>
      </c>
      <c r="W19">
        <f t="shared" si="1"/>
        <v>3</v>
      </c>
    </row>
    <row r="20" spans="2:23">
      <c r="B20" s="3">
        <v>6791</v>
      </c>
      <c r="C20" s="3">
        <v>1</v>
      </c>
      <c r="D20" s="3">
        <v>2</v>
      </c>
      <c r="E20" s="3">
        <v>1</v>
      </c>
      <c r="F20" s="3">
        <v>0</v>
      </c>
      <c r="G20" s="3">
        <v>2</v>
      </c>
      <c r="H20" s="3">
        <v>2</v>
      </c>
      <c r="I20" s="3">
        <v>0</v>
      </c>
      <c r="J20" s="3"/>
      <c r="K20" s="3"/>
      <c r="L20" s="3"/>
      <c r="M20" s="3"/>
      <c r="N20" s="3">
        <v>2</v>
      </c>
      <c r="O20" s="3">
        <v>38.799999999999997</v>
      </c>
      <c r="P20" s="6">
        <v>1</v>
      </c>
      <c r="Q20" s="32"/>
      <c r="R20" s="33"/>
      <c r="S20" s="33"/>
      <c r="T20" s="31"/>
      <c r="V20" s="40">
        <f t="shared" si="0"/>
        <v>7</v>
      </c>
      <c r="W20">
        <f t="shared" si="1"/>
        <v>1</v>
      </c>
    </row>
    <row r="21" spans="2:23">
      <c r="B21" s="3">
        <v>6391</v>
      </c>
      <c r="C21" s="3">
        <v>1</v>
      </c>
      <c r="D21" s="3">
        <v>0</v>
      </c>
      <c r="E21" s="3">
        <v>3</v>
      </c>
      <c r="F21" s="3">
        <v>0</v>
      </c>
      <c r="G21" s="3">
        <v>1</v>
      </c>
      <c r="H21" s="3">
        <v>0</v>
      </c>
      <c r="I21" s="3">
        <v>0</v>
      </c>
      <c r="J21" s="3"/>
      <c r="K21" s="3"/>
      <c r="L21" s="3"/>
      <c r="M21" s="3"/>
      <c r="N21" s="3">
        <v>0</v>
      </c>
      <c r="O21" s="3">
        <v>38.5</v>
      </c>
      <c r="P21" s="6">
        <v>1</v>
      </c>
      <c r="Q21" s="32" t="s">
        <v>88</v>
      </c>
      <c r="R21" s="33"/>
      <c r="S21" s="33"/>
      <c r="T21" s="31"/>
      <c r="V21" s="40">
        <f t="shared" si="0"/>
        <v>5</v>
      </c>
      <c r="W21">
        <f t="shared" si="1"/>
        <v>1</v>
      </c>
    </row>
    <row r="22" spans="2:23" ht="15.95">
      <c r="B22" s="3">
        <v>6773</v>
      </c>
      <c r="C22" s="3">
        <v>1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/>
      <c r="K22" s="3"/>
      <c r="L22" s="3"/>
      <c r="M22" s="3"/>
      <c r="N22" s="3">
        <v>0</v>
      </c>
      <c r="O22" s="3">
        <v>39.200000000000003</v>
      </c>
      <c r="P22" s="6" t="s">
        <v>84</v>
      </c>
      <c r="Q22" s="32" t="s">
        <v>110</v>
      </c>
      <c r="R22" s="33"/>
      <c r="S22" s="33"/>
      <c r="T22" s="31"/>
      <c r="V22" s="40">
        <f t="shared" si="0"/>
        <v>2</v>
      </c>
      <c r="W22" t="str">
        <f t="shared" si="1"/>
        <v>ND</v>
      </c>
    </row>
    <row r="23" spans="2:23">
      <c r="B23" s="3">
        <v>6768</v>
      </c>
      <c r="C23" s="3">
        <v>1</v>
      </c>
      <c r="D23" s="3">
        <v>0</v>
      </c>
      <c r="E23" s="3">
        <v>2</v>
      </c>
      <c r="F23" s="3">
        <v>0</v>
      </c>
      <c r="G23" s="3">
        <v>2</v>
      </c>
      <c r="H23" s="3">
        <v>2</v>
      </c>
      <c r="I23" s="3">
        <v>0</v>
      </c>
      <c r="J23" s="3"/>
      <c r="K23" s="3"/>
      <c r="L23" s="3"/>
      <c r="M23" s="3"/>
      <c r="N23" s="3">
        <v>0</v>
      </c>
      <c r="O23" s="3">
        <v>38.5</v>
      </c>
      <c r="P23" s="6">
        <v>1</v>
      </c>
      <c r="Q23" s="32" t="s">
        <v>110</v>
      </c>
      <c r="R23" s="33"/>
      <c r="S23" s="33"/>
      <c r="T23" s="31"/>
      <c r="V23" s="40">
        <f t="shared" si="0"/>
        <v>7</v>
      </c>
      <c r="W23">
        <f t="shared" si="1"/>
        <v>1</v>
      </c>
    </row>
    <row r="24" spans="2:23">
      <c r="B24" s="3">
        <v>6787</v>
      </c>
      <c r="C24" s="3">
        <v>1</v>
      </c>
      <c r="D24" s="3">
        <v>3</v>
      </c>
      <c r="E24" s="3">
        <v>1</v>
      </c>
      <c r="F24" s="3">
        <v>0</v>
      </c>
      <c r="G24" s="3">
        <v>2</v>
      </c>
      <c r="H24" s="3">
        <v>0</v>
      </c>
      <c r="I24" s="3">
        <v>0</v>
      </c>
      <c r="J24" s="3"/>
      <c r="K24" s="3"/>
      <c r="L24" s="3"/>
      <c r="M24" s="3"/>
      <c r="N24" s="3">
        <v>0</v>
      </c>
      <c r="O24" s="3">
        <v>39</v>
      </c>
      <c r="P24" s="6">
        <v>2</v>
      </c>
      <c r="Q24" s="32"/>
      <c r="R24" s="33"/>
      <c r="S24" s="33"/>
      <c r="T24" s="31"/>
      <c r="V24" s="40">
        <f t="shared" si="0"/>
        <v>7</v>
      </c>
      <c r="W24">
        <f t="shared" si="1"/>
        <v>2</v>
      </c>
    </row>
    <row r="25" spans="2:23">
      <c r="B25" s="3">
        <v>6780</v>
      </c>
      <c r="C25" s="3">
        <v>1</v>
      </c>
      <c r="D25" s="3">
        <v>0</v>
      </c>
      <c r="E25" s="3">
        <v>1</v>
      </c>
      <c r="F25" s="3">
        <v>0</v>
      </c>
      <c r="G25" s="3">
        <v>2</v>
      </c>
      <c r="H25" s="3">
        <v>0</v>
      </c>
      <c r="I25" s="3">
        <v>0</v>
      </c>
      <c r="J25" s="3"/>
      <c r="K25" s="3"/>
      <c r="L25" s="3"/>
      <c r="M25" s="3"/>
      <c r="N25" s="3">
        <v>2</v>
      </c>
      <c r="O25" s="3">
        <v>38.299999999999997</v>
      </c>
      <c r="P25" s="6">
        <v>2</v>
      </c>
      <c r="Q25" s="32" t="s">
        <v>106</v>
      </c>
      <c r="R25" s="33"/>
      <c r="S25" s="33"/>
      <c r="T25" s="31"/>
      <c r="V25" s="40">
        <f t="shared" si="0"/>
        <v>4</v>
      </c>
      <c r="W25">
        <f t="shared" si="1"/>
        <v>2</v>
      </c>
    </row>
    <row r="26" spans="2:23">
      <c r="B26" s="3">
        <v>6778</v>
      </c>
      <c r="C26" s="3">
        <v>1</v>
      </c>
      <c r="D26" s="3">
        <v>2</v>
      </c>
      <c r="E26" s="3">
        <v>2</v>
      </c>
      <c r="F26" s="3">
        <v>0</v>
      </c>
      <c r="G26" s="3">
        <v>1</v>
      </c>
      <c r="H26" s="3">
        <v>0</v>
      </c>
      <c r="I26" s="3">
        <v>0</v>
      </c>
      <c r="J26" s="3"/>
      <c r="K26" s="3"/>
      <c r="L26" s="3"/>
      <c r="M26" s="3"/>
      <c r="N26" s="3">
        <v>2</v>
      </c>
      <c r="O26" s="3">
        <v>39.9</v>
      </c>
      <c r="P26" s="6">
        <v>2</v>
      </c>
      <c r="Q26" s="32" t="s">
        <v>82</v>
      </c>
      <c r="R26" s="33"/>
      <c r="S26" s="33"/>
      <c r="T26" s="31"/>
      <c r="V26" s="40">
        <f t="shared" si="0"/>
        <v>6</v>
      </c>
      <c r="W26">
        <f t="shared" si="1"/>
        <v>2</v>
      </c>
    </row>
    <row r="27" spans="2:23">
      <c r="B27" s="3">
        <v>6771</v>
      </c>
      <c r="C27" s="3">
        <v>1</v>
      </c>
      <c r="D27" s="3">
        <v>0</v>
      </c>
      <c r="E27" s="3">
        <v>3</v>
      </c>
      <c r="F27" s="3">
        <v>0</v>
      </c>
      <c r="G27" s="3">
        <v>0</v>
      </c>
      <c r="H27" s="3">
        <v>0</v>
      </c>
      <c r="I27" s="3">
        <v>0</v>
      </c>
      <c r="J27" s="3"/>
      <c r="K27" s="3"/>
      <c r="L27" s="3"/>
      <c r="M27" s="3"/>
      <c r="N27" s="3">
        <v>0</v>
      </c>
      <c r="O27" s="3">
        <v>39.299999999999997</v>
      </c>
      <c r="P27" s="6">
        <v>2</v>
      </c>
      <c r="Q27" s="32" t="s">
        <v>33</v>
      </c>
      <c r="R27" s="33"/>
      <c r="S27" s="33"/>
      <c r="T27" s="31"/>
      <c r="V27" s="40">
        <f t="shared" si="0"/>
        <v>5</v>
      </c>
      <c r="W27">
        <f t="shared" si="1"/>
        <v>2</v>
      </c>
    </row>
    <row r="28" spans="2:23">
      <c r="B28" s="3">
        <v>6403</v>
      </c>
      <c r="C28" s="3">
        <v>1</v>
      </c>
      <c r="D28" s="3">
        <v>0</v>
      </c>
      <c r="E28" s="3">
        <v>2</v>
      </c>
      <c r="F28" s="3">
        <v>0</v>
      </c>
      <c r="G28" s="3">
        <v>0</v>
      </c>
      <c r="H28" s="3">
        <v>0</v>
      </c>
      <c r="I28" s="3">
        <v>1</v>
      </c>
      <c r="J28" s="3"/>
      <c r="K28" s="3"/>
      <c r="L28" s="3"/>
      <c r="M28" s="3"/>
      <c r="N28" s="3">
        <v>0</v>
      </c>
      <c r="O28" s="3">
        <v>39.1</v>
      </c>
      <c r="P28" s="6">
        <v>2</v>
      </c>
      <c r="Q28" s="32"/>
      <c r="R28" s="33"/>
      <c r="S28" s="33"/>
      <c r="T28" s="31"/>
      <c r="V28" s="40">
        <f t="shared" si="0"/>
        <v>4</v>
      </c>
      <c r="W28">
        <f t="shared" si="1"/>
        <v>2</v>
      </c>
    </row>
    <row r="29" spans="2:23">
      <c r="B29" s="3">
        <v>6794</v>
      </c>
      <c r="C29" s="3">
        <v>1</v>
      </c>
      <c r="D29" s="3">
        <v>0</v>
      </c>
      <c r="E29" s="3">
        <v>2</v>
      </c>
      <c r="F29" s="3">
        <v>0</v>
      </c>
      <c r="G29" s="3">
        <v>2</v>
      </c>
      <c r="H29" s="3">
        <v>2</v>
      </c>
      <c r="I29" s="3">
        <v>0</v>
      </c>
      <c r="J29" s="3"/>
      <c r="K29" s="3"/>
      <c r="L29" s="3"/>
      <c r="M29" s="3"/>
      <c r="N29" s="3">
        <v>0</v>
      </c>
      <c r="O29" s="3">
        <v>39.1</v>
      </c>
      <c r="P29" s="6">
        <v>3</v>
      </c>
      <c r="Q29" s="32"/>
      <c r="R29" s="33"/>
      <c r="S29" s="33"/>
      <c r="T29" s="31"/>
      <c r="V29" s="40">
        <f t="shared" si="0"/>
        <v>8</v>
      </c>
      <c r="W29">
        <f t="shared" si="1"/>
        <v>3</v>
      </c>
    </row>
    <row r="30" spans="2:23" ht="15.95">
      <c r="B30" s="3">
        <v>6786</v>
      </c>
      <c r="C30" s="3">
        <v>1</v>
      </c>
      <c r="D30" s="3">
        <v>0</v>
      </c>
      <c r="E30" s="3">
        <v>2</v>
      </c>
      <c r="F30" s="3">
        <v>0</v>
      </c>
      <c r="G30" s="3">
        <v>2</v>
      </c>
      <c r="H30" s="3">
        <v>0</v>
      </c>
      <c r="I30" s="3">
        <v>0</v>
      </c>
      <c r="J30" s="3"/>
      <c r="K30" s="3"/>
      <c r="L30" s="3"/>
      <c r="M30" s="3"/>
      <c r="N30" s="3">
        <v>2</v>
      </c>
      <c r="O30" s="3">
        <v>39.1</v>
      </c>
      <c r="P30" s="6" t="s">
        <v>84</v>
      </c>
      <c r="Q30" s="32" t="s">
        <v>91</v>
      </c>
      <c r="R30" s="33"/>
      <c r="S30" s="33"/>
      <c r="T30" s="31"/>
      <c r="V30" s="40">
        <f t="shared" si="0"/>
        <v>6</v>
      </c>
      <c r="W30" t="str">
        <f t="shared" si="1"/>
        <v>ND</v>
      </c>
    </row>
    <row r="31" spans="2:23">
      <c r="B31" s="3">
        <v>6774</v>
      </c>
      <c r="C31" s="3">
        <v>1</v>
      </c>
      <c r="D31" s="3">
        <v>0</v>
      </c>
      <c r="E31" s="3">
        <v>1</v>
      </c>
      <c r="F31" s="3">
        <v>0</v>
      </c>
      <c r="G31" s="3">
        <v>1</v>
      </c>
      <c r="H31" s="3">
        <v>0</v>
      </c>
      <c r="I31" s="3">
        <v>0</v>
      </c>
      <c r="J31" s="3"/>
      <c r="K31" s="3"/>
      <c r="L31" s="3"/>
      <c r="M31" s="3"/>
      <c r="N31" s="3">
        <v>0</v>
      </c>
      <c r="O31" s="3">
        <v>39</v>
      </c>
      <c r="P31" s="6">
        <v>2</v>
      </c>
      <c r="Q31" s="32"/>
      <c r="R31" s="33"/>
      <c r="S31" s="33"/>
      <c r="T31" s="31"/>
      <c r="V31" s="40">
        <f t="shared" si="0"/>
        <v>4</v>
      </c>
      <c r="W31">
        <f t="shared" si="1"/>
        <v>2</v>
      </c>
    </row>
    <row r="32" spans="2:23">
      <c r="B32" s="3">
        <v>6783</v>
      </c>
      <c r="C32" s="3">
        <v>1</v>
      </c>
      <c r="D32" s="3">
        <v>0</v>
      </c>
      <c r="E32" s="3">
        <v>1</v>
      </c>
      <c r="F32" s="3">
        <v>0</v>
      </c>
      <c r="G32" s="3">
        <v>0</v>
      </c>
      <c r="H32" s="3">
        <v>0</v>
      </c>
      <c r="I32" s="3">
        <v>0</v>
      </c>
      <c r="J32" s="3"/>
      <c r="K32" s="3"/>
      <c r="L32" s="3"/>
      <c r="M32" s="3"/>
      <c r="N32" s="3">
        <v>2</v>
      </c>
      <c r="O32" s="3">
        <v>38.9</v>
      </c>
      <c r="P32" s="6">
        <v>1</v>
      </c>
      <c r="Q32" s="32"/>
      <c r="R32" s="33"/>
      <c r="S32" s="33"/>
      <c r="T32" s="31"/>
      <c r="V32" s="40">
        <f t="shared" si="0"/>
        <v>3</v>
      </c>
      <c r="W32">
        <f t="shared" si="1"/>
        <v>1</v>
      </c>
    </row>
    <row r="33" spans="2:23" ht="15.95">
      <c r="B33" s="3">
        <v>6761</v>
      </c>
      <c r="C33" s="3">
        <v>4</v>
      </c>
      <c r="D33" s="3">
        <v>3</v>
      </c>
      <c r="E33" s="3">
        <v>2</v>
      </c>
      <c r="F33" s="3">
        <v>1</v>
      </c>
      <c r="G33" s="3">
        <v>3</v>
      </c>
      <c r="H33" s="3">
        <v>2</v>
      </c>
      <c r="I33" s="3">
        <v>1</v>
      </c>
      <c r="J33" s="3">
        <v>89.5</v>
      </c>
      <c r="K33" s="3"/>
      <c r="L33" s="3"/>
      <c r="M33" s="3"/>
      <c r="N33" s="3">
        <v>0</v>
      </c>
      <c r="O33" s="3">
        <v>39.700000000000003</v>
      </c>
      <c r="P33" s="6" t="s">
        <v>84</v>
      </c>
      <c r="Q33" s="32" t="s">
        <v>86</v>
      </c>
      <c r="R33" s="33"/>
      <c r="S33" s="33"/>
      <c r="T33" s="31"/>
      <c r="V33" s="40">
        <f t="shared" si="0"/>
        <v>11</v>
      </c>
      <c r="W33" t="str">
        <f t="shared" si="1"/>
        <v>ND</v>
      </c>
    </row>
    <row r="34" spans="2:23" ht="15.95">
      <c r="B34" s="3">
        <v>6766</v>
      </c>
      <c r="C34" s="3">
        <v>4</v>
      </c>
      <c r="D34" s="3">
        <v>0</v>
      </c>
      <c r="E34" s="3">
        <v>2</v>
      </c>
      <c r="F34" s="3">
        <v>0</v>
      </c>
      <c r="G34" s="3">
        <v>1</v>
      </c>
      <c r="H34" s="3">
        <v>2</v>
      </c>
      <c r="I34" s="3">
        <v>0</v>
      </c>
      <c r="J34" s="3">
        <v>91.5</v>
      </c>
      <c r="K34" s="3"/>
      <c r="L34" s="3"/>
      <c r="M34" s="3"/>
      <c r="N34" s="3">
        <v>0</v>
      </c>
      <c r="O34" s="3">
        <v>38.6</v>
      </c>
      <c r="P34" s="6" t="s">
        <v>84</v>
      </c>
      <c r="Q34" s="32" t="s">
        <v>123</v>
      </c>
      <c r="R34" s="33"/>
      <c r="S34" s="33"/>
      <c r="T34" s="31"/>
      <c r="V34" s="40">
        <f t="shared" si="0"/>
        <v>6</v>
      </c>
      <c r="W34" t="str">
        <f t="shared" si="1"/>
        <v>ND</v>
      </c>
    </row>
    <row r="35" spans="2:23" ht="15.95">
      <c r="B35" s="3">
        <v>6370</v>
      </c>
      <c r="C35" s="3">
        <v>4</v>
      </c>
      <c r="D35" s="3">
        <v>0</v>
      </c>
      <c r="E35" s="3">
        <v>2</v>
      </c>
      <c r="F35" s="3">
        <v>0</v>
      </c>
      <c r="G35" s="3">
        <v>1</v>
      </c>
      <c r="H35" s="3">
        <v>2</v>
      </c>
      <c r="I35" s="3">
        <v>0</v>
      </c>
      <c r="J35" s="3">
        <v>98.5</v>
      </c>
      <c r="K35" s="3"/>
      <c r="L35" s="3"/>
      <c r="M35" s="3"/>
      <c r="N35" s="3">
        <v>0</v>
      </c>
      <c r="O35" s="3">
        <v>38.9</v>
      </c>
      <c r="P35" s="6" t="s">
        <v>84</v>
      </c>
      <c r="Q35" s="32"/>
      <c r="R35" s="33"/>
      <c r="S35" s="33"/>
      <c r="T35" s="31"/>
      <c r="V35" s="40">
        <f t="shared" si="0"/>
        <v>7</v>
      </c>
      <c r="W35" t="str">
        <f t="shared" si="1"/>
        <v>ND</v>
      </c>
    </row>
    <row r="36" spans="2:23">
      <c r="B36" s="3">
        <v>6385</v>
      </c>
      <c r="C36" s="3">
        <v>4</v>
      </c>
      <c r="D36" s="3">
        <v>3</v>
      </c>
      <c r="E36" s="3">
        <v>2</v>
      </c>
      <c r="F36" s="3">
        <v>1</v>
      </c>
      <c r="G36" s="3">
        <v>3</v>
      </c>
      <c r="H36" s="3">
        <v>2</v>
      </c>
      <c r="I36" s="3">
        <v>1</v>
      </c>
      <c r="J36" s="3">
        <v>86.5</v>
      </c>
      <c r="K36" s="3"/>
      <c r="L36" s="3"/>
      <c r="M36" s="3"/>
      <c r="N36" s="3">
        <v>2</v>
      </c>
      <c r="O36" s="3">
        <v>40.299999999999997</v>
      </c>
      <c r="P36" s="6">
        <v>1</v>
      </c>
      <c r="Q36" s="32" t="s">
        <v>123</v>
      </c>
      <c r="R36" s="33"/>
      <c r="S36" s="33"/>
      <c r="T36" s="31"/>
      <c r="V36" s="40">
        <f t="shared" si="0"/>
        <v>11</v>
      </c>
      <c r="W36">
        <f t="shared" si="1"/>
        <v>1</v>
      </c>
    </row>
    <row r="37" spans="2:23" ht="15.95">
      <c r="B37" s="3">
        <v>6382</v>
      </c>
      <c r="C37" s="3">
        <v>4</v>
      </c>
      <c r="D37" s="3">
        <v>0</v>
      </c>
      <c r="E37" s="3">
        <v>1</v>
      </c>
      <c r="F37" s="3">
        <v>0</v>
      </c>
      <c r="G37" s="3">
        <v>0</v>
      </c>
      <c r="H37" s="3">
        <v>0</v>
      </c>
      <c r="I37" s="3">
        <v>0</v>
      </c>
      <c r="J37" s="3">
        <v>93</v>
      </c>
      <c r="K37" s="3"/>
      <c r="L37" s="3"/>
      <c r="M37" s="3"/>
      <c r="N37" s="3">
        <v>0</v>
      </c>
      <c r="O37" s="3">
        <v>38.5</v>
      </c>
      <c r="P37" s="6" t="s">
        <v>84</v>
      </c>
      <c r="Q37" s="32" t="s">
        <v>143</v>
      </c>
      <c r="R37" s="33"/>
      <c r="S37" s="33"/>
      <c r="T37" s="31"/>
      <c r="V37" s="40">
        <f t="shared" si="0"/>
        <v>2</v>
      </c>
      <c r="W37" t="str">
        <f t="shared" si="1"/>
        <v>ND</v>
      </c>
    </row>
    <row r="38" spans="2:23" ht="15.95">
      <c r="B38" s="3">
        <v>6738</v>
      </c>
      <c r="C38" s="3">
        <v>4</v>
      </c>
      <c r="D38" s="3">
        <v>2</v>
      </c>
      <c r="E38" s="3">
        <v>1</v>
      </c>
      <c r="F38" s="3">
        <v>0</v>
      </c>
      <c r="G38" s="3">
        <v>0</v>
      </c>
      <c r="H38" s="3">
        <v>2</v>
      </c>
      <c r="I38" s="3">
        <v>0</v>
      </c>
      <c r="J38" s="3">
        <v>99</v>
      </c>
      <c r="K38" s="3"/>
      <c r="L38" s="3"/>
      <c r="M38" s="3"/>
      <c r="N38" s="3">
        <v>0</v>
      </c>
      <c r="O38" s="3">
        <v>38.700000000000003</v>
      </c>
      <c r="P38" s="6" t="s">
        <v>84</v>
      </c>
      <c r="Q38" s="32"/>
      <c r="R38" s="33"/>
      <c r="S38" s="33"/>
      <c r="T38" s="31"/>
      <c r="V38" s="40">
        <f t="shared" si="0"/>
        <v>5</v>
      </c>
      <c r="W38" t="str">
        <f t="shared" si="1"/>
        <v>ND</v>
      </c>
    </row>
    <row r="39" spans="2:23">
      <c r="B39" s="3">
        <v>6764</v>
      </c>
      <c r="C39" s="3">
        <v>4</v>
      </c>
      <c r="D39" s="3">
        <v>2</v>
      </c>
      <c r="E39" s="3">
        <v>1</v>
      </c>
      <c r="F39" s="3">
        <v>0</v>
      </c>
      <c r="G39" s="3">
        <v>1</v>
      </c>
      <c r="H39" s="3">
        <v>2</v>
      </c>
      <c r="I39" s="3">
        <v>0</v>
      </c>
      <c r="J39" s="3">
        <v>91.5</v>
      </c>
      <c r="K39" s="3"/>
      <c r="L39" s="3"/>
      <c r="M39" s="3"/>
      <c r="N39" s="3">
        <v>0</v>
      </c>
      <c r="O39" s="3">
        <v>40.200000000000003</v>
      </c>
      <c r="P39" s="6">
        <v>2</v>
      </c>
      <c r="Q39" s="32" t="s">
        <v>33</v>
      </c>
      <c r="R39" s="33"/>
      <c r="S39" s="33"/>
      <c r="T39" s="31"/>
      <c r="V39" s="40">
        <f t="shared" si="0"/>
        <v>8</v>
      </c>
      <c r="W39">
        <f t="shared" si="1"/>
        <v>2</v>
      </c>
    </row>
    <row r="40" spans="2:23" ht="15.95">
      <c r="B40" s="3">
        <v>6760</v>
      </c>
      <c r="C40" s="3">
        <v>4</v>
      </c>
      <c r="D40" s="3">
        <v>0</v>
      </c>
      <c r="E40" s="3">
        <v>2</v>
      </c>
      <c r="F40" s="3">
        <v>0</v>
      </c>
      <c r="G40" s="3">
        <v>2</v>
      </c>
      <c r="H40" s="3">
        <v>3</v>
      </c>
      <c r="I40" s="3">
        <v>0</v>
      </c>
      <c r="J40" s="3">
        <v>84.5</v>
      </c>
      <c r="K40" s="3"/>
      <c r="L40" s="3"/>
      <c r="M40" s="3"/>
      <c r="N40" s="3">
        <v>0</v>
      </c>
      <c r="O40" s="3">
        <v>38.9</v>
      </c>
      <c r="P40" s="6" t="s">
        <v>84</v>
      </c>
      <c r="Q40" s="32"/>
      <c r="R40" s="33"/>
      <c r="S40" s="33"/>
      <c r="T40" s="31"/>
      <c r="V40" s="40">
        <f t="shared" si="0"/>
        <v>9</v>
      </c>
      <c r="W40" t="str">
        <f t="shared" si="1"/>
        <v>ND</v>
      </c>
    </row>
    <row r="41" spans="2:23" ht="15.95">
      <c r="B41" s="3">
        <v>6388</v>
      </c>
      <c r="C41" s="3">
        <v>4</v>
      </c>
      <c r="D41" s="3">
        <v>0</v>
      </c>
      <c r="E41" s="3">
        <v>1</v>
      </c>
      <c r="F41" s="3">
        <v>0</v>
      </c>
      <c r="G41" s="3">
        <v>1</v>
      </c>
      <c r="H41" s="3">
        <v>0</v>
      </c>
      <c r="I41" s="3">
        <v>0</v>
      </c>
      <c r="J41" s="3">
        <v>94.5</v>
      </c>
      <c r="K41" s="3"/>
      <c r="L41" s="3"/>
      <c r="M41" s="3"/>
      <c r="N41" s="3">
        <v>0</v>
      </c>
      <c r="O41" s="3">
        <v>39.1</v>
      </c>
      <c r="P41" s="6" t="s">
        <v>84</v>
      </c>
      <c r="Q41" s="32"/>
      <c r="R41" s="33"/>
      <c r="S41" s="33"/>
      <c r="T41" s="31"/>
      <c r="V41" s="40">
        <f t="shared" si="0"/>
        <v>4</v>
      </c>
      <c r="W41" t="str">
        <f t="shared" si="1"/>
        <v>ND</v>
      </c>
    </row>
    <row r="42" spans="2:23" ht="15.95">
      <c r="B42" s="3">
        <v>6371</v>
      </c>
      <c r="C42" s="3">
        <v>4</v>
      </c>
      <c r="D42" s="3">
        <v>0</v>
      </c>
      <c r="E42" s="3">
        <v>1</v>
      </c>
      <c r="F42" s="3">
        <v>0</v>
      </c>
      <c r="G42" s="3">
        <v>2</v>
      </c>
      <c r="H42" s="3">
        <v>2</v>
      </c>
      <c r="I42" s="3">
        <v>0</v>
      </c>
      <c r="J42" s="3">
        <v>101.5</v>
      </c>
      <c r="K42" s="3"/>
      <c r="L42" s="3"/>
      <c r="M42" s="3"/>
      <c r="N42" s="3">
        <v>0</v>
      </c>
      <c r="O42" s="3">
        <v>39.200000000000003</v>
      </c>
      <c r="P42" s="6" t="s">
        <v>84</v>
      </c>
      <c r="Q42" s="32"/>
      <c r="R42" s="33"/>
      <c r="S42" s="33"/>
      <c r="T42" s="31"/>
      <c r="V42" s="40">
        <f t="shared" si="0"/>
        <v>7</v>
      </c>
      <c r="W42" t="str">
        <f t="shared" si="1"/>
        <v>ND</v>
      </c>
    </row>
    <row r="43" spans="2:23" ht="15.95">
      <c r="B43" s="3">
        <v>6393</v>
      </c>
      <c r="C43" s="3">
        <v>4</v>
      </c>
      <c r="D43" s="3">
        <v>0</v>
      </c>
      <c r="E43" s="3">
        <v>1</v>
      </c>
      <c r="F43" s="3">
        <v>0</v>
      </c>
      <c r="G43" s="3">
        <v>2</v>
      </c>
      <c r="H43" s="3">
        <v>0</v>
      </c>
      <c r="I43" s="3">
        <v>0</v>
      </c>
      <c r="J43" s="3">
        <v>90.5</v>
      </c>
      <c r="K43" s="3"/>
      <c r="L43" s="3"/>
      <c r="M43" s="3"/>
      <c r="N43" s="3">
        <v>0</v>
      </c>
      <c r="O43" s="3">
        <v>39.1</v>
      </c>
      <c r="P43" s="6" t="s">
        <v>84</v>
      </c>
      <c r="Q43" s="32"/>
      <c r="R43" s="33"/>
      <c r="S43" s="33"/>
      <c r="T43" s="31"/>
      <c r="V43" s="40">
        <f t="shared" si="0"/>
        <v>5</v>
      </c>
      <c r="W43" t="str">
        <f t="shared" si="1"/>
        <v>ND</v>
      </c>
    </row>
    <row r="44" spans="2:23" ht="15.95">
      <c r="B44" s="3">
        <v>6746</v>
      </c>
      <c r="C44" s="3">
        <v>4</v>
      </c>
      <c r="D44" s="3">
        <v>0</v>
      </c>
      <c r="E44" s="3">
        <v>1</v>
      </c>
      <c r="F44" s="3">
        <v>0</v>
      </c>
      <c r="G44" s="3">
        <v>0</v>
      </c>
      <c r="H44" s="3">
        <v>2</v>
      </c>
      <c r="I44" s="3">
        <v>0</v>
      </c>
      <c r="J44" s="3">
        <v>96.5</v>
      </c>
      <c r="K44" s="3"/>
      <c r="L44" s="3"/>
      <c r="M44" s="3"/>
      <c r="N44" s="3">
        <v>0</v>
      </c>
      <c r="O44" s="3">
        <v>39.299999999999997</v>
      </c>
      <c r="P44" s="6" t="s">
        <v>84</v>
      </c>
      <c r="Q44" s="32"/>
      <c r="R44" s="33"/>
      <c r="S44" s="33"/>
      <c r="T44" s="31"/>
      <c r="V44" s="40">
        <f t="shared" si="0"/>
        <v>5</v>
      </c>
      <c r="W44" t="str">
        <f t="shared" si="1"/>
        <v>ND</v>
      </c>
    </row>
    <row r="45" spans="2:23" ht="15.95">
      <c r="B45" s="3">
        <v>6375</v>
      </c>
      <c r="C45" s="3">
        <v>4</v>
      </c>
      <c r="D45" s="3">
        <v>2</v>
      </c>
      <c r="E45" s="3">
        <v>3</v>
      </c>
      <c r="F45" s="3">
        <v>0</v>
      </c>
      <c r="G45" s="3">
        <v>0</v>
      </c>
      <c r="H45" s="3">
        <v>0</v>
      </c>
      <c r="I45" s="3"/>
      <c r="J45" s="3">
        <v>95.5</v>
      </c>
      <c r="K45" s="3"/>
      <c r="L45" s="3"/>
      <c r="M45" s="3"/>
      <c r="N45" s="3">
        <v>0</v>
      </c>
      <c r="O45" s="3">
        <v>38.4</v>
      </c>
      <c r="P45" s="6" t="s">
        <v>84</v>
      </c>
      <c r="Q45" s="32" t="s">
        <v>134</v>
      </c>
      <c r="R45" s="33"/>
      <c r="S45" s="33"/>
      <c r="T45" s="31"/>
      <c r="V45" s="40">
        <f t="shared" si="0"/>
        <v>4</v>
      </c>
      <c r="W45" t="str">
        <f t="shared" si="1"/>
        <v>ND</v>
      </c>
    </row>
    <row r="46" spans="2:23">
      <c r="B46" s="3">
        <v>6365</v>
      </c>
      <c r="C46" s="3">
        <v>3</v>
      </c>
      <c r="D46" s="3">
        <v>0</v>
      </c>
      <c r="E46" s="3">
        <v>2</v>
      </c>
      <c r="F46" s="3">
        <v>0</v>
      </c>
      <c r="G46" s="3">
        <v>3</v>
      </c>
      <c r="H46" s="3">
        <v>3</v>
      </c>
      <c r="I46" s="3">
        <v>1</v>
      </c>
      <c r="J46" s="3">
        <v>100</v>
      </c>
      <c r="K46" s="3"/>
      <c r="L46" s="3"/>
      <c r="M46" s="3"/>
      <c r="N46" s="3">
        <v>0</v>
      </c>
      <c r="O46" s="3">
        <v>38.4</v>
      </c>
      <c r="P46" s="6">
        <v>0</v>
      </c>
      <c r="Q46" s="32" t="s">
        <v>128</v>
      </c>
      <c r="R46" s="33"/>
      <c r="S46" s="33"/>
      <c r="T46" s="31"/>
      <c r="V46" s="40">
        <f t="shared" si="0"/>
        <v>9</v>
      </c>
      <c r="W46">
        <f t="shared" si="1"/>
        <v>0</v>
      </c>
    </row>
    <row r="47" spans="2:23">
      <c r="B47" s="3">
        <v>6360</v>
      </c>
      <c r="C47" s="3">
        <v>3</v>
      </c>
      <c r="D47" s="3">
        <v>0</v>
      </c>
      <c r="E47" s="3">
        <v>1</v>
      </c>
      <c r="F47" s="3">
        <v>0</v>
      </c>
      <c r="G47" s="3">
        <v>2</v>
      </c>
      <c r="H47" s="3">
        <v>0</v>
      </c>
      <c r="I47" s="3">
        <v>0</v>
      </c>
      <c r="J47" s="3">
        <v>101.5</v>
      </c>
      <c r="K47" s="3"/>
      <c r="L47" s="3"/>
      <c r="M47" s="3"/>
      <c r="N47" s="3">
        <v>0</v>
      </c>
      <c r="O47" s="3">
        <v>38.9</v>
      </c>
      <c r="P47" s="6">
        <v>1</v>
      </c>
      <c r="Q47" s="32" t="s">
        <v>144</v>
      </c>
      <c r="R47" s="33"/>
      <c r="S47" s="33"/>
      <c r="T47" s="31"/>
      <c r="V47" s="40">
        <f t="shared" si="0"/>
        <v>5</v>
      </c>
      <c r="W47">
        <f t="shared" si="1"/>
        <v>1</v>
      </c>
    </row>
    <row r="48" spans="2:23">
      <c r="B48" s="3">
        <v>6741</v>
      </c>
      <c r="C48" s="3">
        <v>3</v>
      </c>
      <c r="D48" s="3">
        <v>0</v>
      </c>
      <c r="E48" s="3">
        <v>2</v>
      </c>
      <c r="F48" s="3">
        <v>0</v>
      </c>
      <c r="G48" s="3">
        <v>0</v>
      </c>
      <c r="H48" s="3">
        <v>0</v>
      </c>
      <c r="I48" s="3">
        <v>0</v>
      </c>
      <c r="J48" s="3">
        <v>97.5</v>
      </c>
      <c r="K48" s="3"/>
      <c r="L48" s="3"/>
      <c r="M48" s="3"/>
      <c r="N48" s="3">
        <v>0</v>
      </c>
      <c r="O48" s="3">
        <v>38.9</v>
      </c>
      <c r="P48" s="6">
        <v>2</v>
      </c>
      <c r="Q48" s="32"/>
      <c r="R48" s="33"/>
      <c r="S48" s="33"/>
      <c r="T48" s="31"/>
      <c r="V48" s="40">
        <f t="shared" si="0"/>
        <v>4</v>
      </c>
      <c r="W48">
        <f t="shared" si="1"/>
        <v>2</v>
      </c>
    </row>
    <row r="49" spans="2:23" ht="15.95">
      <c r="B49" s="3">
        <v>6728</v>
      </c>
      <c r="C49" s="3">
        <v>3</v>
      </c>
      <c r="D49" s="3">
        <v>0</v>
      </c>
      <c r="E49" s="3">
        <v>1</v>
      </c>
      <c r="F49" s="3">
        <v>0</v>
      </c>
      <c r="G49" s="3">
        <v>0</v>
      </c>
      <c r="H49" s="3">
        <v>1</v>
      </c>
      <c r="I49" s="3">
        <v>0</v>
      </c>
      <c r="J49" s="3">
        <v>101</v>
      </c>
      <c r="K49" s="3"/>
      <c r="L49" s="3"/>
      <c r="M49" s="3"/>
      <c r="N49" s="3">
        <v>0</v>
      </c>
      <c r="O49" s="3">
        <v>38.6</v>
      </c>
      <c r="P49" s="6" t="s">
        <v>84</v>
      </c>
      <c r="Q49" s="32"/>
      <c r="R49" s="33"/>
      <c r="S49" s="33"/>
      <c r="T49" s="31"/>
      <c r="V49" s="40">
        <f t="shared" si="0"/>
        <v>3</v>
      </c>
      <c r="W49" t="str">
        <f t="shared" si="1"/>
        <v>ND</v>
      </c>
    </row>
    <row r="50" spans="2:23" ht="15.95">
      <c r="B50" s="3">
        <v>6726</v>
      </c>
      <c r="C50" s="3">
        <v>3</v>
      </c>
      <c r="D50" s="3">
        <v>0</v>
      </c>
      <c r="E50" s="3">
        <v>1</v>
      </c>
      <c r="F50" s="3">
        <v>0</v>
      </c>
      <c r="G50" s="3">
        <v>0</v>
      </c>
      <c r="H50" s="3">
        <v>0</v>
      </c>
      <c r="I50" s="3">
        <v>0</v>
      </c>
      <c r="J50" s="3">
        <v>101.5</v>
      </c>
      <c r="K50" s="3"/>
      <c r="L50" s="3"/>
      <c r="M50" s="3"/>
      <c r="N50" s="3">
        <v>0</v>
      </c>
      <c r="O50" s="3">
        <v>39.200000000000003</v>
      </c>
      <c r="P50" s="6" t="s">
        <v>84</v>
      </c>
      <c r="Q50" s="32"/>
      <c r="R50" s="33"/>
      <c r="S50" s="33"/>
      <c r="T50" s="31"/>
      <c r="V50" s="40">
        <f t="shared" si="0"/>
        <v>3</v>
      </c>
      <c r="W50" t="str">
        <f t="shared" si="1"/>
        <v>ND</v>
      </c>
    </row>
    <row r="51" spans="2:23">
      <c r="B51" s="3">
        <v>6724</v>
      </c>
      <c r="C51" s="3">
        <v>3</v>
      </c>
      <c r="D51" s="3">
        <v>0</v>
      </c>
      <c r="E51" s="3">
        <v>2</v>
      </c>
      <c r="F51" s="3">
        <v>0</v>
      </c>
      <c r="G51" s="3">
        <v>1</v>
      </c>
      <c r="H51" s="3">
        <v>2</v>
      </c>
      <c r="I51" s="3">
        <v>0</v>
      </c>
      <c r="J51" s="3">
        <v>101</v>
      </c>
      <c r="K51" s="3"/>
      <c r="L51" s="3"/>
      <c r="M51" s="3"/>
      <c r="N51" s="3">
        <v>0</v>
      </c>
      <c r="O51" s="3">
        <v>38.799999999999997</v>
      </c>
      <c r="P51" s="6">
        <v>3</v>
      </c>
      <c r="Q51" s="32"/>
      <c r="R51" s="33"/>
      <c r="S51" s="33"/>
      <c r="T51" s="31"/>
      <c r="V51" s="40">
        <f t="shared" si="0"/>
        <v>6</v>
      </c>
      <c r="W51">
        <f t="shared" si="1"/>
        <v>3</v>
      </c>
    </row>
    <row r="52" spans="2:23">
      <c r="B52" s="3">
        <v>6715</v>
      </c>
      <c r="C52" s="3">
        <v>3</v>
      </c>
      <c r="D52" s="3">
        <v>0</v>
      </c>
      <c r="E52" s="3">
        <v>2</v>
      </c>
      <c r="F52" s="3">
        <v>0</v>
      </c>
      <c r="G52" s="3">
        <v>1</v>
      </c>
      <c r="H52" s="3">
        <v>2</v>
      </c>
      <c r="I52" s="3">
        <v>0</v>
      </c>
      <c r="J52" s="3">
        <v>92</v>
      </c>
      <c r="K52" s="3"/>
      <c r="L52" s="3"/>
      <c r="M52" s="3"/>
      <c r="N52" s="3">
        <v>0</v>
      </c>
      <c r="O52" s="3">
        <v>39.299999999999997</v>
      </c>
      <c r="P52" s="6">
        <v>1</v>
      </c>
      <c r="Q52" s="32" t="s">
        <v>33</v>
      </c>
      <c r="R52" s="33"/>
      <c r="S52" s="33"/>
      <c r="T52" s="31"/>
      <c r="V52" s="40">
        <f t="shared" si="0"/>
        <v>7</v>
      </c>
      <c r="W52">
        <f t="shared" si="1"/>
        <v>1</v>
      </c>
    </row>
    <row r="53" spans="2:23" ht="15.95">
      <c r="B53" s="3">
        <v>6353</v>
      </c>
      <c r="C53" s="3">
        <v>3</v>
      </c>
      <c r="D53" s="3">
        <v>0</v>
      </c>
      <c r="E53" s="3">
        <v>2</v>
      </c>
      <c r="F53" s="3">
        <v>0</v>
      </c>
      <c r="G53" s="3">
        <v>1</v>
      </c>
      <c r="H53" s="3">
        <v>0</v>
      </c>
      <c r="I53" s="3">
        <v>0</v>
      </c>
      <c r="J53" s="3">
        <v>104.5</v>
      </c>
      <c r="K53" s="3"/>
      <c r="L53" s="3"/>
      <c r="M53" s="3"/>
      <c r="N53" s="3">
        <v>0</v>
      </c>
      <c r="O53" s="3">
        <v>38.5</v>
      </c>
      <c r="P53" s="6" t="s">
        <v>84</v>
      </c>
      <c r="Q53" s="32"/>
      <c r="R53" s="33"/>
      <c r="S53" s="33"/>
      <c r="T53" s="31"/>
      <c r="V53" s="40">
        <f t="shared" si="0"/>
        <v>4</v>
      </c>
      <c r="W53" t="str">
        <f t="shared" si="1"/>
        <v>ND</v>
      </c>
    </row>
    <row r="54" spans="2:23">
      <c r="B54" s="3">
        <v>6349</v>
      </c>
      <c r="C54" s="3">
        <v>3</v>
      </c>
      <c r="D54" s="3">
        <v>0</v>
      </c>
      <c r="E54" s="3">
        <v>1</v>
      </c>
      <c r="F54" s="3">
        <v>0</v>
      </c>
      <c r="G54" s="3">
        <v>1</v>
      </c>
      <c r="H54" s="3">
        <v>0</v>
      </c>
      <c r="I54" s="3">
        <v>0</v>
      </c>
      <c r="J54" s="3">
        <v>109</v>
      </c>
      <c r="K54" s="3"/>
      <c r="L54" s="3"/>
      <c r="M54" s="3"/>
      <c r="N54" s="3">
        <v>0</v>
      </c>
      <c r="O54" s="3">
        <v>38.700000000000003</v>
      </c>
      <c r="P54" s="6">
        <v>2</v>
      </c>
      <c r="Q54" s="32" t="s">
        <v>88</v>
      </c>
      <c r="R54" s="33"/>
      <c r="S54" s="33"/>
      <c r="T54" s="31"/>
      <c r="V54" s="40">
        <f t="shared" si="0"/>
        <v>3</v>
      </c>
      <c r="W54">
        <f t="shared" si="1"/>
        <v>2</v>
      </c>
    </row>
    <row r="55" spans="2:23" ht="15.95">
      <c r="B55" s="3">
        <v>6734</v>
      </c>
      <c r="C55" s="3">
        <v>3</v>
      </c>
      <c r="D55" s="3">
        <v>0</v>
      </c>
      <c r="E55" s="3">
        <v>2</v>
      </c>
      <c r="F55" s="3">
        <v>0</v>
      </c>
      <c r="G55" s="3">
        <v>3</v>
      </c>
      <c r="H55" s="3">
        <v>0</v>
      </c>
      <c r="I55" s="3">
        <v>0</v>
      </c>
      <c r="J55" s="3">
        <v>102</v>
      </c>
      <c r="K55" s="3"/>
      <c r="L55" s="3"/>
      <c r="M55" s="3"/>
      <c r="N55" s="3">
        <v>0</v>
      </c>
      <c r="O55" s="3">
        <v>38.4</v>
      </c>
      <c r="P55" s="6" t="s">
        <v>84</v>
      </c>
      <c r="Q55" s="32"/>
      <c r="R55" s="33"/>
      <c r="S55" s="33"/>
      <c r="T55" s="31"/>
      <c r="V55" s="40">
        <f t="shared" si="0"/>
        <v>6</v>
      </c>
      <c r="W55" t="str">
        <f t="shared" si="1"/>
        <v>ND</v>
      </c>
    </row>
    <row r="56" spans="2:23">
      <c r="B56" s="3">
        <v>6356</v>
      </c>
      <c r="C56" s="3">
        <v>3</v>
      </c>
      <c r="D56" s="3">
        <v>0</v>
      </c>
      <c r="E56" s="3">
        <v>2</v>
      </c>
      <c r="F56" s="3">
        <v>0</v>
      </c>
      <c r="G56" s="3">
        <v>2</v>
      </c>
      <c r="H56" s="3">
        <v>0</v>
      </c>
      <c r="I56" s="3">
        <v>0</v>
      </c>
      <c r="J56" s="3">
        <v>100.5</v>
      </c>
      <c r="K56" s="3"/>
      <c r="L56" s="3"/>
      <c r="M56" s="3"/>
      <c r="N56" s="3">
        <v>0</v>
      </c>
      <c r="O56" s="3">
        <v>39.1</v>
      </c>
      <c r="P56" s="6">
        <v>1</v>
      </c>
      <c r="Q56" s="32" t="s">
        <v>33</v>
      </c>
      <c r="R56" s="33"/>
      <c r="S56" s="33"/>
      <c r="T56" s="31"/>
      <c r="V56" s="40">
        <f t="shared" si="0"/>
        <v>6</v>
      </c>
      <c r="W56">
        <f t="shared" si="1"/>
        <v>1</v>
      </c>
    </row>
    <row r="57" spans="2:23" ht="15.95">
      <c r="B57" s="3">
        <v>6355</v>
      </c>
      <c r="C57" s="3">
        <v>3</v>
      </c>
      <c r="D57" s="3">
        <v>0</v>
      </c>
      <c r="E57" s="3">
        <v>1</v>
      </c>
      <c r="F57" s="3">
        <v>0</v>
      </c>
      <c r="G57" s="3">
        <v>2</v>
      </c>
      <c r="H57" s="3">
        <v>0</v>
      </c>
      <c r="I57" s="3">
        <v>0</v>
      </c>
      <c r="J57" s="3">
        <v>103</v>
      </c>
      <c r="K57" s="3"/>
      <c r="L57" s="3"/>
      <c r="M57" s="3"/>
      <c r="N57" s="3">
        <v>0</v>
      </c>
      <c r="O57" s="3">
        <v>39.299999999999997</v>
      </c>
      <c r="P57" s="6" t="s">
        <v>84</v>
      </c>
      <c r="Q57" s="32"/>
      <c r="R57" s="33"/>
      <c r="S57" s="33"/>
      <c r="T57" s="31"/>
      <c r="V57" s="40">
        <f t="shared" si="0"/>
        <v>5</v>
      </c>
      <c r="W57" t="str">
        <f t="shared" si="1"/>
        <v>ND</v>
      </c>
    </row>
    <row r="58" spans="2:23" ht="15.95">
      <c r="B58" s="3">
        <v>6354</v>
      </c>
      <c r="C58" s="3">
        <v>3</v>
      </c>
      <c r="D58" s="3">
        <v>0</v>
      </c>
      <c r="E58" s="3">
        <v>1</v>
      </c>
      <c r="F58" s="3">
        <v>0</v>
      </c>
      <c r="G58" s="3">
        <v>2</v>
      </c>
      <c r="H58" s="3">
        <v>0</v>
      </c>
      <c r="I58" s="3">
        <v>0</v>
      </c>
      <c r="J58" s="3">
        <v>105.5</v>
      </c>
      <c r="K58" s="3"/>
      <c r="L58" s="3"/>
      <c r="M58" s="3"/>
      <c r="N58" s="3">
        <v>0</v>
      </c>
      <c r="O58" s="3">
        <v>38.9</v>
      </c>
      <c r="P58" s="6" t="s">
        <v>84</v>
      </c>
      <c r="Q58" s="32" t="s">
        <v>91</v>
      </c>
      <c r="R58" s="33"/>
      <c r="S58" s="33"/>
      <c r="T58" s="31"/>
      <c r="V58" s="40">
        <f t="shared" si="0"/>
        <v>5</v>
      </c>
      <c r="W58" t="str">
        <f t="shared" si="1"/>
        <v>ND</v>
      </c>
    </row>
    <row r="59" spans="2:23">
      <c r="B59" s="13" t="s">
        <v>92</v>
      </c>
    </row>
    <row r="60" spans="2:23">
      <c r="B60" s="13" t="s">
        <v>93</v>
      </c>
    </row>
    <row r="61" spans="2:23">
      <c r="B61" s="13" t="s">
        <v>94</v>
      </c>
    </row>
    <row r="62" spans="2:23">
      <c r="B62" s="1"/>
    </row>
  </sheetData>
  <mergeCells count="29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H9:H10"/>
    <mergeCell ref="I9:I10"/>
    <mergeCell ref="J9:J10"/>
    <mergeCell ref="K9:K10"/>
    <mergeCell ref="V9:W9"/>
    <mergeCell ref="Q9:T10"/>
    <mergeCell ref="L9:L10"/>
    <mergeCell ref="M9:M10"/>
    <mergeCell ref="N9:N10"/>
    <mergeCell ref="O9:O10"/>
    <mergeCell ref="P9:P10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6C3E-B632-4100-A54D-6EEBF26F8C12}">
  <dimension ref="B2:W66"/>
  <sheetViews>
    <sheetView topLeftCell="A40" zoomScale="97" workbookViewId="0">
      <selection activeCell="B49" sqref="B49:B54"/>
    </sheetView>
  </sheetViews>
  <sheetFormatPr defaultColWidth="11.42578125" defaultRowHeight="15"/>
  <cols>
    <col min="2" max="2" width="8.42578125" customWidth="1"/>
    <col min="3" max="6" width="7.85546875" customWidth="1"/>
    <col min="7" max="7" width="8.42578125" customWidth="1"/>
    <col min="8" max="16" width="7.85546875" customWidth="1"/>
    <col min="17" max="17" width="5" customWidth="1"/>
    <col min="18" max="18" width="12.42578125" bestFit="1" customWidth="1"/>
    <col min="20" max="20" width="12.42578125" bestFit="1" customWidth="1"/>
  </cols>
  <sheetData>
    <row r="2" spans="2:23">
      <c r="B2" s="1" t="s">
        <v>74</v>
      </c>
      <c r="C2">
        <v>14</v>
      </c>
      <c r="D2" t="s">
        <v>1</v>
      </c>
      <c r="J2" t="s">
        <v>2</v>
      </c>
      <c r="K2" s="61">
        <v>44619</v>
      </c>
      <c r="L2" s="61"/>
      <c r="M2" s="61"/>
    </row>
    <row r="3" spans="2:23">
      <c r="B3" s="1" t="s">
        <v>3</v>
      </c>
      <c r="K3" s="4"/>
      <c r="L3" s="4"/>
      <c r="M3" s="4"/>
    </row>
    <row r="4" spans="2:23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/>
      <c r="N4" s="57"/>
      <c r="O4" s="57"/>
      <c r="P4" t="s">
        <v>8</v>
      </c>
      <c r="R4" s="7">
        <v>0.4201388888888889</v>
      </c>
      <c r="S4" t="s">
        <v>9</v>
      </c>
      <c r="T4" s="7">
        <v>0.44722222222222219</v>
      </c>
    </row>
    <row r="5" spans="2:23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/>
      <c r="N5" s="57"/>
      <c r="O5" s="57"/>
      <c r="P5" t="s">
        <v>8</v>
      </c>
      <c r="R5" s="7">
        <v>0.39166666666666666</v>
      </c>
      <c r="S5" t="s">
        <v>9</v>
      </c>
      <c r="T5" s="7">
        <v>0.4201388888888889</v>
      </c>
    </row>
    <row r="6" spans="2:23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/>
      <c r="N6" s="57"/>
      <c r="O6" s="57"/>
      <c r="P6" t="s">
        <v>8</v>
      </c>
      <c r="R6" s="7">
        <v>0.46875</v>
      </c>
      <c r="S6" t="s">
        <v>9</v>
      </c>
      <c r="T6" s="7">
        <v>0.49583333333333335</v>
      </c>
    </row>
    <row r="7" spans="2:23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/>
      <c r="N7" s="57"/>
      <c r="O7" s="57"/>
      <c r="P7" t="s">
        <v>8</v>
      </c>
      <c r="R7" s="7">
        <v>0.44444444444444442</v>
      </c>
      <c r="S7" t="s">
        <v>9</v>
      </c>
      <c r="T7" s="7">
        <v>0.47083333333333338</v>
      </c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>
      <c r="B11" s="3">
        <v>6410</v>
      </c>
      <c r="C11" s="3">
        <v>2</v>
      </c>
      <c r="D11" s="3">
        <v>0</v>
      </c>
      <c r="E11" s="3">
        <v>0</v>
      </c>
      <c r="F11" s="3">
        <v>1</v>
      </c>
      <c r="G11" s="3">
        <v>1</v>
      </c>
      <c r="H11" s="3">
        <v>1</v>
      </c>
      <c r="I11" s="3">
        <v>1</v>
      </c>
      <c r="J11" s="3">
        <v>79.5</v>
      </c>
      <c r="K11" s="3"/>
      <c r="L11" s="3"/>
      <c r="M11" s="3"/>
      <c r="N11" s="3">
        <v>1</v>
      </c>
      <c r="O11" s="3">
        <v>39.200000000000003</v>
      </c>
      <c r="P11" s="6">
        <v>3</v>
      </c>
      <c r="Q11" s="32" t="s">
        <v>145</v>
      </c>
      <c r="R11" s="33"/>
      <c r="S11" s="33"/>
      <c r="T11" s="31"/>
      <c r="V11" s="40">
        <f>MAX(D11,E11)+H11+G11+(IF(AND(O11&gt;37.78,O11&lt;38.3),0,IF(AND(O11&gt;=38.3,O11&lt;38.86),1,IF(AND(O11&gt;=38.86,O11&lt;39.42),2,IF(OR(O11=39.42,O11&gt;39.42),3,"erreur")))))</f>
        <v>4</v>
      </c>
      <c r="W11">
        <f>P11</f>
        <v>3</v>
      </c>
    </row>
    <row r="12" spans="2:23">
      <c r="B12" s="3">
        <v>6796</v>
      </c>
      <c r="C12" s="3">
        <v>2</v>
      </c>
      <c r="D12" s="3">
        <v>3</v>
      </c>
      <c r="E12" s="3">
        <v>1</v>
      </c>
      <c r="F12" s="3">
        <v>1</v>
      </c>
      <c r="G12" s="3">
        <v>1</v>
      </c>
      <c r="H12" s="3">
        <v>0</v>
      </c>
      <c r="I12" s="3">
        <v>1</v>
      </c>
      <c r="J12" s="3">
        <v>81</v>
      </c>
      <c r="K12" s="3"/>
      <c r="L12" s="3"/>
      <c r="M12" s="3"/>
      <c r="N12" s="3">
        <v>1</v>
      </c>
      <c r="O12" s="3">
        <v>38.700000000000003</v>
      </c>
      <c r="P12" s="6">
        <v>3</v>
      </c>
      <c r="Q12" s="32" t="s">
        <v>109</v>
      </c>
      <c r="R12" s="33"/>
      <c r="S12" s="33"/>
      <c r="T12" s="31"/>
      <c r="V12" s="40">
        <f t="shared" ref="V12:V60" si="0">MAX(D12,E12)+H12+G12+(IF(AND(O12&gt;37.78,O12&lt;38.3),0,IF(AND(O12&gt;=38.3,O12&lt;38.86),1,IF(AND(O12&gt;=38.86,O12&lt;39.42),2,IF(OR(O12=39.42,O12&gt;39.42),3,"erreur")))))</f>
        <v>5</v>
      </c>
      <c r="W12">
        <f t="shared" ref="W12:W60" si="1">P12</f>
        <v>3</v>
      </c>
    </row>
    <row r="13" spans="2:23">
      <c r="B13" s="3">
        <v>6799</v>
      </c>
      <c r="C13" s="3">
        <v>2</v>
      </c>
      <c r="D13" s="3">
        <v>0</v>
      </c>
      <c r="E13" s="3">
        <v>0</v>
      </c>
      <c r="F13" s="3">
        <v>0</v>
      </c>
      <c r="G13" s="3">
        <v>2</v>
      </c>
      <c r="H13" s="3">
        <v>0</v>
      </c>
      <c r="I13" s="3">
        <v>0</v>
      </c>
      <c r="J13" s="3">
        <v>83.5</v>
      </c>
      <c r="K13" s="3"/>
      <c r="L13" s="3"/>
      <c r="M13" s="3"/>
      <c r="N13" s="3">
        <v>0</v>
      </c>
      <c r="O13" s="3">
        <v>38.9</v>
      </c>
      <c r="P13" s="6" t="s">
        <v>112</v>
      </c>
      <c r="Q13" s="32" t="s">
        <v>42</v>
      </c>
      <c r="R13" s="33"/>
      <c r="S13" s="33"/>
      <c r="T13" s="31"/>
      <c r="V13" s="40">
        <f t="shared" si="0"/>
        <v>4</v>
      </c>
      <c r="W13" t="str">
        <f t="shared" si="1"/>
        <v>nd</v>
      </c>
    </row>
    <row r="14" spans="2:23">
      <c r="B14" s="3">
        <v>6407</v>
      </c>
      <c r="C14" s="3">
        <v>2</v>
      </c>
      <c r="D14" s="3">
        <v>0</v>
      </c>
      <c r="E14" s="3">
        <v>0</v>
      </c>
      <c r="F14" s="3">
        <v>0</v>
      </c>
      <c r="G14" s="3">
        <v>1</v>
      </c>
      <c r="H14" s="3">
        <v>1</v>
      </c>
      <c r="I14" s="3">
        <v>0</v>
      </c>
      <c r="J14" s="3">
        <v>82.5</v>
      </c>
      <c r="K14" s="3"/>
      <c r="L14" s="3"/>
      <c r="M14" s="3"/>
      <c r="N14" s="3">
        <v>1</v>
      </c>
      <c r="O14" s="3">
        <v>38.4</v>
      </c>
      <c r="P14" s="6">
        <v>3</v>
      </c>
      <c r="Q14" s="32" t="s">
        <v>33</v>
      </c>
      <c r="R14" s="33"/>
      <c r="S14" s="33"/>
      <c r="T14" s="31"/>
      <c r="V14" s="40">
        <f t="shared" si="0"/>
        <v>3</v>
      </c>
      <c r="W14">
        <f t="shared" si="1"/>
        <v>3</v>
      </c>
    </row>
    <row r="15" spans="2:23">
      <c r="B15" s="3">
        <v>6800</v>
      </c>
      <c r="C15" s="3">
        <v>2</v>
      </c>
      <c r="D15" s="3">
        <v>3</v>
      </c>
      <c r="E15" s="3">
        <v>1</v>
      </c>
      <c r="F15" s="3">
        <v>0</v>
      </c>
      <c r="G15" s="3">
        <v>1</v>
      </c>
      <c r="H15" s="3">
        <v>1</v>
      </c>
      <c r="I15" s="3">
        <v>1</v>
      </c>
      <c r="J15" s="3">
        <v>72.5</v>
      </c>
      <c r="K15" s="3"/>
      <c r="L15" s="3"/>
      <c r="M15" s="3"/>
      <c r="N15" s="3">
        <v>1</v>
      </c>
      <c r="O15" s="3">
        <v>39</v>
      </c>
      <c r="P15" s="6">
        <v>3</v>
      </c>
      <c r="Q15" s="32"/>
      <c r="R15" s="33"/>
      <c r="S15" s="33"/>
      <c r="T15" s="31"/>
      <c r="V15" s="40">
        <f t="shared" si="0"/>
        <v>7</v>
      </c>
      <c r="W15">
        <f t="shared" si="1"/>
        <v>3</v>
      </c>
    </row>
    <row r="16" spans="2:23">
      <c r="B16" s="3">
        <v>6797</v>
      </c>
      <c r="C16" s="3">
        <v>2</v>
      </c>
      <c r="D16" s="3">
        <v>3</v>
      </c>
      <c r="E16" s="3">
        <v>1</v>
      </c>
      <c r="F16" s="3">
        <v>0</v>
      </c>
      <c r="G16" s="3">
        <v>1</v>
      </c>
      <c r="H16" s="3">
        <v>0</v>
      </c>
      <c r="I16" s="3">
        <v>1</v>
      </c>
      <c r="J16" s="3">
        <v>76</v>
      </c>
      <c r="K16" s="3"/>
      <c r="L16" s="3"/>
      <c r="M16" s="3"/>
      <c r="N16" s="3">
        <v>2</v>
      </c>
      <c r="O16" s="3">
        <v>38.6</v>
      </c>
      <c r="P16" s="6">
        <v>2</v>
      </c>
      <c r="Q16" s="32"/>
      <c r="R16" s="33"/>
      <c r="S16" s="33"/>
      <c r="T16" s="31"/>
      <c r="V16" s="40">
        <f t="shared" si="0"/>
        <v>5</v>
      </c>
      <c r="W16">
        <f t="shared" si="1"/>
        <v>2</v>
      </c>
    </row>
    <row r="17" spans="2:23">
      <c r="B17" s="3">
        <v>6404</v>
      </c>
      <c r="C17" s="3">
        <v>2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86</v>
      </c>
      <c r="K17" s="3"/>
      <c r="L17" s="3"/>
      <c r="M17" s="3"/>
      <c r="N17" s="3">
        <v>2</v>
      </c>
      <c r="O17" s="3">
        <v>38.700000000000003</v>
      </c>
      <c r="P17" s="6">
        <v>2</v>
      </c>
      <c r="Q17" s="32" t="s">
        <v>146</v>
      </c>
      <c r="R17" s="33"/>
      <c r="S17" s="33"/>
      <c r="T17" s="31"/>
      <c r="V17" s="40">
        <f t="shared" si="0"/>
        <v>2</v>
      </c>
      <c r="W17">
        <f t="shared" si="1"/>
        <v>2</v>
      </c>
    </row>
    <row r="18" spans="2:23">
      <c r="B18" s="3">
        <v>6412</v>
      </c>
      <c r="C18" s="3">
        <v>2</v>
      </c>
      <c r="D18" s="3">
        <v>3</v>
      </c>
      <c r="E18" s="3">
        <v>1</v>
      </c>
      <c r="F18" s="3">
        <v>1</v>
      </c>
      <c r="G18" s="3">
        <v>2</v>
      </c>
      <c r="H18" s="3">
        <v>0</v>
      </c>
      <c r="I18" s="3">
        <v>1</v>
      </c>
      <c r="J18" s="3">
        <v>82.5</v>
      </c>
      <c r="K18" s="3"/>
      <c r="L18" s="3"/>
      <c r="M18" s="3"/>
      <c r="N18" s="3">
        <v>0</v>
      </c>
      <c r="O18" s="3">
        <v>38.9</v>
      </c>
      <c r="P18" s="6">
        <v>3</v>
      </c>
      <c r="Q18" s="32"/>
      <c r="R18" s="33"/>
      <c r="S18" s="33"/>
      <c r="T18" s="31"/>
      <c r="V18" s="40">
        <f t="shared" si="0"/>
        <v>7</v>
      </c>
      <c r="W18">
        <f t="shared" si="1"/>
        <v>3</v>
      </c>
    </row>
    <row r="19" spans="2:23">
      <c r="B19" s="3">
        <v>6405</v>
      </c>
      <c r="C19" s="3">
        <v>2</v>
      </c>
      <c r="D19" s="3">
        <v>0</v>
      </c>
      <c r="E19" s="3">
        <v>1</v>
      </c>
      <c r="F19" s="3">
        <v>0</v>
      </c>
      <c r="G19" s="3">
        <v>1</v>
      </c>
      <c r="H19" s="3">
        <v>0</v>
      </c>
      <c r="I19" s="3">
        <v>0</v>
      </c>
      <c r="J19" s="3">
        <v>84</v>
      </c>
      <c r="K19" s="3"/>
      <c r="L19" s="3"/>
      <c r="M19" s="3"/>
      <c r="N19" s="3">
        <v>2</v>
      </c>
      <c r="O19" s="3">
        <v>38.700000000000003</v>
      </c>
      <c r="P19" s="6">
        <v>3</v>
      </c>
      <c r="Q19" s="32"/>
      <c r="R19" s="33"/>
      <c r="S19" s="33"/>
      <c r="T19" s="31"/>
      <c r="V19" s="40">
        <f t="shared" si="0"/>
        <v>3</v>
      </c>
      <c r="W19">
        <f t="shared" si="1"/>
        <v>3</v>
      </c>
    </row>
    <row r="20" spans="2:23">
      <c r="B20" s="3">
        <v>6810</v>
      </c>
      <c r="C20" s="3">
        <v>2</v>
      </c>
      <c r="D20" s="3">
        <v>0</v>
      </c>
      <c r="E20" s="3">
        <v>1</v>
      </c>
      <c r="F20" s="3">
        <v>0</v>
      </c>
      <c r="G20" s="3">
        <v>0</v>
      </c>
      <c r="H20" s="3">
        <v>1</v>
      </c>
      <c r="I20" s="3">
        <v>0</v>
      </c>
      <c r="J20" s="3">
        <v>76.5</v>
      </c>
      <c r="K20" s="3">
        <v>0</v>
      </c>
      <c r="L20" s="3">
        <v>0</v>
      </c>
      <c r="M20" s="3"/>
      <c r="N20" s="3">
        <v>0</v>
      </c>
      <c r="O20" s="3">
        <v>39.299999999999997</v>
      </c>
      <c r="P20" s="6">
        <v>1</v>
      </c>
      <c r="Q20" s="32" t="s">
        <v>147</v>
      </c>
      <c r="R20" s="33"/>
      <c r="S20" s="33"/>
      <c r="T20" s="31"/>
      <c r="V20" s="40">
        <f t="shared" si="0"/>
        <v>4</v>
      </c>
      <c r="W20">
        <f t="shared" si="1"/>
        <v>1</v>
      </c>
    </row>
    <row r="21" spans="2:23">
      <c r="B21" s="3">
        <v>6809</v>
      </c>
      <c r="C21" s="3">
        <v>2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83</v>
      </c>
      <c r="K21" s="3">
        <v>1</v>
      </c>
      <c r="L21" s="3">
        <v>1</v>
      </c>
      <c r="M21" s="3"/>
      <c r="N21" s="3">
        <v>0</v>
      </c>
      <c r="O21" s="3">
        <v>39.1</v>
      </c>
      <c r="P21" s="6">
        <v>1</v>
      </c>
      <c r="Q21" s="32" t="s">
        <v>80</v>
      </c>
      <c r="R21" s="33"/>
      <c r="S21" s="33"/>
      <c r="T21" s="31"/>
      <c r="V21" s="40">
        <f t="shared" si="0"/>
        <v>2</v>
      </c>
      <c r="W21">
        <f t="shared" si="1"/>
        <v>1</v>
      </c>
    </row>
    <row r="22" spans="2:23">
      <c r="B22" s="3">
        <v>6787</v>
      </c>
      <c r="C22" s="3">
        <v>1</v>
      </c>
      <c r="D22" s="3">
        <v>3</v>
      </c>
      <c r="E22" s="3">
        <v>1</v>
      </c>
      <c r="F22" s="3">
        <v>0</v>
      </c>
      <c r="G22" s="3">
        <v>1</v>
      </c>
      <c r="H22" s="3">
        <v>0</v>
      </c>
      <c r="I22" s="3">
        <v>0</v>
      </c>
      <c r="J22" s="3">
        <v>86.5</v>
      </c>
      <c r="K22" s="3"/>
      <c r="L22" s="3"/>
      <c r="M22" s="3"/>
      <c r="N22" s="3">
        <v>0</v>
      </c>
      <c r="O22" s="3">
        <v>38.700000000000003</v>
      </c>
      <c r="P22" s="6">
        <v>0</v>
      </c>
      <c r="Q22" s="32"/>
      <c r="R22" s="33"/>
      <c r="S22" s="33"/>
      <c r="T22" s="31"/>
      <c r="V22" s="40">
        <f t="shared" si="0"/>
        <v>5</v>
      </c>
      <c r="W22">
        <f t="shared" si="1"/>
        <v>0</v>
      </c>
    </row>
    <row r="23" spans="2:23">
      <c r="B23" s="3">
        <v>6778</v>
      </c>
      <c r="C23" s="3">
        <v>1</v>
      </c>
      <c r="D23" s="3">
        <v>3</v>
      </c>
      <c r="E23" s="3">
        <v>2</v>
      </c>
      <c r="F23" s="3">
        <v>1</v>
      </c>
      <c r="G23" s="3">
        <v>2</v>
      </c>
      <c r="H23" s="3">
        <v>0</v>
      </c>
      <c r="I23" s="3">
        <v>0</v>
      </c>
      <c r="J23" s="3">
        <v>83.5</v>
      </c>
      <c r="K23" s="3"/>
      <c r="L23" s="3"/>
      <c r="M23" s="3"/>
      <c r="N23" s="3">
        <v>0</v>
      </c>
      <c r="O23" s="3">
        <v>40.1</v>
      </c>
      <c r="P23" s="6">
        <v>1</v>
      </c>
      <c r="Q23" s="32" t="s">
        <v>82</v>
      </c>
      <c r="R23" s="33"/>
      <c r="S23" s="33"/>
      <c r="T23" s="31"/>
      <c r="V23" s="40">
        <f t="shared" si="0"/>
        <v>8</v>
      </c>
      <c r="W23">
        <f t="shared" si="1"/>
        <v>1</v>
      </c>
    </row>
    <row r="24" spans="2:23">
      <c r="B24" s="3">
        <v>6783</v>
      </c>
      <c r="C24" s="3">
        <v>1</v>
      </c>
      <c r="D24" s="3">
        <v>0</v>
      </c>
      <c r="E24" s="3">
        <v>1</v>
      </c>
      <c r="F24" s="3">
        <v>0</v>
      </c>
      <c r="G24" s="3">
        <v>1</v>
      </c>
      <c r="H24" s="3">
        <v>0</v>
      </c>
      <c r="I24" s="3">
        <v>0</v>
      </c>
      <c r="J24" s="3">
        <v>85.5</v>
      </c>
      <c r="K24" s="3"/>
      <c r="L24" s="3"/>
      <c r="M24" s="3"/>
      <c r="N24" s="3">
        <v>2</v>
      </c>
      <c r="O24" s="3">
        <v>38.700000000000003</v>
      </c>
      <c r="P24" s="6">
        <v>1</v>
      </c>
      <c r="Q24" s="32" t="s">
        <v>106</v>
      </c>
      <c r="R24" s="33"/>
      <c r="S24" s="33"/>
      <c r="T24" s="31"/>
      <c r="V24" s="40">
        <f t="shared" si="0"/>
        <v>3</v>
      </c>
      <c r="W24">
        <f t="shared" si="1"/>
        <v>1</v>
      </c>
    </row>
    <row r="25" spans="2:23">
      <c r="B25" s="3">
        <v>6391</v>
      </c>
      <c r="C25" s="3">
        <v>1</v>
      </c>
      <c r="D25" s="3">
        <v>0</v>
      </c>
      <c r="E25" s="3">
        <v>2</v>
      </c>
      <c r="F25" s="3">
        <v>0</v>
      </c>
      <c r="G25" s="3">
        <v>0</v>
      </c>
      <c r="H25" s="3">
        <v>0</v>
      </c>
      <c r="I25" s="3">
        <v>0</v>
      </c>
      <c r="J25" s="3">
        <v>91</v>
      </c>
      <c r="K25" s="3"/>
      <c r="L25" s="3"/>
      <c r="M25" s="3"/>
      <c r="N25" s="3">
        <v>0</v>
      </c>
      <c r="O25" s="3">
        <v>38.799999999999997</v>
      </c>
      <c r="P25" s="6">
        <v>1</v>
      </c>
      <c r="Q25" s="32" t="s">
        <v>88</v>
      </c>
      <c r="R25" s="33"/>
      <c r="S25" s="33"/>
      <c r="T25" s="31"/>
      <c r="V25" s="40">
        <f t="shared" si="0"/>
        <v>3</v>
      </c>
      <c r="W25">
        <f t="shared" si="1"/>
        <v>1</v>
      </c>
    </row>
    <row r="26" spans="2:23">
      <c r="B26" s="3">
        <v>6773</v>
      </c>
      <c r="C26" s="3">
        <v>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93</v>
      </c>
      <c r="K26" s="3"/>
      <c r="L26" s="3"/>
      <c r="M26" s="3"/>
      <c r="N26" s="3">
        <v>0</v>
      </c>
      <c r="O26" s="3">
        <v>39</v>
      </c>
      <c r="P26" s="6" t="s">
        <v>112</v>
      </c>
      <c r="Q26" s="32" t="s">
        <v>123</v>
      </c>
      <c r="R26" s="33"/>
      <c r="S26" s="33"/>
      <c r="T26" s="31"/>
      <c r="V26" s="40">
        <f t="shared" si="0"/>
        <v>2</v>
      </c>
      <c r="W26" t="str">
        <f t="shared" si="1"/>
        <v>nd</v>
      </c>
    </row>
    <row r="27" spans="2:23">
      <c r="B27" s="3">
        <v>6780</v>
      </c>
      <c r="C27" s="3">
        <v>1</v>
      </c>
      <c r="D27" s="3">
        <v>0</v>
      </c>
      <c r="E27" s="3">
        <v>2</v>
      </c>
      <c r="F27" s="3">
        <v>0</v>
      </c>
      <c r="G27" s="3">
        <v>2</v>
      </c>
      <c r="H27" s="21">
        <v>2</v>
      </c>
      <c r="I27" s="3">
        <v>0</v>
      </c>
      <c r="J27" s="3">
        <v>91</v>
      </c>
      <c r="K27" s="3"/>
      <c r="L27" s="3"/>
      <c r="M27" s="3"/>
      <c r="N27" s="3">
        <v>0</v>
      </c>
      <c r="O27" s="3">
        <v>38.799999999999997</v>
      </c>
      <c r="P27" s="6">
        <v>1</v>
      </c>
      <c r="Q27" s="32"/>
      <c r="R27" s="33"/>
      <c r="S27" s="33"/>
      <c r="T27" s="31"/>
      <c r="V27" s="40">
        <f t="shared" si="0"/>
        <v>7</v>
      </c>
      <c r="W27">
        <f t="shared" si="1"/>
        <v>1</v>
      </c>
    </row>
    <row r="28" spans="2:23" ht="15.95">
      <c r="B28" s="3">
        <v>6768</v>
      </c>
      <c r="C28" s="3">
        <v>1</v>
      </c>
      <c r="D28" s="3">
        <v>0</v>
      </c>
      <c r="E28" s="3">
        <v>2</v>
      </c>
      <c r="F28" s="3">
        <v>0</v>
      </c>
      <c r="G28" s="3">
        <v>2</v>
      </c>
      <c r="H28" s="21">
        <v>2</v>
      </c>
      <c r="I28" s="3">
        <v>0</v>
      </c>
      <c r="J28" s="3">
        <v>85</v>
      </c>
      <c r="K28" s="3"/>
      <c r="L28" s="3"/>
      <c r="M28" s="3"/>
      <c r="N28" s="3">
        <v>0</v>
      </c>
      <c r="O28" s="3">
        <v>39</v>
      </c>
      <c r="P28" s="6" t="s">
        <v>112</v>
      </c>
      <c r="Q28" s="32"/>
      <c r="R28" s="33"/>
      <c r="S28" s="33"/>
      <c r="T28" s="31"/>
      <c r="V28" s="40">
        <f t="shared" si="0"/>
        <v>8</v>
      </c>
      <c r="W28" t="str">
        <f t="shared" si="1"/>
        <v>nd</v>
      </c>
    </row>
    <row r="29" spans="2:23">
      <c r="B29" s="3">
        <v>6771</v>
      </c>
      <c r="C29" s="3">
        <v>1</v>
      </c>
      <c r="D29" s="3">
        <v>0</v>
      </c>
      <c r="E29" s="3">
        <v>3</v>
      </c>
      <c r="F29" s="3">
        <v>0</v>
      </c>
      <c r="G29" s="3">
        <v>0</v>
      </c>
      <c r="H29" s="3">
        <v>0</v>
      </c>
      <c r="I29" s="3">
        <v>0</v>
      </c>
      <c r="J29" s="3">
        <v>93.5</v>
      </c>
      <c r="K29" s="3"/>
      <c r="L29" s="3"/>
      <c r="M29" s="3"/>
      <c r="N29" s="3">
        <v>0</v>
      </c>
      <c r="O29" s="3">
        <v>39.200000000000003</v>
      </c>
      <c r="P29" s="6" t="s">
        <v>112</v>
      </c>
      <c r="Q29" s="32" t="s">
        <v>42</v>
      </c>
      <c r="R29" s="33"/>
      <c r="S29" s="33"/>
      <c r="T29" s="31"/>
      <c r="V29" s="40">
        <f t="shared" si="0"/>
        <v>5</v>
      </c>
      <c r="W29" t="str">
        <f t="shared" si="1"/>
        <v>nd</v>
      </c>
    </row>
    <row r="30" spans="2:23">
      <c r="B30" s="3">
        <v>6791</v>
      </c>
      <c r="C30" s="3">
        <v>1</v>
      </c>
      <c r="D30" s="3">
        <v>2</v>
      </c>
      <c r="E30" s="3">
        <v>1</v>
      </c>
      <c r="F30" s="3">
        <v>0</v>
      </c>
      <c r="G30" s="3">
        <v>0</v>
      </c>
      <c r="H30" s="3">
        <v>0</v>
      </c>
      <c r="I30" s="3">
        <v>0</v>
      </c>
      <c r="J30" s="3">
        <v>82.5</v>
      </c>
      <c r="K30" s="3"/>
      <c r="L30" s="3"/>
      <c r="M30" s="3"/>
      <c r="N30" s="3">
        <v>2</v>
      </c>
      <c r="O30" s="3">
        <v>39</v>
      </c>
      <c r="P30" s="6">
        <v>2</v>
      </c>
      <c r="Q30" s="32"/>
      <c r="R30" s="33"/>
      <c r="S30" s="33"/>
      <c r="T30" s="31"/>
      <c r="V30" s="40">
        <f t="shared" si="0"/>
        <v>4</v>
      </c>
      <c r="W30">
        <f t="shared" si="1"/>
        <v>2</v>
      </c>
    </row>
    <row r="31" spans="2:23">
      <c r="B31" s="3">
        <v>6786</v>
      </c>
      <c r="C31" s="3">
        <v>1</v>
      </c>
      <c r="D31" s="3">
        <v>0</v>
      </c>
      <c r="E31" s="3">
        <v>2</v>
      </c>
      <c r="F31" s="3">
        <v>0</v>
      </c>
      <c r="G31" s="3">
        <v>0</v>
      </c>
      <c r="H31" s="3">
        <v>0</v>
      </c>
      <c r="I31" s="3">
        <v>0</v>
      </c>
      <c r="J31" s="3">
        <v>87</v>
      </c>
      <c r="K31" s="3"/>
      <c r="L31" s="3"/>
      <c r="M31" s="3"/>
      <c r="N31" s="3">
        <v>2</v>
      </c>
      <c r="O31" s="3">
        <v>38.700000000000003</v>
      </c>
      <c r="P31" s="6" t="s">
        <v>112</v>
      </c>
      <c r="Q31" s="32" t="s">
        <v>91</v>
      </c>
      <c r="R31" s="33"/>
      <c r="S31" s="33"/>
      <c r="T31" s="31"/>
      <c r="V31" s="40">
        <f t="shared" si="0"/>
        <v>3</v>
      </c>
      <c r="W31" t="str">
        <f t="shared" si="1"/>
        <v>nd</v>
      </c>
    </row>
    <row r="32" spans="2:23">
      <c r="B32" s="3">
        <v>6403</v>
      </c>
      <c r="C32" s="3">
        <v>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84</v>
      </c>
      <c r="K32" s="3"/>
      <c r="L32" s="3"/>
      <c r="M32" s="3"/>
      <c r="N32" s="3">
        <v>0</v>
      </c>
      <c r="O32" s="3">
        <v>39</v>
      </c>
      <c r="P32" s="6">
        <v>2</v>
      </c>
      <c r="Q32" s="32"/>
      <c r="R32" s="33"/>
      <c r="S32" s="33"/>
      <c r="T32" s="31"/>
      <c r="V32" s="40">
        <f t="shared" si="0"/>
        <v>2</v>
      </c>
      <c r="W32">
        <f t="shared" si="1"/>
        <v>2</v>
      </c>
    </row>
    <row r="33" spans="2:23">
      <c r="B33" s="3">
        <v>6774</v>
      </c>
      <c r="C33" s="3">
        <v>1</v>
      </c>
      <c r="D33" s="3">
        <v>0</v>
      </c>
      <c r="E33" s="3">
        <v>3</v>
      </c>
      <c r="F33" s="3">
        <v>0</v>
      </c>
      <c r="G33" s="3">
        <v>1</v>
      </c>
      <c r="H33" s="21">
        <v>2</v>
      </c>
      <c r="I33" s="3">
        <v>0</v>
      </c>
      <c r="J33" s="3">
        <v>88</v>
      </c>
      <c r="K33" s="3"/>
      <c r="L33" s="3"/>
      <c r="M33" s="3"/>
      <c r="N33" s="3">
        <v>0</v>
      </c>
      <c r="O33" s="3">
        <v>39.200000000000003</v>
      </c>
      <c r="P33" s="6" t="s">
        <v>112</v>
      </c>
      <c r="Q33" s="32"/>
      <c r="R33" s="33"/>
      <c r="S33" s="33"/>
      <c r="T33" s="31"/>
      <c r="V33" s="40">
        <f t="shared" si="0"/>
        <v>8</v>
      </c>
      <c r="W33" t="str">
        <f t="shared" si="1"/>
        <v>nd</v>
      </c>
    </row>
    <row r="34" spans="2:23">
      <c r="B34" s="3">
        <v>6794</v>
      </c>
      <c r="C34" s="3">
        <v>1</v>
      </c>
      <c r="D34" s="3">
        <v>0</v>
      </c>
      <c r="E34" s="3">
        <v>3</v>
      </c>
      <c r="F34" s="3">
        <v>0</v>
      </c>
      <c r="G34" s="3">
        <v>1</v>
      </c>
      <c r="H34" s="21">
        <v>2</v>
      </c>
      <c r="I34" s="3">
        <v>0</v>
      </c>
      <c r="J34" s="3">
        <v>82.5</v>
      </c>
      <c r="K34" s="3"/>
      <c r="L34" s="3"/>
      <c r="M34" s="3"/>
      <c r="N34" s="3">
        <v>0</v>
      </c>
      <c r="O34" s="3">
        <v>39.5</v>
      </c>
      <c r="P34" s="6" t="s">
        <v>112</v>
      </c>
      <c r="Q34" s="32"/>
      <c r="R34" s="33"/>
      <c r="S34" s="33"/>
      <c r="T34" s="31"/>
      <c r="V34" s="40">
        <f t="shared" si="0"/>
        <v>9</v>
      </c>
      <c r="W34" t="str">
        <f t="shared" si="1"/>
        <v>nd</v>
      </c>
    </row>
    <row r="35" spans="2:23">
      <c r="B35" s="3">
        <v>6761</v>
      </c>
      <c r="C35" s="3">
        <v>4</v>
      </c>
      <c r="D35" s="3">
        <v>3</v>
      </c>
      <c r="E35" s="3">
        <v>2</v>
      </c>
      <c r="F35" s="3">
        <v>1</v>
      </c>
      <c r="G35" s="3">
        <v>2</v>
      </c>
      <c r="H35" s="21">
        <v>2</v>
      </c>
      <c r="I35" s="3">
        <v>1</v>
      </c>
      <c r="J35" s="3"/>
      <c r="K35" s="3"/>
      <c r="L35" s="3"/>
      <c r="M35" s="3"/>
      <c r="N35" s="3">
        <v>0</v>
      </c>
      <c r="O35" s="3">
        <v>39.9</v>
      </c>
      <c r="P35" s="6">
        <v>1</v>
      </c>
      <c r="Q35" s="32" t="s">
        <v>33</v>
      </c>
      <c r="R35" s="33"/>
      <c r="S35" s="33"/>
      <c r="T35" s="31"/>
      <c r="V35" s="40">
        <f t="shared" si="0"/>
        <v>10</v>
      </c>
      <c r="W35">
        <f t="shared" si="1"/>
        <v>1</v>
      </c>
    </row>
    <row r="36" spans="2:23">
      <c r="B36" s="3">
        <v>6764</v>
      </c>
      <c r="C36" s="3">
        <v>4</v>
      </c>
      <c r="D36" s="3">
        <v>2</v>
      </c>
      <c r="E36" s="3">
        <v>1</v>
      </c>
      <c r="F36" s="3">
        <v>0</v>
      </c>
      <c r="G36" s="3">
        <v>2</v>
      </c>
      <c r="H36" s="21">
        <v>3</v>
      </c>
      <c r="I36" s="3">
        <v>0</v>
      </c>
      <c r="J36" s="3"/>
      <c r="K36" s="3"/>
      <c r="L36" s="3"/>
      <c r="M36" s="3"/>
      <c r="N36" s="3">
        <v>0</v>
      </c>
      <c r="O36" s="3">
        <v>40.1</v>
      </c>
      <c r="P36" s="6">
        <v>1</v>
      </c>
      <c r="Q36" s="32"/>
      <c r="R36" s="33"/>
      <c r="S36" s="33"/>
      <c r="T36" s="31"/>
      <c r="V36" s="40">
        <f t="shared" si="0"/>
        <v>10</v>
      </c>
      <c r="W36">
        <f t="shared" si="1"/>
        <v>1</v>
      </c>
    </row>
    <row r="37" spans="2:23">
      <c r="B37" s="3">
        <v>6371</v>
      </c>
      <c r="C37" s="3">
        <v>4</v>
      </c>
      <c r="D37" s="3">
        <v>0</v>
      </c>
      <c r="E37" s="3">
        <v>1</v>
      </c>
      <c r="F37" s="3">
        <v>0</v>
      </c>
      <c r="G37" s="3">
        <v>2</v>
      </c>
      <c r="H37" s="3">
        <v>1</v>
      </c>
      <c r="I37" s="3">
        <v>0</v>
      </c>
      <c r="J37" s="3"/>
      <c r="K37" s="3"/>
      <c r="L37" s="3"/>
      <c r="M37" s="3"/>
      <c r="N37" s="3">
        <v>0</v>
      </c>
      <c r="O37" s="3">
        <v>39</v>
      </c>
      <c r="P37" s="6">
        <v>2</v>
      </c>
      <c r="Q37" s="32"/>
      <c r="R37" s="33"/>
      <c r="S37" s="33"/>
      <c r="T37" s="31"/>
      <c r="V37" s="40">
        <f t="shared" si="0"/>
        <v>6</v>
      </c>
      <c r="W37">
        <f t="shared" si="1"/>
        <v>2</v>
      </c>
    </row>
    <row r="38" spans="2:23">
      <c r="B38" s="3">
        <v>6738</v>
      </c>
      <c r="C38" s="3">
        <v>4</v>
      </c>
      <c r="D38" s="3">
        <v>2</v>
      </c>
      <c r="E38" s="3">
        <v>0</v>
      </c>
      <c r="F38" s="3">
        <v>0</v>
      </c>
      <c r="G38" s="3">
        <v>1</v>
      </c>
      <c r="H38" s="3">
        <v>0</v>
      </c>
      <c r="I38" s="3">
        <v>0</v>
      </c>
      <c r="J38" s="3"/>
      <c r="K38" s="3"/>
      <c r="L38" s="3"/>
      <c r="M38" s="3"/>
      <c r="N38" s="3">
        <v>0</v>
      </c>
      <c r="O38" s="3">
        <v>38.6</v>
      </c>
      <c r="P38" s="6" t="s">
        <v>112</v>
      </c>
      <c r="Q38" s="32"/>
      <c r="R38" s="33"/>
      <c r="S38" s="33"/>
      <c r="T38" s="31"/>
      <c r="V38" s="40">
        <f t="shared" si="0"/>
        <v>4</v>
      </c>
      <c r="W38" t="str">
        <f t="shared" si="1"/>
        <v>nd</v>
      </c>
    </row>
    <row r="39" spans="2:23">
      <c r="B39" s="3">
        <v>6393</v>
      </c>
      <c r="C39" s="3">
        <v>4</v>
      </c>
      <c r="D39" s="3">
        <v>0</v>
      </c>
      <c r="E39" s="3">
        <v>1</v>
      </c>
      <c r="F39" s="3">
        <v>0</v>
      </c>
      <c r="G39" s="3" t="s">
        <v>112</v>
      </c>
      <c r="H39" s="3">
        <v>0</v>
      </c>
      <c r="I39" s="3">
        <v>0</v>
      </c>
      <c r="J39" s="3"/>
      <c r="K39" s="3"/>
      <c r="L39" s="3"/>
      <c r="M39" s="3"/>
      <c r="N39" s="3">
        <v>0</v>
      </c>
      <c r="O39" s="3">
        <v>39.200000000000003</v>
      </c>
      <c r="P39" s="6" t="s">
        <v>112</v>
      </c>
      <c r="Q39" s="32"/>
      <c r="R39" s="33"/>
      <c r="S39" s="33"/>
      <c r="T39" s="31"/>
      <c r="V39" s="40" t="e">
        <f>MAX(D39,E39)+H39+G39+(IF(AND(O39&gt;37.78,O39&lt;38.3),0,IF(AND(O39&gt;=38.3,O39&lt;38.86),1,IF(AND(O39&gt;=38.86,O39&lt;39.42),2,IF(OR(O39=39.42,O39&gt;39.42),3,"erreur")))))</f>
        <v>#VALUE!</v>
      </c>
      <c r="W39" t="str">
        <f t="shared" si="1"/>
        <v>nd</v>
      </c>
    </row>
    <row r="40" spans="2:23">
      <c r="B40" s="3">
        <v>6385</v>
      </c>
      <c r="C40" s="3">
        <v>4</v>
      </c>
      <c r="D40" s="3">
        <v>3</v>
      </c>
      <c r="E40" s="3">
        <v>2</v>
      </c>
      <c r="F40" s="3">
        <v>0</v>
      </c>
      <c r="G40" s="3">
        <v>2</v>
      </c>
      <c r="H40" s="21">
        <v>3</v>
      </c>
      <c r="I40" s="3">
        <v>0</v>
      </c>
      <c r="J40" s="3"/>
      <c r="K40" s="3"/>
      <c r="L40" s="3"/>
      <c r="M40" s="3"/>
      <c r="N40" s="3">
        <v>0</v>
      </c>
      <c r="O40" s="3">
        <v>40.4</v>
      </c>
      <c r="P40" s="6">
        <v>1</v>
      </c>
      <c r="Q40" s="32" t="s">
        <v>123</v>
      </c>
      <c r="R40" s="33"/>
      <c r="S40" s="33"/>
      <c r="T40" s="31"/>
      <c r="V40" s="40">
        <f t="shared" si="0"/>
        <v>11</v>
      </c>
      <c r="W40">
        <f t="shared" si="1"/>
        <v>1</v>
      </c>
    </row>
    <row r="41" spans="2:23">
      <c r="B41" s="3">
        <v>6766</v>
      </c>
      <c r="C41" s="3">
        <v>4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/>
      <c r="K41" s="3"/>
      <c r="L41" s="3"/>
      <c r="M41" s="3"/>
      <c r="N41" s="3">
        <v>0</v>
      </c>
      <c r="O41" s="3">
        <v>38.6</v>
      </c>
      <c r="P41" s="6">
        <v>1</v>
      </c>
      <c r="Q41" s="32" t="s">
        <v>148</v>
      </c>
      <c r="R41" s="33"/>
      <c r="S41" s="33"/>
      <c r="T41" s="31"/>
      <c r="V41" s="40">
        <f t="shared" si="0"/>
        <v>2</v>
      </c>
      <c r="W41">
        <f t="shared" si="1"/>
        <v>1</v>
      </c>
    </row>
    <row r="42" spans="2:23">
      <c r="B42" s="3">
        <v>6382</v>
      </c>
      <c r="C42" s="3">
        <v>4</v>
      </c>
      <c r="D42" s="3">
        <v>0</v>
      </c>
      <c r="E42" s="3">
        <v>2</v>
      </c>
      <c r="F42" s="3">
        <v>0</v>
      </c>
      <c r="G42" s="3">
        <v>1</v>
      </c>
      <c r="H42" s="3">
        <v>0</v>
      </c>
      <c r="I42" s="3">
        <v>0</v>
      </c>
      <c r="J42" s="3"/>
      <c r="K42" s="3"/>
      <c r="L42" s="3"/>
      <c r="M42" s="3"/>
      <c r="N42" s="3">
        <v>0</v>
      </c>
      <c r="O42" s="3">
        <v>39</v>
      </c>
      <c r="P42" s="6">
        <v>2</v>
      </c>
      <c r="Q42" s="32" t="s">
        <v>106</v>
      </c>
      <c r="R42" s="33"/>
      <c r="S42" s="33"/>
      <c r="T42" s="31"/>
      <c r="V42" s="40">
        <f t="shared" si="0"/>
        <v>5</v>
      </c>
      <c r="W42">
        <f t="shared" si="1"/>
        <v>2</v>
      </c>
    </row>
    <row r="43" spans="2:23">
      <c r="B43" s="3">
        <v>6370</v>
      </c>
      <c r="C43" s="3">
        <v>4</v>
      </c>
      <c r="D43" s="3">
        <v>0</v>
      </c>
      <c r="E43" s="3">
        <v>1</v>
      </c>
      <c r="F43" s="3">
        <v>0</v>
      </c>
      <c r="G43" s="3">
        <v>2</v>
      </c>
      <c r="H43" s="21">
        <v>2</v>
      </c>
      <c r="I43" s="3">
        <v>0</v>
      </c>
      <c r="J43" s="3"/>
      <c r="K43" s="3"/>
      <c r="L43" s="3"/>
      <c r="M43" s="3"/>
      <c r="N43" s="3">
        <v>0</v>
      </c>
      <c r="O43" s="3">
        <v>38.799999999999997</v>
      </c>
      <c r="P43" s="6" t="s">
        <v>112</v>
      </c>
      <c r="Q43" s="32"/>
      <c r="R43" s="33"/>
      <c r="S43" s="33"/>
      <c r="T43" s="31"/>
      <c r="V43" s="40">
        <f t="shared" si="0"/>
        <v>6</v>
      </c>
      <c r="W43" t="str">
        <f t="shared" si="1"/>
        <v>nd</v>
      </c>
    </row>
    <row r="44" spans="2:23">
      <c r="B44" s="3">
        <v>6388</v>
      </c>
      <c r="C44" s="3">
        <v>4</v>
      </c>
      <c r="D44" s="3">
        <v>0</v>
      </c>
      <c r="E44" s="3">
        <v>1</v>
      </c>
      <c r="F44" s="3">
        <v>0</v>
      </c>
      <c r="G44" s="3">
        <v>1</v>
      </c>
      <c r="H44" s="21">
        <v>2</v>
      </c>
      <c r="I44" s="3">
        <v>0</v>
      </c>
      <c r="J44" s="3"/>
      <c r="K44" s="3"/>
      <c r="L44" s="3"/>
      <c r="M44" s="3"/>
      <c r="N44" s="3">
        <v>0</v>
      </c>
      <c r="O44" s="3">
        <v>38.6</v>
      </c>
      <c r="P44" s="6">
        <v>2</v>
      </c>
      <c r="Q44" s="32"/>
      <c r="R44" s="33"/>
      <c r="S44" s="33"/>
      <c r="T44" s="31"/>
      <c r="V44" s="40">
        <f t="shared" si="0"/>
        <v>5</v>
      </c>
      <c r="W44">
        <f t="shared" si="1"/>
        <v>2</v>
      </c>
    </row>
    <row r="45" spans="2:23">
      <c r="B45" s="3">
        <v>6760</v>
      </c>
      <c r="C45" s="3">
        <v>4</v>
      </c>
      <c r="D45" s="3">
        <v>0</v>
      </c>
      <c r="E45" s="3">
        <v>2</v>
      </c>
      <c r="F45" s="3">
        <v>0</v>
      </c>
      <c r="G45" s="3">
        <v>0</v>
      </c>
      <c r="H45" s="21">
        <v>2</v>
      </c>
      <c r="I45" s="3">
        <v>0</v>
      </c>
      <c r="J45" s="3"/>
      <c r="K45" s="3"/>
      <c r="L45" s="3"/>
      <c r="M45" s="3"/>
      <c r="N45" s="3">
        <v>0</v>
      </c>
      <c r="O45" s="3">
        <v>38.4</v>
      </c>
      <c r="P45" s="6" t="s">
        <v>112</v>
      </c>
      <c r="Q45" s="32"/>
      <c r="R45" s="33"/>
      <c r="S45" s="33"/>
      <c r="T45" s="31"/>
      <c r="V45" s="40">
        <f t="shared" si="0"/>
        <v>5</v>
      </c>
      <c r="W45" t="str">
        <f t="shared" si="1"/>
        <v>nd</v>
      </c>
    </row>
    <row r="46" spans="2:23">
      <c r="B46" s="3">
        <v>6746</v>
      </c>
      <c r="C46" s="3">
        <v>4</v>
      </c>
      <c r="D46" s="3">
        <v>0</v>
      </c>
      <c r="E46" s="3">
        <v>1</v>
      </c>
      <c r="F46" s="3">
        <v>0</v>
      </c>
      <c r="G46" s="3">
        <v>1</v>
      </c>
      <c r="H46" s="21">
        <v>2</v>
      </c>
      <c r="I46" s="3">
        <v>0</v>
      </c>
      <c r="J46" s="3"/>
      <c r="K46" s="3"/>
      <c r="L46" s="3"/>
      <c r="M46" s="3"/>
      <c r="N46" s="3">
        <v>0</v>
      </c>
      <c r="O46" s="3">
        <v>39.1</v>
      </c>
      <c r="P46" s="6" t="s">
        <v>112</v>
      </c>
      <c r="Q46" s="32"/>
      <c r="R46" s="33"/>
      <c r="S46" s="33"/>
      <c r="T46" s="31"/>
      <c r="V46" s="40">
        <f t="shared" si="0"/>
        <v>6</v>
      </c>
      <c r="W46" t="str">
        <f t="shared" si="1"/>
        <v>nd</v>
      </c>
    </row>
    <row r="47" spans="2:23">
      <c r="B47" s="3">
        <v>6375</v>
      </c>
      <c r="C47" s="3">
        <v>4</v>
      </c>
      <c r="D47" s="3">
        <v>2</v>
      </c>
      <c r="E47" s="3">
        <v>2</v>
      </c>
      <c r="F47" s="3">
        <v>0</v>
      </c>
      <c r="G47" s="3">
        <v>0</v>
      </c>
      <c r="H47" s="3">
        <v>0</v>
      </c>
      <c r="I47" s="3">
        <v>0</v>
      </c>
      <c r="J47" s="3"/>
      <c r="K47" s="3"/>
      <c r="L47" s="3"/>
      <c r="M47" s="3"/>
      <c r="N47" s="3">
        <v>0</v>
      </c>
      <c r="O47" s="3">
        <v>38.5</v>
      </c>
      <c r="P47" s="6" t="s">
        <v>112</v>
      </c>
      <c r="Q47" s="32" t="s">
        <v>123</v>
      </c>
      <c r="R47" s="33"/>
      <c r="S47" s="33"/>
      <c r="T47" s="31"/>
      <c r="V47" s="40">
        <f t="shared" si="0"/>
        <v>3</v>
      </c>
      <c r="W47" t="str">
        <f t="shared" si="1"/>
        <v>nd</v>
      </c>
    </row>
    <row r="48" spans="2:23">
      <c r="B48" s="3">
        <v>6355</v>
      </c>
      <c r="C48" s="3">
        <v>3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/>
      <c r="K48" s="3"/>
      <c r="L48" s="3"/>
      <c r="M48" s="3"/>
      <c r="N48" s="3">
        <v>0</v>
      </c>
      <c r="O48" s="3">
        <v>38.700000000000003</v>
      </c>
      <c r="P48" s="6" t="s">
        <v>112</v>
      </c>
      <c r="Q48" s="32"/>
      <c r="R48" s="33"/>
      <c r="S48" s="33"/>
      <c r="T48" s="31"/>
      <c r="V48" s="40">
        <f t="shared" si="0"/>
        <v>1</v>
      </c>
      <c r="W48" t="str">
        <f t="shared" si="1"/>
        <v>nd</v>
      </c>
    </row>
    <row r="49" spans="2:23">
      <c r="B49" s="3">
        <v>6365</v>
      </c>
      <c r="C49" s="3">
        <v>3</v>
      </c>
      <c r="D49" s="3">
        <v>3</v>
      </c>
      <c r="E49" s="3">
        <v>1</v>
      </c>
      <c r="F49" s="3">
        <v>0</v>
      </c>
      <c r="G49" s="3">
        <v>2</v>
      </c>
      <c r="H49" s="21">
        <v>3</v>
      </c>
      <c r="I49" s="3">
        <v>1</v>
      </c>
      <c r="J49" s="3"/>
      <c r="K49" s="3"/>
      <c r="L49" s="3"/>
      <c r="M49" s="3"/>
      <c r="N49" s="3">
        <v>0</v>
      </c>
      <c r="O49" s="3">
        <v>39</v>
      </c>
      <c r="P49" s="6">
        <v>0</v>
      </c>
      <c r="Q49" s="32" t="s">
        <v>86</v>
      </c>
      <c r="R49" s="33"/>
      <c r="S49" s="33"/>
      <c r="T49" s="31"/>
      <c r="V49" s="40">
        <f t="shared" si="0"/>
        <v>10</v>
      </c>
      <c r="W49">
        <f t="shared" si="1"/>
        <v>0</v>
      </c>
    </row>
    <row r="50" spans="2:23">
      <c r="B50" s="3">
        <v>6349</v>
      </c>
      <c r="C50" s="3">
        <v>3</v>
      </c>
      <c r="D50" s="3">
        <v>0</v>
      </c>
      <c r="E50" s="3">
        <v>1</v>
      </c>
      <c r="F50" s="3">
        <v>0</v>
      </c>
      <c r="G50" s="3">
        <v>0</v>
      </c>
      <c r="H50" s="21">
        <v>2</v>
      </c>
      <c r="I50" s="3">
        <v>0</v>
      </c>
      <c r="J50" s="3"/>
      <c r="K50" s="3"/>
      <c r="L50" s="3"/>
      <c r="M50" s="3"/>
      <c r="N50" s="3">
        <v>0</v>
      </c>
      <c r="O50" s="3">
        <v>38.799999999999997</v>
      </c>
      <c r="P50" s="6" t="s">
        <v>112</v>
      </c>
      <c r="Q50" s="32"/>
      <c r="R50" s="33"/>
      <c r="S50" s="33"/>
      <c r="T50" s="31"/>
      <c r="V50" s="40">
        <f t="shared" si="0"/>
        <v>4</v>
      </c>
      <c r="W50" t="str">
        <f t="shared" si="1"/>
        <v>nd</v>
      </c>
    </row>
    <row r="51" spans="2:23">
      <c r="B51" s="3">
        <v>6724</v>
      </c>
      <c r="C51" s="3">
        <v>3</v>
      </c>
      <c r="D51" s="3">
        <v>0</v>
      </c>
      <c r="E51" s="3">
        <v>2</v>
      </c>
      <c r="F51" s="3">
        <v>0</v>
      </c>
      <c r="G51" s="3">
        <v>0</v>
      </c>
      <c r="H51" s="21">
        <v>2</v>
      </c>
      <c r="I51" s="3">
        <v>0</v>
      </c>
      <c r="J51" s="3"/>
      <c r="K51" s="3"/>
      <c r="L51" s="3"/>
      <c r="M51" s="3"/>
      <c r="N51" s="3">
        <v>0</v>
      </c>
      <c r="O51" s="3">
        <v>39</v>
      </c>
      <c r="P51" s="6">
        <v>1</v>
      </c>
      <c r="Q51" s="32"/>
      <c r="R51" s="33"/>
      <c r="S51" s="33"/>
      <c r="T51" s="31"/>
      <c r="V51" s="40">
        <f t="shared" si="0"/>
        <v>6</v>
      </c>
      <c r="W51">
        <f t="shared" si="1"/>
        <v>1</v>
      </c>
    </row>
    <row r="52" spans="2:23">
      <c r="B52" s="3">
        <v>6741</v>
      </c>
      <c r="C52" s="3">
        <v>3</v>
      </c>
      <c r="D52" s="3">
        <v>0</v>
      </c>
      <c r="E52" s="3">
        <v>2</v>
      </c>
      <c r="F52" s="3">
        <v>0</v>
      </c>
      <c r="G52" s="3">
        <v>0</v>
      </c>
      <c r="H52" s="21">
        <v>2</v>
      </c>
      <c r="I52" s="3">
        <v>0</v>
      </c>
      <c r="J52" s="3"/>
      <c r="K52" s="3"/>
      <c r="L52" s="3"/>
      <c r="M52" s="3"/>
      <c r="N52" s="3">
        <v>0</v>
      </c>
      <c r="O52" s="3">
        <v>39</v>
      </c>
      <c r="P52" s="6" t="s">
        <v>112</v>
      </c>
      <c r="Q52" s="32"/>
      <c r="R52" s="33"/>
      <c r="S52" s="33"/>
      <c r="T52" s="31"/>
      <c r="V52" s="40">
        <f t="shared" si="0"/>
        <v>6</v>
      </c>
      <c r="W52" t="str">
        <f t="shared" si="1"/>
        <v>nd</v>
      </c>
    </row>
    <row r="53" spans="2:23">
      <c r="B53" s="3">
        <v>6360</v>
      </c>
      <c r="C53" s="3">
        <v>3</v>
      </c>
      <c r="D53" s="3">
        <v>0</v>
      </c>
      <c r="E53" s="3">
        <v>1</v>
      </c>
      <c r="F53" s="3">
        <v>0</v>
      </c>
      <c r="G53" s="3">
        <v>1</v>
      </c>
      <c r="H53" s="21">
        <v>2</v>
      </c>
      <c r="I53" s="3">
        <v>0</v>
      </c>
      <c r="J53" s="3"/>
      <c r="K53" s="3"/>
      <c r="L53" s="3"/>
      <c r="M53" s="3"/>
      <c r="N53" s="3">
        <v>0</v>
      </c>
      <c r="O53" s="3">
        <v>39.299999999999997</v>
      </c>
      <c r="P53" s="6" t="s">
        <v>112</v>
      </c>
      <c r="Q53" s="32"/>
      <c r="R53" s="33"/>
      <c r="S53" s="33"/>
      <c r="T53" s="31"/>
      <c r="V53" s="40">
        <f t="shared" si="0"/>
        <v>6</v>
      </c>
      <c r="W53" t="str">
        <f t="shared" si="1"/>
        <v>nd</v>
      </c>
    </row>
    <row r="54" spans="2:23">
      <c r="B54" s="3">
        <v>6728</v>
      </c>
      <c r="C54" s="3">
        <v>3</v>
      </c>
      <c r="D54" s="3">
        <v>0</v>
      </c>
      <c r="E54" s="3">
        <v>2</v>
      </c>
      <c r="F54" s="3">
        <v>0</v>
      </c>
      <c r="G54" s="3">
        <v>0</v>
      </c>
      <c r="H54" s="21">
        <v>2</v>
      </c>
      <c r="I54" s="3">
        <v>0</v>
      </c>
      <c r="J54" s="3"/>
      <c r="K54" s="3"/>
      <c r="L54" s="3"/>
      <c r="M54" s="3"/>
      <c r="N54" s="3">
        <v>0</v>
      </c>
      <c r="O54" s="3">
        <v>38.700000000000003</v>
      </c>
      <c r="P54" s="6">
        <v>0</v>
      </c>
      <c r="Q54" s="32"/>
      <c r="R54" s="33"/>
      <c r="S54" s="33"/>
      <c r="T54" s="31"/>
      <c r="V54" s="40">
        <f t="shared" si="0"/>
        <v>5</v>
      </c>
      <c r="W54">
        <f t="shared" si="1"/>
        <v>0</v>
      </c>
    </row>
    <row r="55" spans="2:23">
      <c r="B55" s="3">
        <v>6353</v>
      </c>
      <c r="C55" s="3">
        <v>3</v>
      </c>
      <c r="D55" s="3">
        <v>0</v>
      </c>
      <c r="E55" s="3">
        <v>1</v>
      </c>
      <c r="F55" s="3">
        <v>0</v>
      </c>
      <c r="G55" s="3">
        <v>0</v>
      </c>
      <c r="H55" s="3">
        <v>0</v>
      </c>
      <c r="I55" s="3">
        <v>0</v>
      </c>
      <c r="J55" s="3"/>
      <c r="K55" s="3"/>
      <c r="L55" s="3"/>
      <c r="M55" s="3"/>
      <c r="N55" s="3">
        <v>0</v>
      </c>
      <c r="O55" s="3">
        <v>38.5</v>
      </c>
      <c r="P55" s="6" t="s">
        <v>112</v>
      </c>
      <c r="Q55" s="32"/>
      <c r="R55" s="33"/>
      <c r="S55" s="33"/>
      <c r="T55" s="31"/>
      <c r="V55" s="40">
        <f t="shared" si="0"/>
        <v>2</v>
      </c>
      <c r="W55" t="str">
        <f t="shared" si="1"/>
        <v>nd</v>
      </c>
    </row>
    <row r="56" spans="2:23">
      <c r="B56" s="3">
        <v>6726</v>
      </c>
      <c r="C56" s="3">
        <v>3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/>
      <c r="K56" s="3"/>
      <c r="L56" s="3"/>
      <c r="M56" s="3"/>
      <c r="N56" s="3">
        <v>0</v>
      </c>
      <c r="O56" s="3">
        <v>39.1</v>
      </c>
      <c r="P56" s="6" t="s">
        <v>112</v>
      </c>
      <c r="Q56" s="32"/>
      <c r="R56" s="33"/>
      <c r="S56" s="33"/>
      <c r="T56" s="31"/>
      <c r="V56" s="40">
        <f t="shared" si="0"/>
        <v>2</v>
      </c>
      <c r="W56" t="str">
        <f t="shared" si="1"/>
        <v>nd</v>
      </c>
    </row>
    <row r="57" spans="2:23">
      <c r="B57" s="3">
        <v>6354</v>
      </c>
      <c r="C57" s="3">
        <v>3</v>
      </c>
      <c r="D57" s="3">
        <v>0</v>
      </c>
      <c r="E57" s="3">
        <v>0</v>
      </c>
      <c r="F57" s="3">
        <v>0</v>
      </c>
      <c r="G57" s="3">
        <v>1</v>
      </c>
      <c r="H57" s="3">
        <v>0</v>
      </c>
      <c r="I57" s="3">
        <v>0</v>
      </c>
      <c r="J57" s="3"/>
      <c r="K57" s="3"/>
      <c r="L57" s="3"/>
      <c r="M57" s="3"/>
      <c r="N57" s="3">
        <v>0</v>
      </c>
      <c r="O57" s="3">
        <v>38.700000000000003</v>
      </c>
      <c r="P57" s="6" t="s">
        <v>112</v>
      </c>
      <c r="Q57" s="32"/>
      <c r="R57" s="33"/>
      <c r="S57" s="33"/>
      <c r="T57" s="31"/>
      <c r="V57" s="40">
        <f t="shared" si="0"/>
        <v>2</v>
      </c>
      <c r="W57" t="str">
        <f t="shared" si="1"/>
        <v>nd</v>
      </c>
    </row>
    <row r="58" spans="2:23">
      <c r="B58" s="3">
        <v>6734</v>
      </c>
      <c r="C58" s="3">
        <v>3</v>
      </c>
      <c r="D58" s="3">
        <v>0</v>
      </c>
      <c r="E58" s="3">
        <v>1</v>
      </c>
      <c r="F58" s="3">
        <v>0</v>
      </c>
      <c r="G58" s="3">
        <v>1</v>
      </c>
      <c r="H58" s="3">
        <v>0</v>
      </c>
      <c r="I58" s="3">
        <v>0</v>
      </c>
      <c r="J58" s="3"/>
      <c r="K58" s="3"/>
      <c r="L58" s="3"/>
      <c r="M58" s="3"/>
      <c r="N58" s="3">
        <v>0</v>
      </c>
      <c r="O58" s="3">
        <v>38.799999999999997</v>
      </c>
      <c r="P58" s="6">
        <v>1</v>
      </c>
      <c r="Q58" s="32"/>
      <c r="R58" s="33"/>
      <c r="S58" s="33"/>
      <c r="T58" s="31"/>
      <c r="V58" s="40">
        <f t="shared" si="0"/>
        <v>3</v>
      </c>
      <c r="W58">
        <f t="shared" si="1"/>
        <v>1</v>
      </c>
    </row>
    <row r="59" spans="2:23">
      <c r="B59" s="3">
        <v>6356</v>
      </c>
      <c r="C59" s="3">
        <v>3</v>
      </c>
      <c r="D59" s="3">
        <v>0</v>
      </c>
      <c r="E59" s="3">
        <v>2</v>
      </c>
      <c r="F59" s="3">
        <v>0</v>
      </c>
      <c r="G59" s="3">
        <v>0</v>
      </c>
      <c r="H59" s="3">
        <v>0</v>
      </c>
      <c r="I59" s="3">
        <v>0</v>
      </c>
      <c r="J59" s="3"/>
      <c r="K59" s="3"/>
      <c r="L59" s="3"/>
      <c r="M59" s="3"/>
      <c r="N59" s="3">
        <v>0</v>
      </c>
      <c r="O59" s="3">
        <v>39</v>
      </c>
      <c r="P59" s="6">
        <v>1</v>
      </c>
      <c r="Q59" s="32"/>
      <c r="R59" s="33"/>
      <c r="S59" s="33"/>
      <c r="T59" s="31"/>
      <c r="V59" s="40">
        <f t="shared" si="0"/>
        <v>4</v>
      </c>
      <c r="W59">
        <f t="shared" si="1"/>
        <v>1</v>
      </c>
    </row>
    <row r="60" spans="2:23">
      <c r="B60" s="3">
        <v>6715</v>
      </c>
      <c r="C60" s="3">
        <v>3</v>
      </c>
      <c r="D60" s="3">
        <v>0</v>
      </c>
      <c r="E60" s="3">
        <v>2</v>
      </c>
      <c r="F60" s="3">
        <v>0</v>
      </c>
      <c r="G60" s="3">
        <v>1</v>
      </c>
      <c r="H60" s="21">
        <v>2</v>
      </c>
      <c r="I60" s="3">
        <v>0</v>
      </c>
      <c r="J60" s="3"/>
      <c r="K60" s="3"/>
      <c r="L60" s="3"/>
      <c r="M60" s="3"/>
      <c r="N60" s="3">
        <v>0</v>
      </c>
      <c r="O60" s="3">
        <v>39.700000000000003</v>
      </c>
      <c r="P60" s="6">
        <v>1</v>
      </c>
      <c r="Q60" s="32"/>
      <c r="R60" s="33"/>
      <c r="S60" s="33"/>
      <c r="T60" s="31"/>
      <c r="V60" s="40">
        <f t="shared" si="0"/>
        <v>8</v>
      </c>
      <c r="W60">
        <f t="shared" si="1"/>
        <v>1</v>
      </c>
    </row>
    <row r="61" spans="2:2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6"/>
      <c r="Q61" s="32"/>
      <c r="R61" s="33"/>
      <c r="S61" s="33"/>
      <c r="T61" s="31"/>
    </row>
    <row r="62" spans="2:2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32"/>
      <c r="R62" s="33"/>
      <c r="S62" s="33"/>
      <c r="T62" s="31"/>
    </row>
    <row r="63" spans="2:23">
      <c r="B63" s="13" t="s">
        <v>92</v>
      </c>
    </row>
    <row r="64" spans="2:23">
      <c r="B64" s="13" t="s">
        <v>93</v>
      </c>
    </row>
    <row r="65" spans="2:2">
      <c r="B65" s="13" t="s">
        <v>94</v>
      </c>
    </row>
    <row r="66" spans="2:2">
      <c r="B66" s="1"/>
    </row>
  </sheetData>
  <mergeCells count="29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H9:H10"/>
    <mergeCell ref="I9:I10"/>
    <mergeCell ref="J9:J10"/>
    <mergeCell ref="K9:K10"/>
    <mergeCell ref="V9:W9"/>
    <mergeCell ref="Q9:T10"/>
    <mergeCell ref="L9:L10"/>
    <mergeCell ref="M9:M10"/>
    <mergeCell ref="N9:N10"/>
    <mergeCell ref="O9:O10"/>
    <mergeCell ref="P9:P10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219FD-CED8-4EF1-B33B-D114CCAC1409}">
  <dimension ref="B2:T59"/>
  <sheetViews>
    <sheetView topLeftCell="M3" workbookViewId="0">
      <selection activeCell="M30" sqref="M30"/>
    </sheetView>
  </sheetViews>
  <sheetFormatPr defaultColWidth="11.42578125" defaultRowHeight="15"/>
  <sheetData>
    <row r="2" spans="2:20">
      <c r="B2" s="1" t="s">
        <v>62</v>
      </c>
      <c r="D2" t="s">
        <v>1</v>
      </c>
      <c r="J2" t="s">
        <v>2</v>
      </c>
      <c r="K2" s="57"/>
      <c r="L2" s="57"/>
      <c r="M2" s="57"/>
    </row>
    <row r="3" spans="2:20">
      <c r="B3" s="1" t="s">
        <v>3</v>
      </c>
      <c r="K3" s="4"/>
      <c r="L3" s="4"/>
      <c r="M3" s="4"/>
    </row>
    <row r="4" spans="2:20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/>
      <c r="N4" s="57"/>
      <c r="O4" s="57"/>
      <c r="P4" t="s">
        <v>8</v>
      </c>
      <c r="S4" t="s">
        <v>9</v>
      </c>
    </row>
    <row r="5" spans="2:20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/>
      <c r="N5" s="57"/>
      <c r="O5" s="57"/>
      <c r="P5" t="s">
        <v>8</v>
      </c>
      <c r="S5" t="s">
        <v>9</v>
      </c>
    </row>
    <row r="6" spans="2:20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/>
      <c r="N6" s="57"/>
      <c r="O6" s="57"/>
      <c r="P6" t="s">
        <v>8</v>
      </c>
      <c r="S6" t="s">
        <v>9</v>
      </c>
    </row>
    <row r="7" spans="2:20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/>
      <c r="N7" s="57"/>
      <c r="O7" s="57"/>
      <c r="P7" t="s">
        <v>8</v>
      </c>
      <c r="S7" t="s">
        <v>9</v>
      </c>
    </row>
    <row r="9" spans="2:20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</row>
    <row r="10" spans="2:20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</row>
    <row r="11" spans="2:20" ht="15.95">
      <c r="B11" s="8">
        <v>6319</v>
      </c>
      <c r="C11" s="8">
        <v>1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103</v>
      </c>
      <c r="K11" s="8">
        <v>0</v>
      </c>
      <c r="L11" s="8">
        <v>0</v>
      </c>
      <c r="M11" s="8">
        <v>99</v>
      </c>
      <c r="N11" s="8">
        <v>0</v>
      </c>
      <c r="O11" s="8" t="s">
        <v>39</v>
      </c>
      <c r="P11" s="9">
        <v>0</v>
      </c>
      <c r="Q11" s="58" t="s">
        <v>63</v>
      </c>
      <c r="R11" s="59"/>
      <c r="S11" s="59"/>
      <c r="T11" s="59"/>
    </row>
    <row r="12" spans="2:20">
      <c r="B12" s="8">
        <v>6692</v>
      </c>
      <c r="C12" s="8">
        <v>1</v>
      </c>
      <c r="D12" s="8">
        <v>0</v>
      </c>
      <c r="E12" s="8"/>
      <c r="F12" s="8"/>
      <c r="G12" s="8"/>
      <c r="H12" s="8">
        <v>2</v>
      </c>
      <c r="I12" s="8"/>
      <c r="J12" s="8"/>
      <c r="K12" s="8">
        <v>0</v>
      </c>
      <c r="L12" s="8"/>
      <c r="M12" s="8"/>
      <c r="N12" s="8">
        <v>0</v>
      </c>
      <c r="O12" s="8"/>
      <c r="P12" s="9"/>
      <c r="Q12" s="58" t="s">
        <v>63</v>
      </c>
      <c r="R12" s="59"/>
      <c r="S12" s="59"/>
      <c r="T12" s="59"/>
    </row>
    <row r="13" spans="2:20" ht="15.95">
      <c r="B13" s="8">
        <v>6314</v>
      </c>
      <c r="C13" s="8">
        <v>1</v>
      </c>
      <c r="D13" s="8">
        <v>0</v>
      </c>
      <c r="E13" s="8">
        <v>2</v>
      </c>
      <c r="F13" s="8">
        <v>0</v>
      </c>
      <c r="G13" s="8">
        <v>1</v>
      </c>
      <c r="H13" s="8">
        <v>1</v>
      </c>
      <c r="I13" s="8">
        <v>0</v>
      </c>
      <c r="J13" s="8">
        <v>104</v>
      </c>
      <c r="K13" s="8">
        <v>0</v>
      </c>
      <c r="L13" s="8">
        <v>0</v>
      </c>
      <c r="M13" s="8">
        <v>101</v>
      </c>
      <c r="N13" s="8">
        <v>0</v>
      </c>
      <c r="O13" s="8" t="s">
        <v>58</v>
      </c>
      <c r="P13" s="9"/>
      <c r="Q13" s="58"/>
      <c r="R13" s="59"/>
      <c r="S13" s="59"/>
      <c r="T13" s="59"/>
    </row>
    <row r="14" spans="2:20" ht="15.95">
      <c r="B14" s="8">
        <v>6323</v>
      </c>
      <c r="C14" s="8">
        <v>1</v>
      </c>
      <c r="D14" s="8">
        <v>0</v>
      </c>
      <c r="E14" s="8">
        <v>3</v>
      </c>
      <c r="F14" s="8">
        <v>0</v>
      </c>
      <c r="G14" s="8">
        <v>1</v>
      </c>
      <c r="H14" s="8">
        <v>3</v>
      </c>
      <c r="I14" s="8">
        <v>0</v>
      </c>
      <c r="J14" s="8">
        <v>101</v>
      </c>
      <c r="K14" s="8">
        <v>0</v>
      </c>
      <c r="L14" s="8">
        <v>0</v>
      </c>
      <c r="M14" s="8">
        <v>94</v>
      </c>
      <c r="N14" s="8">
        <v>0</v>
      </c>
      <c r="O14" s="8" t="s">
        <v>39</v>
      </c>
      <c r="P14" s="9"/>
      <c r="Q14" s="58"/>
      <c r="R14" s="59"/>
      <c r="S14" s="59"/>
      <c r="T14" s="59"/>
    </row>
    <row r="15" spans="2:20" ht="15.95">
      <c r="B15" s="8">
        <v>6324</v>
      </c>
      <c r="C15" s="8">
        <v>1</v>
      </c>
      <c r="D15" s="8">
        <v>0</v>
      </c>
      <c r="E15" s="8">
        <v>2</v>
      </c>
      <c r="F15" s="8">
        <v>0</v>
      </c>
      <c r="G15" s="8">
        <v>1</v>
      </c>
      <c r="H15" s="8">
        <v>2</v>
      </c>
      <c r="I15" s="8">
        <v>0</v>
      </c>
      <c r="J15" s="8">
        <v>103</v>
      </c>
      <c r="K15" s="8">
        <v>0</v>
      </c>
      <c r="L15" s="8">
        <v>0</v>
      </c>
      <c r="M15" s="8">
        <v>100</v>
      </c>
      <c r="N15" s="8">
        <v>0</v>
      </c>
      <c r="O15" s="8" t="s">
        <v>58</v>
      </c>
      <c r="P15" s="9">
        <v>1</v>
      </c>
      <c r="Q15" s="58" t="s">
        <v>64</v>
      </c>
      <c r="R15" s="59"/>
      <c r="S15" s="59"/>
      <c r="T15" s="59"/>
    </row>
    <row r="16" spans="2:20" ht="15.95">
      <c r="B16" s="8">
        <v>6677</v>
      </c>
      <c r="C16" s="8">
        <v>1</v>
      </c>
      <c r="D16" s="8">
        <v>0</v>
      </c>
      <c r="E16" s="8">
        <v>1</v>
      </c>
      <c r="F16" s="8">
        <v>0</v>
      </c>
      <c r="G16" s="8">
        <v>1</v>
      </c>
      <c r="H16" s="8">
        <v>3</v>
      </c>
      <c r="I16" s="8">
        <v>0</v>
      </c>
      <c r="J16" s="8">
        <v>94</v>
      </c>
      <c r="K16" s="8">
        <v>0</v>
      </c>
      <c r="L16" s="8">
        <v>0</v>
      </c>
      <c r="M16" s="8" t="s">
        <v>65</v>
      </c>
      <c r="N16" s="8">
        <v>0</v>
      </c>
      <c r="O16" s="8">
        <v>39</v>
      </c>
      <c r="P16" s="9"/>
      <c r="Q16" s="58" t="s">
        <v>33</v>
      </c>
      <c r="R16" s="59"/>
      <c r="S16" s="59"/>
      <c r="T16" s="59"/>
    </row>
    <row r="17" spans="2:20" ht="15.95">
      <c r="B17" s="8">
        <v>6674</v>
      </c>
      <c r="C17" s="8">
        <v>1</v>
      </c>
      <c r="D17" s="8">
        <v>0</v>
      </c>
      <c r="E17" s="8">
        <v>0</v>
      </c>
      <c r="F17" s="8">
        <v>0</v>
      </c>
      <c r="G17" s="8">
        <v>0</v>
      </c>
      <c r="H17" s="8">
        <v>3</v>
      </c>
      <c r="I17" s="8">
        <v>0</v>
      </c>
      <c r="J17" s="8">
        <v>100</v>
      </c>
      <c r="K17" s="8">
        <v>0</v>
      </c>
      <c r="L17" s="8">
        <v>0</v>
      </c>
      <c r="M17" s="8">
        <v>96</v>
      </c>
      <c r="N17" s="8">
        <v>0</v>
      </c>
      <c r="O17" s="8" t="s">
        <v>66</v>
      </c>
      <c r="P17" s="9">
        <v>0</v>
      </c>
      <c r="Q17" s="58"/>
      <c r="R17" s="59"/>
      <c r="S17" s="59"/>
      <c r="T17" s="59"/>
    </row>
    <row r="18" spans="2:20" ht="15.95">
      <c r="B18" s="8">
        <v>6675</v>
      </c>
      <c r="C18" s="8">
        <v>1</v>
      </c>
      <c r="D18" s="8">
        <v>0</v>
      </c>
      <c r="E18" s="8">
        <v>2</v>
      </c>
      <c r="F18" s="8">
        <v>0</v>
      </c>
      <c r="G18" s="8">
        <v>1</v>
      </c>
      <c r="H18" s="8">
        <v>0</v>
      </c>
      <c r="I18" s="8">
        <v>0</v>
      </c>
      <c r="J18" s="8">
        <v>102</v>
      </c>
      <c r="K18" s="8">
        <v>0</v>
      </c>
      <c r="L18" s="8">
        <v>0</v>
      </c>
      <c r="M18" s="8" t="s">
        <v>67</v>
      </c>
      <c r="N18" s="8">
        <v>0</v>
      </c>
      <c r="O18" s="8" t="s">
        <v>52</v>
      </c>
      <c r="P18" s="9">
        <v>0</v>
      </c>
      <c r="Q18" s="58"/>
      <c r="R18" s="59"/>
      <c r="S18" s="59"/>
      <c r="T18" s="59"/>
    </row>
    <row r="19" spans="2:20" ht="15.95">
      <c r="B19" s="8">
        <v>6672</v>
      </c>
      <c r="C19" s="8">
        <v>1</v>
      </c>
      <c r="D19" s="8">
        <v>0</v>
      </c>
      <c r="E19" s="8">
        <v>1</v>
      </c>
      <c r="F19" s="8">
        <v>0</v>
      </c>
      <c r="G19" s="8">
        <v>0</v>
      </c>
      <c r="H19" s="8">
        <v>0</v>
      </c>
      <c r="I19" s="8">
        <v>0</v>
      </c>
      <c r="J19" s="8">
        <v>95</v>
      </c>
      <c r="K19" s="8">
        <v>0</v>
      </c>
      <c r="L19" s="8">
        <v>0</v>
      </c>
      <c r="M19" s="8" t="s">
        <v>68</v>
      </c>
      <c r="N19" s="8">
        <v>0</v>
      </c>
      <c r="O19" s="8" t="s">
        <v>52</v>
      </c>
      <c r="P19" s="9">
        <v>0</v>
      </c>
      <c r="Q19" s="58"/>
      <c r="R19" s="59"/>
      <c r="S19" s="59"/>
      <c r="T19" s="59"/>
    </row>
    <row r="20" spans="2:20" ht="15.95">
      <c r="B20" s="8">
        <v>6321</v>
      </c>
      <c r="C20" s="8">
        <v>1</v>
      </c>
      <c r="D20" s="8">
        <v>0</v>
      </c>
      <c r="E20" s="8">
        <v>2</v>
      </c>
      <c r="F20" s="8">
        <v>0</v>
      </c>
      <c r="G20" s="8">
        <v>0</v>
      </c>
      <c r="H20" s="8">
        <v>0</v>
      </c>
      <c r="I20" s="8">
        <v>0</v>
      </c>
      <c r="J20" s="8">
        <v>103</v>
      </c>
      <c r="K20" s="8">
        <v>0</v>
      </c>
      <c r="L20" s="8">
        <v>0</v>
      </c>
      <c r="M20" s="8">
        <v>99</v>
      </c>
      <c r="N20" s="8">
        <v>0</v>
      </c>
      <c r="O20" s="8" t="s">
        <v>55</v>
      </c>
      <c r="P20" s="9"/>
      <c r="Q20" s="58"/>
      <c r="R20" s="59"/>
      <c r="S20" s="59"/>
      <c r="T20" s="59"/>
    </row>
    <row r="21" spans="2:20" ht="15.95">
      <c r="B21" s="8">
        <v>6686</v>
      </c>
      <c r="C21" s="8">
        <v>1</v>
      </c>
      <c r="D21" s="8">
        <v>0</v>
      </c>
      <c r="E21" s="8">
        <v>0</v>
      </c>
      <c r="F21" s="8">
        <v>0</v>
      </c>
      <c r="G21" s="8">
        <v>1</v>
      </c>
      <c r="H21" s="8">
        <v>0</v>
      </c>
      <c r="I21" s="8">
        <v>0</v>
      </c>
      <c r="J21" s="8">
        <v>104</v>
      </c>
      <c r="K21" s="8">
        <v>0</v>
      </c>
      <c r="L21" s="8">
        <v>0</v>
      </c>
      <c r="M21" s="8">
        <v>92</v>
      </c>
      <c r="N21" s="8">
        <v>1</v>
      </c>
      <c r="O21" s="8" t="s">
        <v>66</v>
      </c>
      <c r="P21" s="9">
        <v>1</v>
      </c>
      <c r="Q21" s="58" t="s">
        <v>69</v>
      </c>
      <c r="R21" s="59"/>
      <c r="S21" s="59"/>
      <c r="T21" s="59"/>
    </row>
    <row r="22" spans="2:20" ht="15.95">
      <c r="B22" s="8">
        <v>6684</v>
      </c>
      <c r="C22" s="8">
        <v>1</v>
      </c>
      <c r="D22" s="8">
        <v>0</v>
      </c>
      <c r="E22" s="8">
        <v>0</v>
      </c>
      <c r="F22" s="8">
        <v>0</v>
      </c>
      <c r="G22" s="8">
        <v>1</v>
      </c>
      <c r="H22" s="8">
        <v>0</v>
      </c>
      <c r="I22" s="8">
        <v>0</v>
      </c>
      <c r="J22" s="8">
        <v>104</v>
      </c>
      <c r="K22" s="8">
        <v>0</v>
      </c>
      <c r="L22" s="8">
        <v>0</v>
      </c>
      <c r="M22" s="8" t="s">
        <v>70</v>
      </c>
      <c r="N22" s="8">
        <v>0</v>
      </c>
      <c r="O22" s="8" t="s">
        <v>37</v>
      </c>
      <c r="P22" s="9">
        <v>1</v>
      </c>
      <c r="Q22" s="58"/>
      <c r="R22" s="59"/>
      <c r="S22" s="59"/>
      <c r="T22" s="59"/>
    </row>
    <row r="23" spans="2:20" ht="15.95">
      <c r="B23" s="8">
        <v>6685</v>
      </c>
      <c r="C23" s="8">
        <v>1</v>
      </c>
      <c r="D23" s="8">
        <v>0</v>
      </c>
      <c r="E23" s="8">
        <v>1</v>
      </c>
      <c r="F23" s="8">
        <v>0</v>
      </c>
      <c r="G23" s="8">
        <v>1</v>
      </c>
      <c r="H23" s="8">
        <v>2</v>
      </c>
      <c r="I23" s="8">
        <v>0</v>
      </c>
      <c r="J23" s="8">
        <v>91</v>
      </c>
      <c r="K23" s="8">
        <v>0</v>
      </c>
      <c r="L23" s="8">
        <v>0</v>
      </c>
      <c r="M23" s="8">
        <v>89</v>
      </c>
      <c r="N23" s="8">
        <v>0</v>
      </c>
      <c r="O23" s="8" t="s">
        <v>43</v>
      </c>
      <c r="P23" s="9"/>
      <c r="Q23" s="58"/>
      <c r="R23" s="59"/>
      <c r="S23" s="59"/>
      <c r="T23" s="59"/>
    </row>
    <row r="24" spans="2:20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9"/>
      <c r="Q24" s="58"/>
      <c r="R24" s="59"/>
      <c r="S24" s="59"/>
      <c r="T24" s="59"/>
    </row>
    <row r="25" spans="2:20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9"/>
      <c r="Q25" s="58"/>
      <c r="R25" s="59"/>
      <c r="S25" s="59"/>
      <c r="T25" s="59"/>
    </row>
    <row r="26" spans="2:20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9"/>
      <c r="Q26" s="58"/>
      <c r="R26" s="59"/>
      <c r="S26" s="59"/>
      <c r="T26" s="59"/>
    </row>
    <row r="27" spans="2:20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9"/>
      <c r="Q27" s="58"/>
      <c r="R27" s="59"/>
      <c r="S27" s="59"/>
      <c r="T27" s="59"/>
    </row>
    <row r="28" spans="2:20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9"/>
      <c r="Q28" s="58"/>
      <c r="R28" s="59"/>
      <c r="S28" s="59"/>
      <c r="T28" s="59"/>
    </row>
    <row r="29" spans="2:20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9"/>
      <c r="Q29" s="58"/>
      <c r="R29" s="59"/>
      <c r="S29" s="59"/>
      <c r="T29" s="59"/>
    </row>
    <row r="30" spans="2:20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9"/>
      <c r="Q30" s="58"/>
      <c r="R30" s="59"/>
      <c r="S30" s="59"/>
      <c r="T30" s="59"/>
    </row>
    <row r="31" spans="2:20">
      <c r="B31" s="8"/>
      <c r="C31" s="11"/>
      <c r="D31" s="8"/>
      <c r="E31" s="8"/>
      <c r="F31" s="10"/>
      <c r="G31" s="8"/>
      <c r="H31" s="8"/>
      <c r="I31" s="8"/>
      <c r="J31" s="8"/>
      <c r="K31" s="8"/>
      <c r="L31" s="8"/>
      <c r="M31" s="8"/>
      <c r="N31" s="8"/>
      <c r="O31" s="8"/>
      <c r="P31" s="9"/>
      <c r="Q31" s="58"/>
      <c r="R31" s="59"/>
      <c r="S31" s="59"/>
      <c r="T31" s="59"/>
    </row>
    <row r="32" spans="2:20">
      <c r="B32" s="8"/>
      <c r="C32" s="8"/>
      <c r="D32" s="8"/>
      <c r="E32" s="8"/>
      <c r="F32" s="10"/>
      <c r="G32" s="8"/>
      <c r="H32" s="8"/>
      <c r="I32" s="8"/>
      <c r="J32" s="8"/>
      <c r="K32" s="8"/>
      <c r="L32" s="8"/>
      <c r="M32" s="8"/>
      <c r="N32" s="8"/>
      <c r="O32" s="8"/>
      <c r="P32" s="9"/>
      <c r="Q32" s="58"/>
      <c r="R32" s="59"/>
      <c r="S32" s="59"/>
      <c r="T32" s="59"/>
    </row>
    <row r="33" spans="2:20">
      <c r="B33" s="8"/>
      <c r="C33" s="1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58"/>
      <c r="R33" s="59"/>
      <c r="S33" s="59"/>
      <c r="T33" s="59"/>
    </row>
    <row r="34" spans="2:20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9"/>
      <c r="Q34" s="58"/>
      <c r="R34" s="59"/>
      <c r="S34" s="59"/>
      <c r="T34" s="59"/>
    </row>
    <row r="35" spans="2:20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9"/>
      <c r="Q35" s="58"/>
      <c r="R35" s="59"/>
      <c r="S35" s="59"/>
      <c r="T35" s="59"/>
    </row>
    <row r="36" spans="2:20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5"/>
      <c r="Q36" s="42"/>
      <c r="R36" s="43"/>
      <c r="S36" s="43"/>
      <c r="T36" s="44"/>
    </row>
    <row r="37" spans="2:20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5"/>
      <c r="Q37" s="42"/>
      <c r="R37" s="43"/>
      <c r="S37" s="43"/>
      <c r="T37" s="44"/>
    </row>
    <row r="38" spans="2:20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5"/>
      <c r="Q38" s="42"/>
      <c r="R38" s="43"/>
      <c r="S38" s="43"/>
      <c r="T38" s="44"/>
    </row>
    <row r="39" spans="2:20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5"/>
      <c r="Q39" s="42"/>
      <c r="R39" s="43"/>
      <c r="S39" s="43"/>
      <c r="T39" s="44"/>
    </row>
    <row r="40" spans="2:20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5"/>
      <c r="Q40" s="42"/>
      <c r="R40" s="43"/>
      <c r="S40" s="43"/>
      <c r="T40" s="44"/>
    </row>
    <row r="41" spans="2:20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5"/>
      <c r="Q41" s="42"/>
      <c r="R41" s="43"/>
      <c r="S41" s="43"/>
      <c r="T41" s="44"/>
    </row>
    <row r="42" spans="2:20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5"/>
      <c r="Q42" s="42"/>
      <c r="R42" s="43"/>
      <c r="S42" s="43"/>
      <c r="T42" s="44"/>
    </row>
    <row r="43" spans="2:20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5"/>
      <c r="Q43" s="42"/>
      <c r="R43" s="43"/>
      <c r="S43" s="43"/>
      <c r="T43" s="44"/>
    </row>
    <row r="44" spans="2:20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5"/>
      <c r="Q44" s="42"/>
      <c r="R44" s="43"/>
      <c r="S44" s="43"/>
      <c r="T44" s="44"/>
    </row>
    <row r="45" spans="2:20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5"/>
      <c r="Q45" s="42"/>
      <c r="R45" s="43"/>
      <c r="S45" s="43"/>
      <c r="T45" s="44"/>
    </row>
    <row r="46" spans="2:20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5"/>
      <c r="Q46" s="42"/>
      <c r="R46" s="43"/>
      <c r="S46" s="43"/>
      <c r="T46" s="44"/>
    </row>
    <row r="47" spans="2:20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5"/>
      <c r="Q47" s="42"/>
      <c r="R47" s="43"/>
      <c r="S47" s="43"/>
      <c r="T47" s="44"/>
    </row>
    <row r="48" spans="2:20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5"/>
      <c r="Q48" s="42"/>
      <c r="R48" s="43"/>
      <c r="S48" s="43"/>
      <c r="T48" s="44"/>
    </row>
    <row r="49" spans="2:20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5"/>
      <c r="Q49" s="42"/>
      <c r="R49" s="43"/>
      <c r="S49" s="43"/>
      <c r="T49" s="44"/>
    </row>
    <row r="50" spans="2:20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5"/>
      <c r="Q50" s="42"/>
      <c r="R50" s="43"/>
      <c r="S50" s="43"/>
      <c r="T50" s="44"/>
    </row>
    <row r="51" spans="2:20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/>
      <c r="Q51" s="42"/>
      <c r="R51" s="43"/>
      <c r="S51" s="43"/>
      <c r="T51" s="44"/>
    </row>
    <row r="52" spans="2:20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5"/>
      <c r="Q52" s="42"/>
      <c r="R52" s="43"/>
      <c r="S52" s="43"/>
      <c r="T52" s="44"/>
    </row>
    <row r="53" spans="2:20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5"/>
      <c r="Q53" s="42"/>
      <c r="R53" s="43"/>
      <c r="S53" s="43"/>
      <c r="T53" s="44"/>
    </row>
    <row r="54" spans="2:20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5"/>
      <c r="Q54" s="42"/>
      <c r="R54" s="43"/>
      <c r="S54" s="43"/>
      <c r="T54" s="44"/>
    </row>
    <row r="55" spans="2:20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5"/>
      <c r="Q55" s="42"/>
      <c r="R55" s="43"/>
      <c r="S55" s="43"/>
      <c r="T55" s="44"/>
    </row>
    <row r="56" spans="2:20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/>
      <c r="Q56" s="42"/>
      <c r="R56" s="43"/>
      <c r="S56" s="43"/>
      <c r="T56" s="44"/>
    </row>
    <row r="57" spans="2:20">
      <c r="B57" s="1" t="s">
        <v>59</v>
      </c>
    </row>
    <row r="58" spans="2:20">
      <c r="B58" s="1" t="s">
        <v>60</v>
      </c>
    </row>
    <row r="59" spans="2:20">
      <c r="B59" s="1" t="s">
        <v>61</v>
      </c>
    </row>
  </sheetData>
  <mergeCells count="74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Q12:T12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T10"/>
    <mergeCell ref="Q11:T11"/>
    <mergeCell ref="Q24:T24"/>
    <mergeCell ref="Q13:T13"/>
    <mergeCell ref="Q14:T14"/>
    <mergeCell ref="Q15:T15"/>
    <mergeCell ref="Q16:T16"/>
    <mergeCell ref="Q17:T17"/>
    <mergeCell ref="Q18:T18"/>
    <mergeCell ref="Q19:T19"/>
    <mergeCell ref="Q20:T20"/>
    <mergeCell ref="Q21:T21"/>
    <mergeCell ref="Q22:T22"/>
    <mergeCell ref="Q23:T23"/>
    <mergeCell ref="Q36:T36"/>
    <mergeCell ref="Q25:T25"/>
    <mergeCell ref="Q26:T26"/>
    <mergeCell ref="Q27:T27"/>
    <mergeCell ref="Q28:T28"/>
    <mergeCell ref="Q29:T29"/>
    <mergeCell ref="Q30:T30"/>
    <mergeCell ref="Q31:T31"/>
    <mergeCell ref="Q32:T32"/>
    <mergeCell ref="Q33:T33"/>
    <mergeCell ref="Q34:T34"/>
    <mergeCell ref="Q35:T35"/>
    <mergeCell ref="Q48:T48"/>
    <mergeCell ref="Q37:T37"/>
    <mergeCell ref="Q38:T38"/>
    <mergeCell ref="Q39:T39"/>
    <mergeCell ref="Q40:T40"/>
    <mergeCell ref="Q41:T41"/>
    <mergeCell ref="Q42:T42"/>
    <mergeCell ref="Q43:T43"/>
    <mergeCell ref="Q44:T44"/>
    <mergeCell ref="Q45:T45"/>
    <mergeCell ref="Q46:T46"/>
    <mergeCell ref="Q47:T47"/>
    <mergeCell ref="Q55:T55"/>
    <mergeCell ref="Q56:T56"/>
    <mergeCell ref="Q49:T49"/>
    <mergeCell ref="Q50:T50"/>
    <mergeCell ref="Q51:T51"/>
    <mergeCell ref="Q52:T52"/>
    <mergeCell ref="Q53:T53"/>
    <mergeCell ref="Q54:T5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CA570-3D64-4D4D-B5C9-587D10C2C4B9}">
  <dimension ref="B2:W64"/>
  <sheetViews>
    <sheetView topLeftCell="V10" workbookViewId="0">
      <selection activeCell="V11" sqref="V11"/>
    </sheetView>
  </sheetViews>
  <sheetFormatPr defaultColWidth="11.42578125" defaultRowHeight="15"/>
  <cols>
    <col min="2" max="2" width="8.42578125" customWidth="1"/>
    <col min="3" max="6" width="7.85546875" customWidth="1"/>
    <col min="7" max="7" width="8.42578125" customWidth="1"/>
    <col min="8" max="16" width="7.85546875" customWidth="1"/>
    <col min="17" max="17" width="5" customWidth="1"/>
  </cols>
  <sheetData>
    <row r="2" spans="2:23">
      <c r="B2" s="1" t="s">
        <v>74</v>
      </c>
      <c r="C2">
        <v>15</v>
      </c>
      <c r="D2" t="s">
        <v>1</v>
      </c>
      <c r="J2" t="s">
        <v>2</v>
      </c>
      <c r="K2" s="61">
        <v>44620</v>
      </c>
      <c r="L2" s="61"/>
      <c r="M2" s="61"/>
    </row>
    <row r="3" spans="2:23">
      <c r="B3" s="1" t="s">
        <v>3</v>
      </c>
      <c r="K3" s="4"/>
      <c r="L3" s="4"/>
      <c r="M3" s="4"/>
    </row>
    <row r="4" spans="2:23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75</v>
      </c>
      <c r="N4" s="57"/>
      <c r="O4" s="57"/>
      <c r="P4" t="s">
        <v>8</v>
      </c>
      <c r="R4" s="7">
        <v>0.38541666666666669</v>
      </c>
      <c r="S4" t="s">
        <v>9</v>
      </c>
      <c r="T4" s="7">
        <v>0.41180555555555554</v>
      </c>
    </row>
    <row r="5" spans="2:23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131</v>
      </c>
      <c r="N5" s="57"/>
      <c r="O5" s="57"/>
      <c r="P5" t="s">
        <v>8</v>
      </c>
      <c r="R5" s="7">
        <v>0.3611111111111111</v>
      </c>
      <c r="S5" t="s">
        <v>9</v>
      </c>
      <c r="T5" s="7">
        <v>0.38680555555555557</v>
      </c>
    </row>
    <row r="6" spans="2:23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75</v>
      </c>
      <c r="N6" s="57"/>
      <c r="O6" s="57"/>
      <c r="P6" t="s">
        <v>8</v>
      </c>
      <c r="R6" s="7">
        <v>0.43888888888888888</v>
      </c>
      <c r="S6" t="s">
        <v>9</v>
      </c>
      <c r="T6" s="7">
        <v>0.4694444444444445</v>
      </c>
    </row>
    <row r="7" spans="2:23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75</v>
      </c>
      <c r="N7" s="57"/>
      <c r="O7" s="57"/>
      <c r="P7" t="s">
        <v>8</v>
      </c>
      <c r="R7" s="7">
        <v>0.40972222222222227</v>
      </c>
      <c r="S7" t="s">
        <v>9</v>
      </c>
      <c r="T7" s="7">
        <v>0.44166666666666665</v>
      </c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>
      <c r="B11" s="3">
        <v>6800</v>
      </c>
      <c r="C11" s="3">
        <v>2</v>
      </c>
      <c r="D11" s="3">
        <v>3</v>
      </c>
      <c r="E11" s="3">
        <v>1</v>
      </c>
      <c r="F11" s="3">
        <v>1</v>
      </c>
      <c r="G11" s="3">
        <v>2</v>
      </c>
      <c r="H11" s="3">
        <v>1</v>
      </c>
      <c r="I11" s="3">
        <v>1</v>
      </c>
      <c r="J11" s="3"/>
      <c r="K11" s="3"/>
      <c r="L11" s="3"/>
      <c r="M11" s="3"/>
      <c r="N11" s="3">
        <v>1</v>
      </c>
      <c r="O11" s="3">
        <v>38.799999999999997</v>
      </c>
      <c r="P11" s="6">
        <v>3</v>
      </c>
      <c r="Q11" s="32" t="s">
        <v>149</v>
      </c>
      <c r="R11" s="33"/>
      <c r="S11" s="33"/>
      <c r="T11" s="31"/>
      <c r="V11" s="40">
        <f>MAX(D11,E11)+H11+G11+(IF(AND(O11&gt;37.78,O11&lt;38.3),0,IF(AND(O11&gt;=38.3,O11&lt;38.86),1,IF(AND(O11&gt;=38.86,O11&lt;39.42),2,IF(OR(O11=39.42,O11&gt;39.42),3,"erreur")))))</f>
        <v>7</v>
      </c>
      <c r="W11">
        <f>P11</f>
        <v>3</v>
      </c>
    </row>
    <row r="12" spans="2:23">
      <c r="B12" s="3">
        <v>6799</v>
      </c>
      <c r="C12" s="3">
        <v>2</v>
      </c>
      <c r="D12" s="3">
        <v>0</v>
      </c>
      <c r="E12" s="3">
        <v>0</v>
      </c>
      <c r="F12" s="3">
        <v>0</v>
      </c>
      <c r="G12" s="3">
        <v>0</v>
      </c>
      <c r="H12" s="3">
        <v>2</v>
      </c>
      <c r="I12" s="3">
        <v>0</v>
      </c>
      <c r="J12" s="3"/>
      <c r="K12" s="3"/>
      <c r="L12" s="3"/>
      <c r="M12" s="3">
        <v>84.5</v>
      </c>
      <c r="N12" s="3">
        <v>1</v>
      </c>
      <c r="O12" s="3">
        <v>39.5</v>
      </c>
      <c r="P12" s="6">
        <v>3</v>
      </c>
      <c r="Q12" s="32"/>
      <c r="R12" s="33"/>
      <c r="S12" s="33"/>
      <c r="T12" s="31"/>
      <c r="V12" s="40">
        <f t="shared" ref="V12:V60" si="0">MAX(D12,E12)+H12+G12+(IF(AND(O12&gt;37.78,O12&lt;38.3),0,IF(AND(O12&gt;=38.3,O12&lt;38.86),1,IF(AND(O12&gt;=38.86,O12&lt;39.42),2,IF(OR(O12=39.42,O12&gt;39.42),3,"erreur")))))</f>
        <v>5</v>
      </c>
      <c r="W12">
        <f t="shared" ref="W12:W60" si="1">P12</f>
        <v>3</v>
      </c>
    </row>
    <row r="13" spans="2:23">
      <c r="B13" s="3">
        <v>6404</v>
      </c>
      <c r="C13" s="3">
        <v>2</v>
      </c>
      <c r="D13" s="3">
        <v>0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3"/>
      <c r="K13" s="3"/>
      <c r="L13" s="3"/>
      <c r="M13" s="3">
        <v>85</v>
      </c>
      <c r="N13" s="3">
        <v>2</v>
      </c>
      <c r="O13" s="3">
        <v>38.9</v>
      </c>
      <c r="P13" s="6">
        <v>2</v>
      </c>
      <c r="Q13" s="32" t="s">
        <v>96</v>
      </c>
      <c r="R13" s="33"/>
      <c r="S13" s="33"/>
      <c r="T13" s="31"/>
      <c r="V13" s="40">
        <f t="shared" si="0"/>
        <v>3</v>
      </c>
      <c r="W13">
        <f t="shared" si="1"/>
        <v>2</v>
      </c>
    </row>
    <row r="14" spans="2:23">
      <c r="B14" s="3">
        <v>6407</v>
      </c>
      <c r="C14" s="3">
        <v>2</v>
      </c>
      <c r="D14" s="3">
        <v>0</v>
      </c>
      <c r="E14" s="3">
        <v>1</v>
      </c>
      <c r="F14" s="3">
        <v>0</v>
      </c>
      <c r="G14" s="3">
        <v>0</v>
      </c>
      <c r="H14" s="3">
        <v>1</v>
      </c>
      <c r="I14" s="3">
        <v>0</v>
      </c>
      <c r="J14" s="3"/>
      <c r="K14" s="3"/>
      <c r="L14" s="3"/>
      <c r="M14" s="3">
        <v>84</v>
      </c>
      <c r="N14" s="3">
        <v>1</v>
      </c>
      <c r="O14" s="3">
        <v>38.4</v>
      </c>
      <c r="P14" s="6">
        <v>2</v>
      </c>
      <c r="Q14" s="32"/>
      <c r="R14" s="33"/>
      <c r="S14" s="33"/>
      <c r="T14" s="31"/>
      <c r="V14" s="40">
        <f t="shared" si="0"/>
        <v>3</v>
      </c>
      <c r="W14">
        <f t="shared" si="1"/>
        <v>2</v>
      </c>
    </row>
    <row r="15" spans="2:23">
      <c r="B15" s="3">
        <v>6810</v>
      </c>
      <c r="C15" s="3">
        <v>2</v>
      </c>
      <c r="D15" s="3"/>
      <c r="E15" s="3">
        <v>2</v>
      </c>
      <c r="F15" s="3">
        <v>0</v>
      </c>
      <c r="G15" s="3">
        <v>0</v>
      </c>
      <c r="H15" s="3">
        <v>2</v>
      </c>
      <c r="I15" s="3">
        <v>0</v>
      </c>
      <c r="J15" s="3"/>
      <c r="K15" s="3"/>
      <c r="L15" s="3"/>
      <c r="M15" s="3">
        <v>77.5</v>
      </c>
      <c r="N15" s="3">
        <v>0</v>
      </c>
      <c r="O15" s="3">
        <v>39.200000000000003</v>
      </c>
      <c r="P15" s="6">
        <v>1</v>
      </c>
      <c r="Q15" s="32" t="s">
        <v>42</v>
      </c>
      <c r="R15" s="33"/>
      <c r="S15" s="33"/>
      <c r="T15" s="31"/>
      <c r="V15" s="40">
        <f t="shared" si="0"/>
        <v>6</v>
      </c>
      <c r="W15">
        <f t="shared" si="1"/>
        <v>1</v>
      </c>
    </row>
    <row r="16" spans="2:23">
      <c r="B16" s="3">
        <v>6412</v>
      </c>
      <c r="C16" s="3">
        <v>2</v>
      </c>
      <c r="D16" s="3">
        <v>3</v>
      </c>
      <c r="E16" s="3">
        <v>2</v>
      </c>
      <c r="F16" s="3">
        <v>0</v>
      </c>
      <c r="G16" s="3">
        <v>2</v>
      </c>
      <c r="H16" s="3">
        <v>1</v>
      </c>
      <c r="I16" s="3">
        <v>0</v>
      </c>
      <c r="J16" s="3"/>
      <c r="K16" s="3"/>
      <c r="L16" s="3"/>
      <c r="M16" s="3">
        <v>88</v>
      </c>
      <c r="N16" s="3">
        <v>2</v>
      </c>
      <c r="O16" s="3">
        <v>38.9</v>
      </c>
      <c r="P16" s="6">
        <v>3</v>
      </c>
      <c r="Q16" s="32" t="s">
        <v>33</v>
      </c>
      <c r="R16" s="33"/>
      <c r="S16" s="33"/>
      <c r="T16" s="31"/>
      <c r="V16" s="40">
        <f t="shared" si="0"/>
        <v>8</v>
      </c>
      <c r="W16">
        <f t="shared" si="1"/>
        <v>3</v>
      </c>
    </row>
    <row r="17" spans="2:23">
      <c r="B17" s="3">
        <v>6796</v>
      </c>
      <c r="C17" s="3">
        <v>2</v>
      </c>
      <c r="D17" s="3">
        <v>3</v>
      </c>
      <c r="E17" s="3">
        <v>1</v>
      </c>
      <c r="F17" s="3">
        <v>0</v>
      </c>
      <c r="G17" s="3">
        <v>1</v>
      </c>
      <c r="H17" s="3">
        <v>2</v>
      </c>
      <c r="I17" s="3">
        <v>1</v>
      </c>
      <c r="J17" s="3"/>
      <c r="K17" s="3"/>
      <c r="L17" s="3"/>
      <c r="M17" s="3">
        <v>84.5</v>
      </c>
      <c r="N17" s="3">
        <v>2</v>
      </c>
      <c r="O17" s="3">
        <v>38.799999999999997</v>
      </c>
      <c r="P17" s="6">
        <v>3</v>
      </c>
      <c r="Q17" s="32" t="s">
        <v>33</v>
      </c>
      <c r="R17" s="33"/>
      <c r="S17" s="33"/>
      <c r="T17" s="31"/>
      <c r="V17" s="40">
        <f t="shared" si="0"/>
        <v>7</v>
      </c>
      <c r="W17">
        <f t="shared" si="1"/>
        <v>3</v>
      </c>
    </row>
    <row r="18" spans="2:23">
      <c r="B18" s="3">
        <v>6797</v>
      </c>
      <c r="C18" s="3">
        <v>2</v>
      </c>
      <c r="D18" s="3">
        <v>0</v>
      </c>
      <c r="E18" s="3">
        <v>1</v>
      </c>
      <c r="F18" s="3">
        <v>0</v>
      </c>
      <c r="G18" s="3">
        <v>0</v>
      </c>
      <c r="H18" s="3">
        <v>1</v>
      </c>
      <c r="I18" s="3">
        <v>0</v>
      </c>
      <c r="J18" s="3"/>
      <c r="K18" s="3"/>
      <c r="L18" s="3"/>
      <c r="M18" s="3">
        <v>80</v>
      </c>
      <c r="N18" s="3">
        <v>2</v>
      </c>
      <c r="O18" s="3">
        <v>38.799999999999997</v>
      </c>
      <c r="P18" s="6">
        <v>2</v>
      </c>
      <c r="Q18" s="32"/>
      <c r="R18" s="33"/>
      <c r="S18" s="33"/>
      <c r="T18" s="31"/>
      <c r="V18" s="40">
        <f t="shared" si="0"/>
        <v>3</v>
      </c>
      <c r="W18">
        <f t="shared" si="1"/>
        <v>2</v>
      </c>
    </row>
    <row r="19" spans="2:23">
      <c r="B19" s="3">
        <v>6410</v>
      </c>
      <c r="C19" s="3">
        <v>2</v>
      </c>
      <c r="D19" s="3">
        <v>0</v>
      </c>
      <c r="E19" s="3">
        <v>0</v>
      </c>
      <c r="F19" s="3">
        <v>1</v>
      </c>
      <c r="G19" s="3">
        <v>2</v>
      </c>
      <c r="H19" s="3">
        <v>1</v>
      </c>
      <c r="I19" s="3">
        <v>1</v>
      </c>
      <c r="J19" s="3"/>
      <c r="K19" s="3"/>
      <c r="L19" s="3"/>
      <c r="M19" s="3">
        <v>85.5</v>
      </c>
      <c r="N19" s="3">
        <v>2</v>
      </c>
      <c r="O19" s="3">
        <v>38.6</v>
      </c>
      <c r="P19" s="6">
        <v>2</v>
      </c>
      <c r="Q19" s="32" t="s">
        <v>33</v>
      </c>
      <c r="R19" s="33"/>
      <c r="S19" s="33"/>
      <c r="T19" s="31"/>
      <c r="V19" s="40">
        <f t="shared" si="0"/>
        <v>4</v>
      </c>
      <c r="W19">
        <f t="shared" si="1"/>
        <v>2</v>
      </c>
    </row>
    <row r="20" spans="2:23" ht="15.95">
      <c r="B20" s="3">
        <v>6809</v>
      </c>
      <c r="C20" s="3">
        <v>2</v>
      </c>
      <c r="D20" s="3">
        <v>0</v>
      </c>
      <c r="E20" s="3">
        <v>1</v>
      </c>
      <c r="F20" s="3">
        <v>0</v>
      </c>
      <c r="G20" s="3">
        <v>2</v>
      </c>
      <c r="H20" s="3">
        <v>2</v>
      </c>
      <c r="I20" s="3">
        <v>1</v>
      </c>
      <c r="J20" s="3"/>
      <c r="K20" s="3"/>
      <c r="L20" s="3"/>
      <c r="M20" s="3">
        <v>85.5</v>
      </c>
      <c r="N20" s="3">
        <v>0</v>
      </c>
      <c r="O20" s="3">
        <v>39</v>
      </c>
      <c r="P20" s="6" t="s">
        <v>84</v>
      </c>
      <c r="Q20" s="32"/>
      <c r="R20" s="33"/>
      <c r="S20" s="33"/>
      <c r="T20" s="31"/>
      <c r="V20" s="40">
        <f t="shared" si="0"/>
        <v>7</v>
      </c>
      <c r="W20" t="str">
        <f t="shared" si="1"/>
        <v>ND</v>
      </c>
    </row>
    <row r="21" spans="2:23">
      <c r="B21" s="3">
        <v>6405</v>
      </c>
      <c r="C21" s="3">
        <v>2</v>
      </c>
      <c r="D21" s="3">
        <v>0</v>
      </c>
      <c r="E21" s="3">
        <v>1</v>
      </c>
      <c r="F21" s="3">
        <v>0</v>
      </c>
      <c r="G21" s="3">
        <v>2</v>
      </c>
      <c r="H21" s="3">
        <v>0</v>
      </c>
      <c r="I21" s="3">
        <v>0</v>
      </c>
      <c r="J21" s="3"/>
      <c r="K21" s="3"/>
      <c r="L21" s="3"/>
      <c r="M21" s="3">
        <v>84.5</v>
      </c>
      <c r="N21" s="3">
        <v>0</v>
      </c>
      <c r="O21" s="3">
        <v>38.4</v>
      </c>
      <c r="P21" s="6">
        <v>2</v>
      </c>
      <c r="Q21" s="32"/>
      <c r="R21" s="33"/>
      <c r="S21" s="33"/>
      <c r="T21" s="31"/>
      <c r="V21" s="40">
        <f t="shared" si="0"/>
        <v>4</v>
      </c>
      <c r="W21">
        <f t="shared" si="1"/>
        <v>2</v>
      </c>
    </row>
    <row r="22" spans="2:23" ht="15.95">
      <c r="B22" s="3">
        <v>6768</v>
      </c>
      <c r="C22" s="3">
        <v>1</v>
      </c>
      <c r="D22" s="3">
        <v>0</v>
      </c>
      <c r="E22" s="3">
        <v>2</v>
      </c>
      <c r="F22" s="3">
        <v>0</v>
      </c>
      <c r="G22" s="3">
        <v>1</v>
      </c>
      <c r="H22" s="3">
        <v>2</v>
      </c>
      <c r="I22" s="3">
        <v>0</v>
      </c>
      <c r="J22" s="3"/>
      <c r="K22" s="3"/>
      <c r="L22" s="3"/>
      <c r="M22" s="3">
        <v>88.5</v>
      </c>
      <c r="N22" s="3">
        <v>0</v>
      </c>
      <c r="O22" s="3">
        <v>38.9</v>
      </c>
      <c r="P22" s="6" t="s">
        <v>84</v>
      </c>
      <c r="Q22" s="32"/>
      <c r="R22" s="33"/>
      <c r="S22" s="33"/>
      <c r="T22" s="31"/>
      <c r="V22" s="40">
        <f t="shared" si="0"/>
        <v>7</v>
      </c>
      <c r="W22" t="str">
        <f t="shared" si="1"/>
        <v>ND</v>
      </c>
    </row>
    <row r="23" spans="2:23">
      <c r="B23" s="3">
        <v>6773</v>
      </c>
      <c r="C23" s="3">
        <v>1</v>
      </c>
      <c r="D23" s="3">
        <v>1</v>
      </c>
      <c r="E23" s="3">
        <v>0</v>
      </c>
      <c r="F23" s="3">
        <v>0</v>
      </c>
      <c r="G23" s="3">
        <v>0</v>
      </c>
      <c r="H23" s="3">
        <v>1</v>
      </c>
      <c r="I23" s="3">
        <v>0</v>
      </c>
      <c r="J23" s="3"/>
      <c r="K23" s="3"/>
      <c r="L23" s="3"/>
      <c r="M23" s="3">
        <v>91.5</v>
      </c>
      <c r="N23" s="3">
        <v>0</v>
      </c>
      <c r="O23" s="3">
        <v>38.799999999999997</v>
      </c>
      <c r="P23" s="6">
        <v>1</v>
      </c>
      <c r="Q23" s="32" t="s">
        <v>42</v>
      </c>
      <c r="R23" s="33"/>
      <c r="S23" s="33"/>
      <c r="T23" s="31"/>
      <c r="V23" s="40">
        <f t="shared" si="0"/>
        <v>3</v>
      </c>
      <c r="W23">
        <f t="shared" si="1"/>
        <v>1</v>
      </c>
    </row>
    <row r="24" spans="2:23">
      <c r="B24" s="3">
        <v>6391</v>
      </c>
      <c r="C24" s="3">
        <v>1</v>
      </c>
      <c r="D24" s="3">
        <v>0</v>
      </c>
      <c r="E24" s="3">
        <v>2</v>
      </c>
      <c r="F24" s="3">
        <v>0</v>
      </c>
      <c r="G24" s="3">
        <v>0</v>
      </c>
      <c r="H24" s="3">
        <v>0</v>
      </c>
      <c r="I24" s="3">
        <v>0</v>
      </c>
      <c r="J24" s="3"/>
      <c r="K24" s="3"/>
      <c r="L24" s="3"/>
      <c r="M24" s="3">
        <v>90.5</v>
      </c>
      <c r="N24" s="3">
        <v>0</v>
      </c>
      <c r="O24" s="3">
        <v>38.700000000000003</v>
      </c>
      <c r="P24" s="6">
        <v>1</v>
      </c>
      <c r="Q24" s="32"/>
      <c r="R24" s="33"/>
      <c r="S24" s="33"/>
      <c r="T24" s="31"/>
      <c r="V24" s="40">
        <f t="shared" si="0"/>
        <v>3</v>
      </c>
      <c r="W24">
        <f t="shared" si="1"/>
        <v>1</v>
      </c>
    </row>
    <row r="25" spans="2:23">
      <c r="B25" s="3">
        <v>6780</v>
      </c>
      <c r="C25" s="3">
        <v>1</v>
      </c>
      <c r="D25" s="3">
        <v>1</v>
      </c>
      <c r="E25" s="3">
        <v>2</v>
      </c>
      <c r="F25" s="3">
        <v>0</v>
      </c>
      <c r="G25" s="3">
        <v>2</v>
      </c>
      <c r="H25" s="3">
        <v>0</v>
      </c>
      <c r="I25" s="3">
        <v>0</v>
      </c>
      <c r="J25" s="3"/>
      <c r="K25" s="3"/>
      <c r="L25" s="3"/>
      <c r="M25" s="3">
        <v>89.5</v>
      </c>
      <c r="N25" s="3">
        <v>0</v>
      </c>
      <c r="O25" s="3">
        <v>38.6</v>
      </c>
      <c r="P25" s="6">
        <v>1</v>
      </c>
      <c r="Q25" s="32" t="s">
        <v>110</v>
      </c>
      <c r="R25" s="33"/>
      <c r="S25" s="33"/>
      <c r="T25" s="31"/>
      <c r="V25" s="40">
        <f t="shared" si="0"/>
        <v>5</v>
      </c>
      <c r="W25">
        <f t="shared" si="1"/>
        <v>1</v>
      </c>
    </row>
    <row r="26" spans="2:23">
      <c r="B26" s="3">
        <v>6774</v>
      </c>
      <c r="C26" s="3">
        <v>1</v>
      </c>
      <c r="D26" s="3">
        <v>0</v>
      </c>
      <c r="E26" s="3">
        <v>3</v>
      </c>
      <c r="F26" s="3">
        <v>0</v>
      </c>
      <c r="G26" s="3">
        <v>2</v>
      </c>
      <c r="H26" s="3">
        <v>0</v>
      </c>
      <c r="I26" s="3">
        <v>0</v>
      </c>
      <c r="J26" s="3"/>
      <c r="K26" s="3"/>
      <c r="L26" s="3"/>
      <c r="M26" s="3">
        <v>91.5</v>
      </c>
      <c r="N26" s="3">
        <v>0</v>
      </c>
      <c r="O26" s="3">
        <v>39.299999999999997</v>
      </c>
      <c r="P26" s="6">
        <v>2</v>
      </c>
      <c r="Q26" s="32"/>
      <c r="R26" s="33"/>
      <c r="S26" s="33"/>
      <c r="T26" s="31"/>
      <c r="V26" s="40">
        <f t="shared" si="0"/>
        <v>7</v>
      </c>
      <c r="W26">
        <f t="shared" si="1"/>
        <v>2</v>
      </c>
    </row>
    <row r="27" spans="2:23" ht="15.95">
      <c r="B27" s="3">
        <v>6771</v>
      </c>
      <c r="C27" s="3">
        <v>1</v>
      </c>
      <c r="D27" s="3">
        <v>0</v>
      </c>
      <c r="E27" s="3">
        <v>3</v>
      </c>
      <c r="F27" s="3">
        <v>0</v>
      </c>
      <c r="G27" s="3">
        <v>2</v>
      </c>
      <c r="H27" s="3">
        <v>0</v>
      </c>
      <c r="I27" s="3">
        <v>0</v>
      </c>
      <c r="J27" s="3"/>
      <c r="K27" s="3"/>
      <c r="L27" s="3"/>
      <c r="M27" s="3">
        <v>91</v>
      </c>
      <c r="N27" s="3">
        <v>0</v>
      </c>
      <c r="O27" s="3">
        <v>39</v>
      </c>
      <c r="P27" s="6" t="s">
        <v>84</v>
      </c>
      <c r="Q27" s="32" t="s">
        <v>42</v>
      </c>
      <c r="R27" s="33"/>
      <c r="S27" s="33"/>
      <c r="T27" s="31"/>
      <c r="V27" s="40">
        <f t="shared" si="0"/>
        <v>7</v>
      </c>
      <c r="W27" t="str">
        <f t="shared" si="1"/>
        <v>ND</v>
      </c>
    </row>
    <row r="28" spans="2:23">
      <c r="B28" s="3">
        <v>6794</v>
      </c>
      <c r="C28" s="3">
        <v>1</v>
      </c>
      <c r="D28" s="3">
        <v>0</v>
      </c>
      <c r="E28" s="3">
        <v>2</v>
      </c>
      <c r="F28" s="3">
        <v>0</v>
      </c>
      <c r="G28" s="3">
        <v>2</v>
      </c>
      <c r="H28" s="3">
        <v>2</v>
      </c>
      <c r="I28" s="3">
        <v>0</v>
      </c>
      <c r="J28" s="3"/>
      <c r="K28" s="3"/>
      <c r="L28" s="3"/>
      <c r="M28" s="3">
        <v>85.5</v>
      </c>
      <c r="N28" s="3">
        <v>0</v>
      </c>
      <c r="O28" s="3">
        <v>38.9</v>
      </c>
      <c r="P28" s="6">
        <v>1</v>
      </c>
      <c r="Q28" s="32"/>
      <c r="R28" s="33"/>
      <c r="S28" s="33"/>
      <c r="T28" s="31"/>
      <c r="V28" s="40">
        <f t="shared" si="0"/>
        <v>8</v>
      </c>
      <c r="W28">
        <f t="shared" si="1"/>
        <v>1</v>
      </c>
    </row>
    <row r="29" spans="2:23">
      <c r="B29" s="3">
        <v>6778</v>
      </c>
      <c r="C29" s="3">
        <v>1</v>
      </c>
      <c r="D29" s="3">
        <v>3</v>
      </c>
      <c r="E29" s="3">
        <v>2</v>
      </c>
      <c r="F29" s="3">
        <v>0</v>
      </c>
      <c r="G29" s="3">
        <v>1</v>
      </c>
      <c r="H29" s="3">
        <v>0</v>
      </c>
      <c r="I29" s="3">
        <v>0</v>
      </c>
      <c r="J29" s="3"/>
      <c r="K29" s="3"/>
      <c r="L29" s="3"/>
      <c r="M29" s="3">
        <v>87</v>
      </c>
      <c r="N29" s="3">
        <v>0</v>
      </c>
      <c r="O29" s="3">
        <v>39.700000000000003</v>
      </c>
      <c r="P29" s="6">
        <v>1</v>
      </c>
      <c r="Q29" s="32" t="s">
        <v>33</v>
      </c>
      <c r="R29" s="33"/>
      <c r="S29" s="33"/>
      <c r="T29" s="31"/>
      <c r="V29" s="40">
        <f t="shared" si="0"/>
        <v>7</v>
      </c>
      <c r="W29">
        <f t="shared" si="1"/>
        <v>1</v>
      </c>
    </row>
    <row r="30" spans="2:23" ht="15.95">
      <c r="B30" s="3">
        <v>6783</v>
      </c>
      <c r="C30" s="3">
        <v>1</v>
      </c>
      <c r="D30" s="3">
        <v>0</v>
      </c>
      <c r="E30" s="3">
        <v>2</v>
      </c>
      <c r="F30" s="3">
        <v>0</v>
      </c>
      <c r="G30" s="3">
        <v>0</v>
      </c>
      <c r="H30" s="3">
        <v>0</v>
      </c>
      <c r="I30" s="3">
        <v>0</v>
      </c>
      <c r="J30" s="3"/>
      <c r="K30" s="3"/>
      <c r="L30" s="3"/>
      <c r="M30" s="3">
        <v>87.5</v>
      </c>
      <c r="N30" s="3">
        <v>0</v>
      </c>
      <c r="O30" s="3">
        <v>39.200000000000003</v>
      </c>
      <c r="P30" s="6" t="s">
        <v>84</v>
      </c>
      <c r="Q30" s="32"/>
      <c r="R30" s="33"/>
      <c r="S30" s="33"/>
      <c r="T30" s="31"/>
      <c r="V30" s="40">
        <f t="shared" si="0"/>
        <v>4</v>
      </c>
      <c r="W30" t="str">
        <f t="shared" si="1"/>
        <v>ND</v>
      </c>
    </row>
    <row r="31" spans="2:23" ht="15.95">
      <c r="B31" s="3">
        <v>6786</v>
      </c>
      <c r="C31" s="3">
        <v>1</v>
      </c>
      <c r="D31" s="3">
        <v>0</v>
      </c>
      <c r="E31" s="3">
        <v>3</v>
      </c>
      <c r="F31" s="3">
        <v>0</v>
      </c>
      <c r="G31" s="3">
        <v>2</v>
      </c>
      <c r="H31" s="3">
        <v>0</v>
      </c>
      <c r="I31" s="3">
        <v>0</v>
      </c>
      <c r="J31" s="3"/>
      <c r="K31" s="3"/>
      <c r="L31" s="3"/>
      <c r="M31" s="3">
        <v>87.5</v>
      </c>
      <c r="N31" s="3">
        <v>0</v>
      </c>
      <c r="O31" s="3">
        <v>39.5</v>
      </c>
      <c r="P31" s="6" t="s">
        <v>84</v>
      </c>
      <c r="Q31" s="32" t="s">
        <v>91</v>
      </c>
      <c r="R31" s="33"/>
      <c r="S31" s="33"/>
      <c r="T31" s="31"/>
      <c r="V31" s="40">
        <f t="shared" si="0"/>
        <v>8</v>
      </c>
      <c r="W31" t="str">
        <f t="shared" si="1"/>
        <v>ND</v>
      </c>
    </row>
    <row r="32" spans="2:23" ht="15.95">
      <c r="B32" s="3">
        <v>6403</v>
      </c>
      <c r="C32" s="3">
        <v>1</v>
      </c>
      <c r="D32" s="3">
        <v>0</v>
      </c>
      <c r="E32" s="3">
        <v>2</v>
      </c>
      <c r="F32" s="3">
        <v>0</v>
      </c>
      <c r="G32" s="3">
        <v>0</v>
      </c>
      <c r="H32" s="3">
        <v>2</v>
      </c>
      <c r="I32" s="3">
        <v>0</v>
      </c>
      <c r="J32" s="3"/>
      <c r="K32" s="3"/>
      <c r="L32" s="3"/>
      <c r="M32" s="3">
        <v>84.5</v>
      </c>
      <c r="N32" s="3">
        <v>0</v>
      </c>
      <c r="O32" s="3">
        <v>39.4</v>
      </c>
      <c r="P32" s="6" t="s">
        <v>84</v>
      </c>
      <c r="Q32" s="32" t="s">
        <v>91</v>
      </c>
      <c r="R32" s="33"/>
      <c r="S32" s="33"/>
      <c r="T32" s="31"/>
      <c r="V32" s="40">
        <f t="shared" si="0"/>
        <v>6</v>
      </c>
      <c r="W32" t="str">
        <f t="shared" si="1"/>
        <v>ND</v>
      </c>
    </row>
    <row r="33" spans="2:23" ht="15.95">
      <c r="B33" s="3">
        <v>6787</v>
      </c>
      <c r="C33" s="3">
        <v>1</v>
      </c>
      <c r="D33" s="3">
        <v>2</v>
      </c>
      <c r="E33" s="3">
        <v>2</v>
      </c>
      <c r="F33" s="3">
        <v>0</v>
      </c>
      <c r="G33" s="3">
        <v>2</v>
      </c>
      <c r="H33" s="3">
        <v>0</v>
      </c>
      <c r="I33" s="3">
        <v>0</v>
      </c>
      <c r="J33" s="3"/>
      <c r="K33" s="3"/>
      <c r="L33" s="3"/>
      <c r="M33" s="3">
        <v>84</v>
      </c>
      <c r="N33" s="3">
        <v>0</v>
      </c>
      <c r="O33" s="3">
        <v>38.9</v>
      </c>
      <c r="P33" s="6" t="s">
        <v>84</v>
      </c>
      <c r="Q33" s="32" t="s">
        <v>96</v>
      </c>
      <c r="R33" s="33"/>
      <c r="S33" s="33"/>
      <c r="T33" s="31"/>
      <c r="V33" s="40">
        <f t="shared" si="0"/>
        <v>6</v>
      </c>
      <c r="W33" t="str">
        <f t="shared" si="1"/>
        <v>ND</v>
      </c>
    </row>
    <row r="34" spans="2:23" ht="15.95">
      <c r="B34" s="3">
        <v>6791</v>
      </c>
      <c r="C34" s="3">
        <v>1</v>
      </c>
      <c r="D34" s="3">
        <v>0</v>
      </c>
      <c r="E34" s="3">
        <v>2</v>
      </c>
      <c r="F34" s="3">
        <v>0</v>
      </c>
      <c r="G34" s="3">
        <v>1</v>
      </c>
      <c r="H34" s="3">
        <v>0</v>
      </c>
      <c r="I34" s="3">
        <v>0</v>
      </c>
      <c r="J34" s="3"/>
      <c r="K34" s="3"/>
      <c r="L34" s="3"/>
      <c r="M34" s="3">
        <v>83.5</v>
      </c>
      <c r="N34" s="3">
        <v>2</v>
      </c>
      <c r="O34" s="3">
        <v>39</v>
      </c>
      <c r="P34" s="6" t="s">
        <v>84</v>
      </c>
      <c r="Q34" s="32"/>
      <c r="R34" s="33"/>
      <c r="S34" s="33"/>
      <c r="T34" s="31"/>
      <c r="V34" s="40">
        <f t="shared" si="0"/>
        <v>5</v>
      </c>
      <c r="W34" t="str">
        <f t="shared" si="1"/>
        <v>ND</v>
      </c>
    </row>
    <row r="35" spans="2:23">
      <c r="B35" s="3">
        <v>6764</v>
      </c>
      <c r="C35" s="3">
        <v>4</v>
      </c>
      <c r="D35" s="3">
        <v>3</v>
      </c>
      <c r="E35" s="3">
        <v>2</v>
      </c>
      <c r="F35" s="3">
        <v>0</v>
      </c>
      <c r="G35" s="3">
        <v>3</v>
      </c>
      <c r="H35" s="3">
        <v>2</v>
      </c>
      <c r="I35" s="3">
        <v>0</v>
      </c>
      <c r="J35" s="3">
        <v>92.5</v>
      </c>
      <c r="K35" s="3"/>
      <c r="L35" s="3"/>
      <c r="M35" s="3">
        <v>92</v>
      </c>
      <c r="N35" s="3">
        <v>0</v>
      </c>
      <c r="O35" s="3">
        <v>40.5</v>
      </c>
      <c r="P35" s="6">
        <v>1</v>
      </c>
      <c r="Q35" s="32" t="s">
        <v>141</v>
      </c>
      <c r="R35" s="33"/>
      <c r="S35" s="33"/>
      <c r="T35" s="31"/>
      <c r="V35" s="40">
        <f t="shared" si="0"/>
        <v>11</v>
      </c>
      <c r="W35">
        <f t="shared" si="1"/>
        <v>1</v>
      </c>
    </row>
    <row r="36" spans="2:23" ht="15.95">
      <c r="B36" s="3">
        <v>6385</v>
      </c>
      <c r="C36" s="3">
        <v>4</v>
      </c>
      <c r="D36" s="3">
        <v>3</v>
      </c>
      <c r="E36" s="3">
        <v>2</v>
      </c>
      <c r="F36" s="3">
        <v>1</v>
      </c>
      <c r="G36" s="3">
        <v>2</v>
      </c>
      <c r="H36" s="3">
        <v>0</v>
      </c>
      <c r="I36" s="3">
        <v>0</v>
      </c>
      <c r="J36" s="3">
        <v>88.5</v>
      </c>
      <c r="K36" s="3"/>
      <c r="L36" s="3"/>
      <c r="M36" s="3">
        <v>91</v>
      </c>
      <c r="N36" s="3">
        <v>0</v>
      </c>
      <c r="O36" s="3">
        <v>40.6</v>
      </c>
      <c r="P36" s="6" t="s">
        <v>84</v>
      </c>
      <c r="Q36" s="32" t="s">
        <v>33</v>
      </c>
      <c r="R36" s="33"/>
      <c r="S36" s="33"/>
      <c r="T36" s="31"/>
      <c r="V36" s="40">
        <f t="shared" si="0"/>
        <v>8</v>
      </c>
      <c r="W36" t="str">
        <f t="shared" si="1"/>
        <v>ND</v>
      </c>
    </row>
    <row r="37" spans="2:23" ht="15.95">
      <c r="B37" s="3">
        <v>6388</v>
      </c>
      <c r="C37" s="3">
        <v>4</v>
      </c>
      <c r="D37" s="3">
        <v>0</v>
      </c>
      <c r="E37" s="3">
        <v>1</v>
      </c>
      <c r="F37" s="3">
        <v>0</v>
      </c>
      <c r="G37" s="3">
        <v>1</v>
      </c>
      <c r="H37" s="3">
        <v>1</v>
      </c>
      <c r="I37" s="3">
        <v>0</v>
      </c>
      <c r="J37" s="3">
        <v>93.5</v>
      </c>
      <c r="K37" s="3"/>
      <c r="L37" s="3"/>
      <c r="M37" s="3">
        <v>89</v>
      </c>
      <c r="N37" s="3">
        <v>0</v>
      </c>
      <c r="O37" s="3">
        <v>39.200000000000003</v>
      </c>
      <c r="P37" s="6" t="s">
        <v>84</v>
      </c>
      <c r="Q37" s="32" t="s">
        <v>110</v>
      </c>
      <c r="R37" s="33"/>
      <c r="S37" s="33"/>
      <c r="T37" s="31"/>
      <c r="V37" s="40">
        <f t="shared" si="0"/>
        <v>5</v>
      </c>
      <c r="W37" t="str">
        <f t="shared" si="1"/>
        <v>ND</v>
      </c>
    </row>
    <row r="38" spans="2:23" ht="15.95">
      <c r="B38" s="3">
        <v>6766</v>
      </c>
      <c r="C38" s="3">
        <v>4</v>
      </c>
      <c r="D38" s="3">
        <v>0</v>
      </c>
      <c r="E38" s="3">
        <v>2</v>
      </c>
      <c r="F38" s="3">
        <v>0</v>
      </c>
      <c r="G38" s="3">
        <v>0</v>
      </c>
      <c r="H38" s="3">
        <v>2</v>
      </c>
      <c r="I38" s="3">
        <v>0</v>
      </c>
      <c r="J38" s="3">
        <v>92</v>
      </c>
      <c r="K38" s="3"/>
      <c r="L38" s="3"/>
      <c r="M38" s="3">
        <v>88.5</v>
      </c>
      <c r="N38" s="3">
        <v>0</v>
      </c>
      <c r="O38" s="3">
        <v>38.299999999999997</v>
      </c>
      <c r="P38" s="6" t="s">
        <v>84</v>
      </c>
      <c r="Q38" s="32" t="s">
        <v>42</v>
      </c>
      <c r="R38" s="33"/>
      <c r="S38" s="33"/>
      <c r="T38" s="31"/>
      <c r="V38" s="40">
        <f t="shared" si="0"/>
        <v>5</v>
      </c>
      <c r="W38" t="str">
        <f t="shared" si="1"/>
        <v>ND</v>
      </c>
    </row>
    <row r="39" spans="2:23" ht="15.95">
      <c r="B39" s="3">
        <v>6382</v>
      </c>
      <c r="C39" s="3">
        <v>4</v>
      </c>
      <c r="D39" s="3">
        <v>0</v>
      </c>
      <c r="E39" s="3">
        <v>2</v>
      </c>
      <c r="F39" s="3">
        <v>0</v>
      </c>
      <c r="G39" s="3">
        <v>2</v>
      </c>
      <c r="H39" s="3">
        <v>0</v>
      </c>
      <c r="I39" s="3">
        <v>0</v>
      </c>
      <c r="J39" s="3">
        <v>92</v>
      </c>
      <c r="K39" s="3"/>
      <c r="L39" s="3"/>
      <c r="M39" s="3">
        <v>89.5</v>
      </c>
      <c r="N39" s="3">
        <v>0</v>
      </c>
      <c r="O39" s="3">
        <v>38.6</v>
      </c>
      <c r="P39" s="6" t="s">
        <v>84</v>
      </c>
      <c r="Q39" s="32" t="s">
        <v>110</v>
      </c>
      <c r="R39" s="33"/>
      <c r="S39" s="33"/>
      <c r="T39" s="31"/>
      <c r="V39" s="40">
        <f t="shared" si="0"/>
        <v>5</v>
      </c>
      <c r="W39" t="str">
        <f t="shared" si="1"/>
        <v>ND</v>
      </c>
    </row>
    <row r="40" spans="2:23" ht="15.95">
      <c r="B40" s="3">
        <v>6370</v>
      </c>
      <c r="C40" s="3">
        <v>4</v>
      </c>
      <c r="D40" s="3">
        <v>0</v>
      </c>
      <c r="E40" s="3">
        <v>2</v>
      </c>
      <c r="F40" s="3">
        <v>0</v>
      </c>
      <c r="G40" s="3">
        <v>2</v>
      </c>
      <c r="H40" s="3">
        <v>0</v>
      </c>
      <c r="I40" s="3">
        <v>0</v>
      </c>
      <c r="J40" s="3">
        <v>100</v>
      </c>
      <c r="K40" s="3"/>
      <c r="L40" s="3"/>
      <c r="M40" s="3">
        <v>96.5</v>
      </c>
      <c r="N40" s="3">
        <v>0</v>
      </c>
      <c r="O40" s="3">
        <v>38.700000000000003</v>
      </c>
      <c r="P40" s="6" t="s">
        <v>84</v>
      </c>
      <c r="Q40" s="32"/>
      <c r="R40" s="33"/>
      <c r="S40" s="33"/>
      <c r="T40" s="31"/>
      <c r="V40" s="40">
        <f t="shared" si="0"/>
        <v>5</v>
      </c>
      <c r="W40" t="str">
        <f t="shared" si="1"/>
        <v>ND</v>
      </c>
    </row>
    <row r="41" spans="2:23">
      <c r="B41" s="3">
        <v>6746</v>
      </c>
      <c r="C41" s="3">
        <v>4</v>
      </c>
      <c r="D41" s="3">
        <v>0</v>
      </c>
      <c r="E41" s="3">
        <v>1</v>
      </c>
      <c r="F41" s="3">
        <v>0</v>
      </c>
      <c r="G41" s="3">
        <v>0</v>
      </c>
      <c r="H41" s="3">
        <v>2</v>
      </c>
      <c r="I41" s="3">
        <v>0</v>
      </c>
      <c r="J41" s="3">
        <v>96</v>
      </c>
      <c r="K41" s="3"/>
      <c r="L41" s="3"/>
      <c r="M41" s="3">
        <v>94</v>
      </c>
      <c r="N41" s="3">
        <v>0</v>
      </c>
      <c r="O41" s="3">
        <v>39.799999999999997</v>
      </c>
      <c r="P41" s="6">
        <v>2</v>
      </c>
      <c r="Q41" s="32"/>
      <c r="R41" s="33"/>
      <c r="S41" s="33"/>
      <c r="T41" s="31"/>
      <c r="V41" s="40">
        <f t="shared" si="0"/>
        <v>6</v>
      </c>
      <c r="W41">
        <f t="shared" si="1"/>
        <v>2</v>
      </c>
    </row>
    <row r="42" spans="2:23" ht="15.95">
      <c r="B42" s="3">
        <v>6760</v>
      </c>
      <c r="C42" s="3">
        <v>4</v>
      </c>
      <c r="D42" s="3">
        <v>0</v>
      </c>
      <c r="E42" s="3">
        <v>1</v>
      </c>
      <c r="F42" s="3">
        <v>0</v>
      </c>
      <c r="G42" s="3">
        <v>1</v>
      </c>
      <c r="H42" s="3">
        <v>0</v>
      </c>
      <c r="I42" s="3">
        <v>0</v>
      </c>
      <c r="J42" s="3">
        <v>85</v>
      </c>
      <c r="K42" s="3"/>
      <c r="L42" s="3"/>
      <c r="M42" s="3">
        <v>84</v>
      </c>
      <c r="N42" s="3">
        <v>0</v>
      </c>
      <c r="O42" s="3">
        <v>38.5</v>
      </c>
      <c r="P42" s="6" t="s">
        <v>84</v>
      </c>
      <c r="Q42" s="32"/>
      <c r="R42" s="33"/>
      <c r="S42" s="33"/>
      <c r="T42" s="31"/>
      <c r="V42" s="40">
        <f t="shared" si="0"/>
        <v>3</v>
      </c>
      <c r="W42" t="str">
        <f t="shared" si="1"/>
        <v>ND</v>
      </c>
    </row>
    <row r="43" spans="2:23" ht="15.95">
      <c r="B43" s="3">
        <v>6761</v>
      </c>
      <c r="C43" s="3">
        <v>4</v>
      </c>
      <c r="D43" s="3">
        <v>3</v>
      </c>
      <c r="E43" s="3">
        <v>2</v>
      </c>
      <c r="F43" s="3">
        <v>0</v>
      </c>
      <c r="G43" s="3">
        <v>3</v>
      </c>
      <c r="H43" s="3">
        <v>2</v>
      </c>
      <c r="I43" s="3">
        <v>1</v>
      </c>
      <c r="J43" s="3">
        <v>86</v>
      </c>
      <c r="K43" s="3"/>
      <c r="L43" s="3"/>
      <c r="M43" s="3">
        <v>90</v>
      </c>
      <c r="N43" s="3">
        <v>0</v>
      </c>
      <c r="O43" s="3">
        <v>39.5</v>
      </c>
      <c r="P43" s="6" t="s">
        <v>84</v>
      </c>
      <c r="Q43" s="32" t="s">
        <v>33</v>
      </c>
      <c r="R43" s="33"/>
      <c r="S43" s="33"/>
      <c r="T43" s="31"/>
      <c r="V43" s="40">
        <f t="shared" si="0"/>
        <v>11</v>
      </c>
      <c r="W43" t="str">
        <f t="shared" si="1"/>
        <v>ND</v>
      </c>
    </row>
    <row r="44" spans="2:23" ht="15.95">
      <c r="B44" s="3">
        <v>6393</v>
      </c>
      <c r="C44" s="3">
        <v>4</v>
      </c>
      <c r="D44" s="3">
        <v>0</v>
      </c>
      <c r="E44" s="3">
        <v>1</v>
      </c>
      <c r="F44" s="3">
        <v>0</v>
      </c>
      <c r="G44" s="3">
        <v>2</v>
      </c>
      <c r="H44" s="3">
        <v>0</v>
      </c>
      <c r="I44" s="3">
        <v>0</v>
      </c>
      <c r="J44" s="3">
        <v>87</v>
      </c>
      <c r="K44" s="3"/>
      <c r="L44" s="3"/>
      <c r="M44" s="3">
        <v>82.5</v>
      </c>
      <c r="N44" s="3">
        <v>0</v>
      </c>
      <c r="O44" s="3">
        <v>39.4</v>
      </c>
      <c r="P44" s="6" t="s">
        <v>84</v>
      </c>
      <c r="Q44" s="32"/>
      <c r="R44" s="33"/>
      <c r="S44" s="33"/>
      <c r="T44" s="31"/>
      <c r="V44" s="40">
        <f t="shared" si="0"/>
        <v>5</v>
      </c>
      <c r="W44" t="str">
        <f t="shared" si="1"/>
        <v>ND</v>
      </c>
    </row>
    <row r="45" spans="2:23" ht="15.95">
      <c r="B45" s="3">
        <v>6371</v>
      </c>
      <c r="C45" s="3">
        <v>4</v>
      </c>
      <c r="D45" s="3">
        <v>2</v>
      </c>
      <c r="E45" s="3">
        <v>1</v>
      </c>
      <c r="F45" s="3">
        <v>0</v>
      </c>
      <c r="G45" s="3">
        <v>1</v>
      </c>
      <c r="H45" s="3">
        <v>2</v>
      </c>
      <c r="I45" s="3">
        <v>0</v>
      </c>
      <c r="J45" s="3">
        <v>100.5</v>
      </c>
      <c r="K45" s="3"/>
      <c r="L45" s="3"/>
      <c r="M45" s="3">
        <v>97.5</v>
      </c>
      <c r="N45" s="3">
        <v>0</v>
      </c>
      <c r="O45" s="3">
        <v>38.9</v>
      </c>
      <c r="P45" s="6" t="s">
        <v>84</v>
      </c>
      <c r="Q45" s="32"/>
      <c r="R45" s="33"/>
      <c r="S45" s="33"/>
      <c r="T45" s="31"/>
      <c r="V45" s="40">
        <f t="shared" si="0"/>
        <v>7</v>
      </c>
      <c r="W45" t="str">
        <f t="shared" si="1"/>
        <v>ND</v>
      </c>
    </row>
    <row r="46" spans="2:23" ht="15.95">
      <c r="B46" s="3">
        <v>6738</v>
      </c>
      <c r="C46" s="3">
        <v>4</v>
      </c>
      <c r="D46" s="3">
        <v>2</v>
      </c>
      <c r="E46" s="3">
        <v>1</v>
      </c>
      <c r="F46" s="3">
        <v>0</v>
      </c>
      <c r="G46" s="3">
        <v>1</v>
      </c>
      <c r="H46" s="3">
        <v>2</v>
      </c>
      <c r="I46" s="3">
        <v>0</v>
      </c>
      <c r="J46" s="3">
        <v>101</v>
      </c>
      <c r="K46" s="3"/>
      <c r="L46" s="3"/>
      <c r="M46" s="3">
        <v>99</v>
      </c>
      <c r="N46" s="3">
        <v>0</v>
      </c>
      <c r="O46" s="3">
        <v>38.700000000000003</v>
      </c>
      <c r="P46" s="6" t="s">
        <v>84</v>
      </c>
      <c r="Q46" s="32"/>
      <c r="R46" s="33"/>
      <c r="S46" s="33"/>
      <c r="T46" s="31"/>
      <c r="V46" s="40">
        <f t="shared" si="0"/>
        <v>6</v>
      </c>
      <c r="W46" t="str">
        <f t="shared" si="1"/>
        <v>ND</v>
      </c>
    </row>
    <row r="47" spans="2:23" ht="15.95">
      <c r="B47" s="3">
        <v>6375</v>
      </c>
      <c r="C47" s="3">
        <v>4</v>
      </c>
      <c r="D47" s="3">
        <v>2</v>
      </c>
      <c r="E47" s="3">
        <v>2</v>
      </c>
      <c r="F47" s="3">
        <v>0</v>
      </c>
      <c r="G47" s="3">
        <v>1</v>
      </c>
      <c r="H47" s="3">
        <v>0</v>
      </c>
      <c r="I47" s="3">
        <v>0</v>
      </c>
      <c r="J47" s="3">
        <v>94.5</v>
      </c>
      <c r="K47" s="3"/>
      <c r="L47" s="3"/>
      <c r="M47" s="3">
        <v>89.5</v>
      </c>
      <c r="N47" s="3">
        <v>0</v>
      </c>
      <c r="O47" s="3">
        <v>38.6</v>
      </c>
      <c r="P47" s="6" t="s">
        <v>84</v>
      </c>
      <c r="Q47" s="32"/>
      <c r="R47" s="33"/>
      <c r="S47" s="33"/>
      <c r="T47" s="31"/>
      <c r="V47" s="40">
        <f t="shared" si="0"/>
        <v>4</v>
      </c>
      <c r="W47" t="str">
        <f t="shared" si="1"/>
        <v>ND</v>
      </c>
    </row>
    <row r="48" spans="2:23" ht="15.95">
      <c r="B48" s="3">
        <v>6741</v>
      </c>
      <c r="C48" s="3">
        <v>3</v>
      </c>
      <c r="D48" s="3">
        <v>0</v>
      </c>
      <c r="E48" s="3">
        <v>2</v>
      </c>
      <c r="F48" s="3">
        <v>0</v>
      </c>
      <c r="G48" s="3">
        <v>1</v>
      </c>
      <c r="H48" s="3">
        <v>0</v>
      </c>
      <c r="I48" s="3">
        <v>0</v>
      </c>
      <c r="J48" s="3">
        <v>98.5</v>
      </c>
      <c r="K48" s="3"/>
      <c r="L48" s="3"/>
      <c r="M48" s="3">
        <v>97</v>
      </c>
      <c r="N48" s="3">
        <v>0</v>
      </c>
      <c r="O48" s="3">
        <v>40.1</v>
      </c>
      <c r="P48" s="6" t="s">
        <v>84</v>
      </c>
      <c r="Q48" s="32"/>
      <c r="R48" s="33"/>
      <c r="S48" s="33"/>
      <c r="T48" s="31"/>
      <c r="V48" s="40">
        <f t="shared" si="0"/>
        <v>6</v>
      </c>
      <c r="W48" t="str">
        <f t="shared" si="1"/>
        <v>ND</v>
      </c>
    </row>
    <row r="49" spans="2:23" ht="15.95">
      <c r="B49" s="3">
        <v>6360</v>
      </c>
      <c r="C49" s="3">
        <v>3</v>
      </c>
      <c r="D49" s="3">
        <v>0</v>
      </c>
      <c r="E49" s="3">
        <v>1</v>
      </c>
      <c r="F49" s="3">
        <v>0</v>
      </c>
      <c r="G49" s="3">
        <v>2</v>
      </c>
      <c r="H49" s="3">
        <v>1</v>
      </c>
      <c r="I49" s="3">
        <v>0</v>
      </c>
      <c r="J49" s="3">
        <v>102.5</v>
      </c>
      <c r="K49" s="3"/>
      <c r="L49" s="3"/>
      <c r="M49" s="3">
        <v>99</v>
      </c>
      <c r="N49" s="3">
        <v>0</v>
      </c>
      <c r="O49" s="3">
        <v>38.700000000000003</v>
      </c>
      <c r="P49" s="6" t="s">
        <v>84</v>
      </c>
      <c r="Q49" s="32" t="s">
        <v>150</v>
      </c>
      <c r="R49" s="33"/>
      <c r="S49" s="33"/>
      <c r="T49" s="31"/>
      <c r="V49" s="40">
        <f t="shared" si="0"/>
        <v>5</v>
      </c>
      <c r="W49" t="str">
        <f t="shared" si="1"/>
        <v>ND</v>
      </c>
    </row>
    <row r="50" spans="2:23" ht="15.95">
      <c r="B50" s="3">
        <v>6734</v>
      </c>
      <c r="C50" s="3">
        <v>3</v>
      </c>
      <c r="D50" s="3">
        <v>0</v>
      </c>
      <c r="E50" s="3">
        <v>1</v>
      </c>
      <c r="F50" s="3">
        <v>0</v>
      </c>
      <c r="G50" s="3">
        <v>0</v>
      </c>
      <c r="H50" s="3">
        <v>0</v>
      </c>
      <c r="I50" s="3">
        <v>0</v>
      </c>
      <c r="J50" s="3">
        <v>102.5</v>
      </c>
      <c r="K50" s="3"/>
      <c r="L50" s="3"/>
      <c r="M50" s="3">
        <v>99.5</v>
      </c>
      <c r="N50" s="3">
        <v>0</v>
      </c>
      <c r="O50" s="3">
        <v>38.799999999999997</v>
      </c>
      <c r="P50" s="6" t="s">
        <v>84</v>
      </c>
      <c r="Q50" s="32"/>
      <c r="R50" s="33"/>
      <c r="S50" s="33"/>
      <c r="T50" s="31"/>
      <c r="V50" s="40">
        <f t="shared" si="0"/>
        <v>2</v>
      </c>
      <c r="W50" t="str">
        <f t="shared" si="1"/>
        <v>ND</v>
      </c>
    </row>
    <row r="51" spans="2:23" ht="15.95">
      <c r="B51" s="3">
        <v>6355</v>
      </c>
      <c r="C51" s="3">
        <v>3</v>
      </c>
      <c r="D51" s="3">
        <v>0</v>
      </c>
      <c r="E51" s="3">
        <v>0</v>
      </c>
      <c r="F51" s="3">
        <v>0</v>
      </c>
      <c r="G51" s="3">
        <v>1</v>
      </c>
      <c r="H51" s="3">
        <v>0</v>
      </c>
      <c r="I51" s="3">
        <v>0</v>
      </c>
      <c r="J51" s="3">
        <v>103.5</v>
      </c>
      <c r="K51" s="3"/>
      <c r="L51" s="3"/>
      <c r="M51" s="3">
        <v>96.5</v>
      </c>
      <c r="N51" s="3">
        <v>0</v>
      </c>
      <c r="O51" s="3">
        <v>39.1</v>
      </c>
      <c r="P51" s="6" t="s">
        <v>84</v>
      </c>
      <c r="Q51" s="32"/>
      <c r="R51" s="33"/>
      <c r="S51" s="33"/>
      <c r="T51" s="31"/>
      <c r="V51" s="40">
        <f t="shared" si="0"/>
        <v>3</v>
      </c>
      <c r="W51" t="str">
        <f t="shared" si="1"/>
        <v>ND</v>
      </c>
    </row>
    <row r="52" spans="2:23">
      <c r="B52" s="3">
        <v>6724</v>
      </c>
      <c r="C52" s="3">
        <v>3</v>
      </c>
      <c r="D52" s="3">
        <v>0</v>
      </c>
      <c r="E52" s="3">
        <v>2</v>
      </c>
      <c r="F52" s="3">
        <v>0</v>
      </c>
      <c r="G52" s="3">
        <v>0</v>
      </c>
      <c r="H52" s="3">
        <v>2</v>
      </c>
      <c r="I52" s="3">
        <v>0</v>
      </c>
      <c r="J52" s="3">
        <v>102</v>
      </c>
      <c r="K52" s="3"/>
      <c r="L52" s="3"/>
      <c r="M52" s="3">
        <v>100</v>
      </c>
      <c r="N52" s="3">
        <v>0</v>
      </c>
      <c r="O52" s="3">
        <v>38.299999999999997</v>
      </c>
      <c r="P52" s="6">
        <v>2</v>
      </c>
      <c r="Q52" s="32"/>
      <c r="R52" s="33"/>
      <c r="S52" s="33"/>
      <c r="T52" s="31"/>
      <c r="V52" s="40">
        <f t="shared" si="0"/>
        <v>5</v>
      </c>
      <c r="W52">
        <f t="shared" si="1"/>
        <v>2</v>
      </c>
    </row>
    <row r="53" spans="2:23" ht="15.95">
      <c r="B53" s="3">
        <v>6349</v>
      </c>
      <c r="C53" s="3">
        <v>3</v>
      </c>
      <c r="D53" s="3">
        <v>0</v>
      </c>
      <c r="E53" s="3">
        <v>1</v>
      </c>
      <c r="F53" s="3">
        <v>0</v>
      </c>
      <c r="G53" s="3">
        <v>1</v>
      </c>
      <c r="H53" s="3">
        <v>2</v>
      </c>
      <c r="I53" s="3">
        <v>0</v>
      </c>
      <c r="J53" s="3">
        <v>111</v>
      </c>
      <c r="K53" s="3"/>
      <c r="L53" s="3"/>
      <c r="M53" s="3">
        <v>104</v>
      </c>
      <c r="N53" s="3">
        <v>0</v>
      </c>
      <c r="O53" s="3">
        <v>38.799999999999997</v>
      </c>
      <c r="P53" s="6" t="s">
        <v>84</v>
      </c>
      <c r="Q53" s="32"/>
      <c r="R53" s="33"/>
      <c r="S53" s="33"/>
      <c r="T53" s="31"/>
      <c r="V53" s="40">
        <f t="shared" si="0"/>
        <v>5</v>
      </c>
      <c r="W53" t="str">
        <f t="shared" si="1"/>
        <v>ND</v>
      </c>
    </row>
    <row r="54" spans="2:23" ht="15.95">
      <c r="B54" s="3">
        <v>6728</v>
      </c>
      <c r="C54" s="3">
        <v>3</v>
      </c>
      <c r="D54" s="3">
        <v>0</v>
      </c>
      <c r="E54" s="3">
        <v>1</v>
      </c>
      <c r="F54" s="3">
        <v>0</v>
      </c>
      <c r="G54" s="3">
        <v>0</v>
      </c>
      <c r="H54" s="3">
        <v>2</v>
      </c>
      <c r="I54" s="3">
        <v>0</v>
      </c>
      <c r="J54" s="3">
        <v>101.5</v>
      </c>
      <c r="K54" s="3"/>
      <c r="L54" s="3"/>
      <c r="M54" s="3">
        <v>97.5</v>
      </c>
      <c r="N54" s="3">
        <v>0</v>
      </c>
      <c r="O54" s="3">
        <v>39.299999999999997</v>
      </c>
      <c r="P54" s="6" t="s">
        <v>84</v>
      </c>
      <c r="Q54" s="32"/>
      <c r="R54" s="33"/>
      <c r="S54" s="33"/>
      <c r="T54" s="31"/>
      <c r="V54" s="40">
        <f t="shared" si="0"/>
        <v>5</v>
      </c>
      <c r="W54" t="str">
        <f t="shared" si="1"/>
        <v>ND</v>
      </c>
    </row>
    <row r="55" spans="2:23">
      <c r="B55" s="3">
        <v>6356</v>
      </c>
      <c r="C55" s="3">
        <v>3</v>
      </c>
      <c r="D55" s="3">
        <v>0</v>
      </c>
      <c r="E55" s="3">
        <v>2</v>
      </c>
      <c r="F55" s="3">
        <v>0</v>
      </c>
      <c r="G55" s="3">
        <v>1</v>
      </c>
      <c r="H55" s="3">
        <v>2</v>
      </c>
      <c r="I55" s="3">
        <v>0</v>
      </c>
      <c r="J55" s="3">
        <v>100</v>
      </c>
      <c r="K55" s="3"/>
      <c r="L55" s="3"/>
      <c r="M55" s="3">
        <v>95.5</v>
      </c>
      <c r="N55" s="3">
        <v>0</v>
      </c>
      <c r="O55" s="3">
        <v>38.6</v>
      </c>
      <c r="P55" s="6">
        <v>0</v>
      </c>
      <c r="Q55" s="32"/>
      <c r="R55" s="33"/>
      <c r="S55" s="33"/>
      <c r="T55" s="31"/>
      <c r="V55" s="40">
        <f t="shared" si="0"/>
        <v>6</v>
      </c>
      <c r="W55">
        <f t="shared" si="1"/>
        <v>0</v>
      </c>
    </row>
    <row r="56" spans="2:23" ht="15.95">
      <c r="B56" s="3">
        <v>6726</v>
      </c>
      <c r="C56" s="3">
        <v>3</v>
      </c>
      <c r="D56" s="3">
        <v>0</v>
      </c>
      <c r="E56" s="3">
        <v>1</v>
      </c>
      <c r="F56" s="3">
        <v>0</v>
      </c>
      <c r="G56" s="3">
        <v>0</v>
      </c>
      <c r="H56" s="3">
        <v>2</v>
      </c>
      <c r="I56" s="3">
        <v>0</v>
      </c>
      <c r="J56" s="3">
        <v>104</v>
      </c>
      <c r="K56" s="3"/>
      <c r="L56" s="3"/>
      <c r="M56" s="3">
        <v>99.5</v>
      </c>
      <c r="N56" s="3">
        <v>0</v>
      </c>
      <c r="O56" s="3">
        <v>39.4</v>
      </c>
      <c r="P56" s="6" t="s">
        <v>84</v>
      </c>
      <c r="Q56" s="32"/>
      <c r="R56" s="33"/>
      <c r="S56" s="33"/>
      <c r="T56" s="31"/>
      <c r="V56" s="40">
        <f t="shared" si="0"/>
        <v>5</v>
      </c>
      <c r="W56" t="str">
        <f t="shared" si="1"/>
        <v>ND</v>
      </c>
    </row>
    <row r="57" spans="2:23" ht="15.95">
      <c r="B57" s="3">
        <v>6365</v>
      </c>
      <c r="C57" s="3">
        <v>3</v>
      </c>
      <c r="D57" s="3">
        <v>0</v>
      </c>
      <c r="E57" s="3">
        <v>1</v>
      </c>
      <c r="F57" s="3">
        <v>0</v>
      </c>
      <c r="G57" s="3">
        <v>2</v>
      </c>
      <c r="H57" s="3">
        <v>3</v>
      </c>
      <c r="I57" s="3">
        <v>1</v>
      </c>
      <c r="J57" s="3">
        <v>100.5</v>
      </c>
      <c r="K57" s="3"/>
      <c r="L57" s="3"/>
      <c r="M57" s="3">
        <v>97.5</v>
      </c>
      <c r="N57" s="3">
        <v>0</v>
      </c>
      <c r="O57" s="3">
        <v>39.299999999999997</v>
      </c>
      <c r="P57" s="6" t="s">
        <v>84</v>
      </c>
      <c r="Q57" s="32" t="s">
        <v>151</v>
      </c>
      <c r="R57" s="33"/>
      <c r="S57" s="33"/>
      <c r="T57" s="31"/>
      <c r="V57" s="40">
        <f t="shared" si="0"/>
        <v>8</v>
      </c>
      <c r="W57" t="str">
        <f t="shared" si="1"/>
        <v>ND</v>
      </c>
    </row>
    <row r="58" spans="2:23" ht="15.95">
      <c r="B58" s="3">
        <v>6353</v>
      </c>
      <c r="C58" s="3">
        <v>3</v>
      </c>
      <c r="D58" s="3">
        <v>0</v>
      </c>
      <c r="E58" s="3">
        <v>2</v>
      </c>
      <c r="F58" s="3">
        <v>0</v>
      </c>
      <c r="G58" s="3">
        <v>0</v>
      </c>
      <c r="H58" s="3">
        <v>0</v>
      </c>
      <c r="I58" s="3">
        <v>0</v>
      </c>
      <c r="J58" s="3">
        <v>103.5</v>
      </c>
      <c r="K58" s="3"/>
      <c r="L58" s="3"/>
      <c r="M58" s="3">
        <v>99.5</v>
      </c>
      <c r="N58" s="3">
        <v>0</v>
      </c>
      <c r="O58" s="3">
        <v>38.799999999999997</v>
      </c>
      <c r="P58" s="6" t="s">
        <v>84</v>
      </c>
      <c r="Q58" s="32"/>
      <c r="R58" s="33"/>
      <c r="S58" s="33"/>
      <c r="T58" s="31"/>
      <c r="V58" s="40">
        <f t="shared" si="0"/>
        <v>3</v>
      </c>
      <c r="W58" t="str">
        <f t="shared" si="1"/>
        <v>ND</v>
      </c>
    </row>
    <row r="59" spans="2:23">
      <c r="B59" s="3">
        <v>6715</v>
      </c>
      <c r="C59" s="3">
        <v>3</v>
      </c>
      <c r="D59" s="3">
        <v>3</v>
      </c>
      <c r="E59" s="3">
        <v>1</v>
      </c>
      <c r="F59" s="3">
        <v>0</v>
      </c>
      <c r="G59" s="3">
        <v>1</v>
      </c>
      <c r="H59" s="3">
        <v>3</v>
      </c>
      <c r="I59" s="3">
        <v>0</v>
      </c>
      <c r="J59" s="3">
        <v>92.5</v>
      </c>
      <c r="K59" s="3"/>
      <c r="L59" s="3"/>
      <c r="M59" s="3">
        <v>90</v>
      </c>
      <c r="N59" s="3">
        <v>0</v>
      </c>
      <c r="O59" s="3">
        <v>39.700000000000003</v>
      </c>
      <c r="P59" s="6">
        <v>1</v>
      </c>
      <c r="Q59" s="32" t="s">
        <v>33</v>
      </c>
      <c r="R59" s="33"/>
      <c r="S59" s="33"/>
      <c r="T59" s="31"/>
      <c r="V59" s="40">
        <f t="shared" si="0"/>
        <v>10</v>
      </c>
      <c r="W59">
        <f t="shared" si="1"/>
        <v>1</v>
      </c>
    </row>
    <row r="60" spans="2:23" ht="15.95">
      <c r="B60" s="3">
        <v>6354</v>
      </c>
      <c r="C60" s="3">
        <v>3</v>
      </c>
      <c r="D60" s="3">
        <v>0</v>
      </c>
      <c r="E60" s="3">
        <v>1</v>
      </c>
      <c r="F60" s="3">
        <v>0</v>
      </c>
      <c r="G60" s="3">
        <v>0</v>
      </c>
      <c r="H60" s="3">
        <v>0</v>
      </c>
      <c r="I60" s="3">
        <v>0</v>
      </c>
      <c r="J60" s="3">
        <v>109.5</v>
      </c>
      <c r="K60" s="3"/>
      <c r="L60" s="3"/>
      <c r="M60" s="3">
        <v>102.5</v>
      </c>
      <c r="N60" s="3">
        <v>0</v>
      </c>
      <c r="O60" s="3">
        <v>38.700000000000003</v>
      </c>
      <c r="P60" s="6" t="s">
        <v>84</v>
      </c>
      <c r="Q60" s="32"/>
      <c r="R60" s="33"/>
      <c r="S60" s="33"/>
      <c r="T60" s="31"/>
      <c r="V60" s="40">
        <f t="shared" si="0"/>
        <v>2</v>
      </c>
      <c r="W60" t="str">
        <f t="shared" si="1"/>
        <v>ND</v>
      </c>
    </row>
    <row r="61" spans="2:23">
      <c r="B61" s="13" t="s">
        <v>92</v>
      </c>
    </row>
    <row r="62" spans="2:23">
      <c r="B62" s="13" t="s">
        <v>93</v>
      </c>
    </row>
    <row r="63" spans="2:23">
      <c r="B63" s="13" t="s">
        <v>94</v>
      </c>
    </row>
    <row r="64" spans="2:23">
      <c r="B64" s="1"/>
    </row>
  </sheetData>
  <mergeCells count="29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H9:H10"/>
    <mergeCell ref="I9:I10"/>
    <mergeCell ref="J9:J10"/>
    <mergeCell ref="K9:K10"/>
    <mergeCell ref="V9:W9"/>
    <mergeCell ref="Q9:T10"/>
    <mergeCell ref="L9:L10"/>
    <mergeCell ref="M9:M10"/>
    <mergeCell ref="N9:N10"/>
    <mergeCell ref="O9:O10"/>
    <mergeCell ref="P9:P10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F30F4-5DC1-4694-8BEF-B7EDCC76EC76}">
  <dimension ref="B2:W64"/>
  <sheetViews>
    <sheetView topLeftCell="V10" workbookViewId="0">
      <selection activeCell="V11" sqref="V11"/>
    </sheetView>
  </sheetViews>
  <sheetFormatPr defaultColWidth="11.42578125" defaultRowHeight="15"/>
  <cols>
    <col min="2" max="2" width="8.42578125" customWidth="1"/>
    <col min="3" max="6" width="7.85546875" customWidth="1"/>
    <col min="7" max="7" width="8.42578125" customWidth="1"/>
    <col min="8" max="16" width="7.85546875" customWidth="1"/>
    <col min="17" max="17" width="5" customWidth="1"/>
  </cols>
  <sheetData>
    <row r="2" spans="2:23">
      <c r="B2" s="1" t="s">
        <v>74</v>
      </c>
      <c r="C2">
        <v>16</v>
      </c>
      <c r="D2" t="s">
        <v>1</v>
      </c>
      <c r="J2" t="s">
        <v>2</v>
      </c>
      <c r="K2" s="62">
        <v>44621</v>
      </c>
      <c r="L2" s="62"/>
      <c r="M2" s="62"/>
    </row>
    <row r="3" spans="2:23">
      <c r="B3" s="1" t="s">
        <v>3</v>
      </c>
      <c r="K3" s="4"/>
      <c r="L3" s="4"/>
      <c r="M3" s="4"/>
    </row>
    <row r="4" spans="2:23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152</v>
      </c>
      <c r="N4" s="57"/>
      <c r="O4" s="57"/>
      <c r="P4" t="s">
        <v>8</v>
      </c>
      <c r="R4" s="7">
        <v>0.37847222222222227</v>
      </c>
      <c r="S4" t="s">
        <v>9</v>
      </c>
      <c r="T4" s="7">
        <v>0.4055555555555555</v>
      </c>
    </row>
    <row r="5" spans="2:23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153</v>
      </c>
      <c r="N5" s="57"/>
      <c r="O5" s="57"/>
      <c r="P5" t="s">
        <v>8</v>
      </c>
      <c r="R5" s="7">
        <v>0.35694444444444445</v>
      </c>
      <c r="S5" t="s">
        <v>9</v>
      </c>
      <c r="T5" s="7">
        <v>0.38125000000000003</v>
      </c>
    </row>
    <row r="6" spans="2:23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101</v>
      </c>
      <c r="N6" s="57"/>
      <c r="O6" s="57"/>
      <c r="P6" t="s">
        <v>8</v>
      </c>
      <c r="R6" s="7">
        <v>0.43055555555555558</v>
      </c>
      <c r="S6" t="s">
        <v>9</v>
      </c>
      <c r="T6" s="7">
        <v>0.45902777777777781</v>
      </c>
    </row>
    <row r="7" spans="2:23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101</v>
      </c>
      <c r="N7" s="57"/>
      <c r="O7" s="57"/>
      <c r="P7" t="s">
        <v>8</v>
      </c>
      <c r="R7" s="7">
        <v>0.40486111111111112</v>
      </c>
      <c r="S7" t="s">
        <v>9</v>
      </c>
      <c r="T7" s="7">
        <v>0.43541666666666662</v>
      </c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>
      <c r="B11" s="3">
        <v>6410</v>
      </c>
      <c r="C11" s="3">
        <v>2</v>
      </c>
      <c r="D11" s="3">
        <v>2</v>
      </c>
      <c r="E11" s="3">
        <v>0</v>
      </c>
      <c r="F11" s="3">
        <v>1</v>
      </c>
      <c r="G11" s="3">
        <v>1</v>
      </c>
      <c r="H11" s="3">
        <v>1</v>
      </c>
      <c r="I11" s="3">
        <v>1</v>
      </c>
      <c r="J11" s="3">
        <v>80</v>
      </c>
      <c r="K11" s="3"/>
      <c r="L11" s="3"/>
      <c r="M11" s="3"/>
      <c r="N11" s="3">
        <v>2</v>
      </c>
      <c r="O11" s="3">
        <v>39.200000000000003</v>
      </c>
      <c r="P11" s="6">
        <v>2</v>
      </c>
      <c r="Q11" s="32"/>
      <c r="R11" s="33"/>
      <c r="S11" s="33"/>
      <c r="T11" s="31"/>
      <c r="V11" s="40">
        <f>MAX(D11,E11)+H11+G11+(IF(AND(O11&gt;37.78,O11&lt;38.3),0,IF(AND(O11&gt;=38.3,O11&lt;38.86),1,IF(AND(O11&gt;=38.86,O11&lt;39.42),2,IF(OR(O11=39.42,O11&gt;39.42),3,"erreur")))))</f>
        <v>6</v>
      </c>
      <c r="W11">
        <f>P11</f>
        <v>2</v>
      </c>
    </row>
    <row r="12" spans="2:23">
      <c r="B12" s="3">
        <v>6797</v>
      </c>
      <c r="C12" s="3">
        <v>2</v>
      </c>
      <c r="D12" s="3">
        <v>0</v>
      </c>
      <c r="E12" s="3">
        <v>1</v>
      </c>
      <c r="F12" s="3">
        <v>0</v>
      </c>
      <c r="G12" s="3">
        <v>1</v>
      </c>
      <c r="H12" s="3">
        <v>0</v>
      </c>
      <c r="I12" s="3">
        <v>0</v>
      </c>
      <c r="J12" s="3">
        <v>74.5</v>
      </c>
      <c r="K12" s="3"/>
      <c r="L12" s="3"/>
      <c r="M12" s="3"/>
      <c r="N12" s="3">
        <v>2</v>
      </c>
      <c r="O12" s="3">
        <v>38.700000000000003</v>
      </c>
      <c r="P12" s="6">
        <v>0</v>
      </c>
      <c r="Q12" s="32"/>
      <c r="R12" s="33"/>
      <c r="S12" s="33"/>
      <c r="T12" s="31"/>
      <c r="V12" s="40">
        <f t="shared" ref="V12:V60" si="0">MAX(D12,E12)+H12+G12+(IF(AND(O12&gt;37.78,O12&lt;38.3),0,IF(AND(O12&gt;=38.3,O12&lt;38.86),1,IF(AND(O12&gt;=38.86,O12&lt;39.42),2,IF(OR(O12=39.42,O12&gt;39.42),3,"erreur")))))</f>
        <v>3</v>
      </c>
      <c r="W12">
        <f t="shared" ref="W12:W60" si="1">P12</f>
        <v>0</v>
      </c>
    </row>
    <row r="13" spans="2:23">
      <c r="B13" s="3">
        <v>6412</v>
      </c>
      <c r="C13" s="3">
        <v>2</v>
      </c>
      <c r="D13" s="3">
        <v>3</v>
      </c>
      <c r="E13" s="3">
        <v>1</v>
      </c>
      <c r="F13" s="3">
        <v>0</v>
      </c>
      <c r="G13" s="3">
        <v>0</v>
      </c>
      <c r="H13" s="3">
        <v>1</v>
      </c>
      <c r="I13" s="3">
        <v>0</v>
      </c>
      <c r="J13" s="3">
        <v>82</v>
      </c>
      <c r="K13" s="3"/>
      <c r="L13" s="3"/>
      <c r="M13" s="3"/>
      <c r="N13" s="3">
        <v>2</v>
      </c>
      <c r="O13" s="3">
        <v>38.299999999999997</v>
      </c>
      <c r="P13" s="6">
        <v>1</v>
      </c>
      <c r="Q13" s="32" t="s">
        <v>42</v>
      </c>
      <c r="R13" s="33"/>
      <c r="S13" s="33"/>
      <c r="T13" s="31"/>
      <c r="V13" s="40">
        <f t="shared" si="0"/>
        <v>5</v>
      </c>
      <c r="W13">
        <f t="shared" si="1"/>
        <v>1</v>
      </c>
    </row>
    <row r="14" spans="2:23">
      <c r="B14" s="3">
        <v>6407</v>
      </c>
      <c r="C14" s="3">
        <v>2</v>
      </c>
      <c r="D14" s="3">
        <v>0</v>
      </c>
      <c r="E14" s="3">
        <v>2</v>
      </c>
      <c r="F14" s="3">
        <v>0</v>
      </c>
      <c r="G14" s="3">
        <v>2</v>
      </c>
      <c r="H14" s="3">
        <v>1</v>
      </c>
      <c r="I14" s="3">
        <v>0</v>
      </c>
      <c r="J14" s="3">
        <v>81.5</v>
      </c>
      <c r="K14" s="3"/>
      <c r="L14" s="3"/>
      <c r="M14" s="3"/>
      <c r="N14" s="3">
        <v>2</v>
      </c>
      <c r="O14" s="3">
        <v>38.5</v>
      </c>
      <c r="P14" s="6">
        <v>1</v>
      </c>
      <c r="Q14" s="32" t="s">
        <v>33</v>
      </c>
      <c r="R14" s="33"/>
      <c r="S14" s="33"/>
      <c r="T14" s="31"/>
      <c r="V14" s="40">
        <f t="shared" si="0"/>
        <v>6</v>
      </c>
      <c r="W14">
        <f t="shared" si="1"/>
        <v>1</v>
      </c>
    </row>
    <row r="15" spans="2:23">
      <c r="B15" s="3">
        <v>6799</v>
      </c>
      <c r="C15" s="3">
        <v>2</v>
      </c>
      <c r="D15" s="3">
        <v>0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81</v>
      </c>
      <c r="K15" s="3"/>
      <c r="L15" s="3"/>
      <c r="M15" s="3"/>
      <c r="N15" s="3">
        <v>1</v>
      </c>
      <c r="O15" s="3">
        <v>39.5</v>
      </c>
      <c r="P15" s="6">
        <v>3</v>
      </c>
      <c r="Q15" s="32" t="s">
        <v>42</v>
      </c>
      <c r="R15" s="33"/>
      <c r="S15" s="33"/>
      <c r="T15" s="31"/>
      <c r="V15" s="40">
        <f t="shared" si="0"/>
        <v>4</v>
      </c>
      <c r="W15">
        <f t="shared" si="1"/>
        <v>3</v>
      </c>
    </row>
    <row r="16" spans="2:23">
      <c r="B16" s="3">
        <v>6796</v>
      </c>
      <c r="C16" s="3">
        <v>2</v>
      </c>
      <c r="D16" s="3">
        <v>3</v>
      </c>
      <c r="E16" s="3">
        <v>2</v>
      </c>
      <c r="F16" s="3">
        <v>1</v>
      </c>
      <c r="G16" s="3">
        <v>0</v>
      </c>
      <c r="H16" s="3">
        <v>1</v>
      </c>
      <c r="I16" s="3">
        <v>1</v>
      </c>
      <c r="J16" s="3">
        <v>85</v>
      </c>
      <c r="K16" s="3"/>
      <c r="L16" s="3"/>
      <c r="M16" s="3"/>
      <c r="N16" s="3">
        <v>2</v>
      </c>
      <c r="O16" s="3">
        <v>38.9</v>
      </c>
      <c r="P16" s="6">
        <v>2</v>
      </c>
      <c r="Q16" s="32" t="s">
        <v>103</v>
      </c>
      <c r="R16" s="33"/>
      <c r="S16" s="33"/>
      <c r="T16" s="31"/>
      <c r="V16" s="40">
        <f t="shared" si="0"/>
        <v>6</v>
      </c>
      <c r="W16">
        <f t="shared" si="1"/>
        <v>2</v>
      </c>
    </row>
    <row r="17" spans="2:23">
      <c r="B17" s="3">
        <v>6404</v>
      </c>
      <c r="C17" s="3">
        <v>2</v>
      </c>
      <c r="D17" s="3">
        <v>3</v>
      </c>
      <c r="E17" s="3">
        <v>3</v>
      </c>
      <c r="F17" s="3">
        <v>1</v>
      </c>
      <c r="G17" s="3">
        <v>3</v>
      </c>
      <c r="H17" s="3">
        <v>2</v>
      </c>
      <c r="I17" s="3">
        <v>1</v>
      </c>
      <c r="J17" s="3">
        <v>86.5</v>
      </c>
      <c r="K17" s="3"/>
      <c r="L17" s="3"/>
      <c r="M17" s="3"/>
      <c r="N17" s="3">
        <v>2</v>
      </c>
      <c r="O17" s="3">
        <v>40</v>
      </c>
      <c r="P17" s="6">
        <v>3</v>
      </c>
      <c r="Q17" s="32" t="s">
        <v>154</v>
      </c>
      <c r="R17" s="33"/>
      <c r="S17" s="33"/>
      <c r="T17" s="31"/>
      <c r="V17" s="40">
        <f t="shared" si="0"/>
        <v>11</v>
      </c>
      <c r="W17">
        <f t="shared" si="1"/>
        <v>3</v>
      </c>
    </row>
    <row r="18" spans="2:23">
      <c r="B18" s="3">
        <v>6800</v>
      </c>
      <c r="C18" s="3">
        <v>2</v>
      </c>
      <c r="D18" s="3">
        <v>0</v>
      </c>
      <c r="E18" s="3">
        <v>1</v>
      </c>
      <c r="F18" s="3">
        <v>0</v>
      </c>
      <c r="G18" s="3">
        <v>1</v>
      </c>
      <c r="H18" s="3">
        <v>1</v>
      </c>
      <c r="I18" s="3">
        <v>1</v>
      </c>
      <c r="J18" s="3">
        <v>71</v>
      </c>
      <c r="K18" s="3"/>
      <c r="L18" s="3"/>
      <c r="M18" s="3"/>
      <c r="N18" s="3">
        <v>2</v>
      </c>
      <c r="O18" s="3">
        <v>38.799999999999997</v>
      </c>
      <c r="P18" s="6">
        <v>3</v>
      </c>
      <c r="Q18" s="32" t="s">
        <v>103</v>
      </c>
      <c r="R18" s="33"/>
      <c r="S18" s="33"/>
      <c r="T18" s="31"/>
      <c r="V18" s="40">
        <f t="shared" si="0"/>
        <v>4</v>
      </c>
      <c r="W18">
        <f t="shared" si="1"/>
        <v>3</v>
      </c>
    </row>
    <row r="19" spans="2:23">
      <c r="B19" s="3">
        <v>6405</v>
      </c>
      <c r="C19" s="3">
        <v>2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84.5</v>
      </c>
      <c r="K19" s="3"/>
      <c r="L19" s="3"/>
      <c r="M19" s="3"/>
      <c r="N19" s="3">
        <v>2</v>
      </c>
      <c r="O19" s="3">
        <v>38.700000000000003</v>
      </c>
      <c r="P19" s="6">
        <v>2</v>
      </c>
      <c r="Q19" s="32"/>
      <c r="R19" s="33"/>
      <c r="S19" s="33"/>
      <c r="T19" s="31"/>
      <c r="V19" s="40">
        <f t="shared" si="0"/>
        <v>2</v>
      </c>
      <c r="W19">
        <f t="shared" si="1"/>
        <v>2</v>
      </c>
    </row>
    <row r="20" spans="2:23">
      <c r="B20" s="3">
        <v>6809</v>
      </c>
      <c r="C20" s="3">
        <v>2</v>
      </c>
      <c r="D20" s="3">
        <v>2</v>
      </c>
      <c r="E20" s="3">
        <v>0</v>
      </c>
      <c r="F20" s="3">
        <v>0</v>
      </c>
      <c r="G20" s="3">
        <v>3</v>
      </c>
      <c r="H20" s="3">
        <v>0</v>
      </c>
      <c r="I20" s="3">
        <v>1</v>
      </c>
      <c r="J20" s="3">
        <v>86.5</v>
      </c>
      <c r="K20" s="3"/>
      <c r="L20" s="3"/>
      <c r="M20" s="3"/>
      <c r="N20" s="3">
        <v>0</v>
      </c>
      <c r="O20" s="3">
        <v>38.9</v>
      </c>
      <c r="P20" s="6">
        <v>1</v>
      </c>
      <c r="Q20" s="32" t="s">
        <v>33</v>
      </c>
      <c r="R20" s="33"/>
      <c r="S20" s="33"/>
      <c r="T20" s="31"/>
      <c r="V20" s="40">
        <f t="shared" si="0"/>
        <v>7</v>
      </c>
      <c r="W20">
        <f t="shared" si="1"/>
        <v>1</v>
      </c>
    </row>
    <row r="21" spans="2:23">
      <c r="B21" s="3">
        <v>6810</v>
      </c>
      <c r="C21" s="3">
        <v>2</v>
      </c>
      <c r="D21" s="3">
        <v>0</v>
      </c>
      <c r="E21" s="3">
        <v>3</v>
      </c>
      <c r="F21" s="3">
        <v>0</v>
      </c>
      <c r="G21" s="3">
        <v>0</v>
      </c>
      <c r="H21" s="3">
        <v>2</v>
      </c>
      <c r="I21" s="3">
        <v>0</v>
      </c>
      <c r="J21" s="3">
        <v>78.5</v>
      </c>
      <c r="K21" s="3"/>
      <c r="L21" s="3"/>
      <c r="M21" s="3"/>
      <c r="N21" s="3">
        <v>2</v>
      </c>
      <c r="O21" s="3">
        <v>39.4</v>
      </c>
      <c r="P21" s="6">
        <v>1</v>
      </c>
      <c r="Q21" s="32"/>
      <c r="R21" s="33"/>
      <c r="S21" s="33"/>
      <c r="T21" s="31"/>
      <c r="V21" s="40">
        <f t="shared" si="0"/>
        <v>7</v>
      </c>
      <c r="W21">
        <f t="shared" si="1"/>
        <v>1</v>
      </c>
    </row>
    <row r="22" spans="2:23">
      <c r="B22" s="3">
        <v>6778</v>
      </c>
      <c r="C22" s="3">
        <v>1</v>
      </c>
      <c r="D22" s="3">
        <v>3</v>
      </c>
      <c r="E22" s="3">
        <v>3</v>
      </c>
      <c r="F22" s="3">
        <v>0</v>
      </c>
      <c r="G22" s="3">
        <v>0</v>
      </c>
      <c r="H22" s="3">
        <v>0</v>
      </c>
      <c r="I22" s="3">
        <v>0</v>
      </c>
      <c r="J22" s="3">
        <v>84</v>
      </c>
      <c r="K22" s="3"/>
      <c r="L22" s="3"/>
      <c r="M22" s="3"/>
      <c r="N22" s="3">
        <v>0</v>
      </c>
      <c r="O22" s="3">
        <v>39.6</v>
      </c>
      <c r="P22" s="6">
        <v>1</v>
      </c>
      <c r="Q22" s="32" t="s">
        <v>82</v>
      </c>
      <c r="R22" s="33"/>
      <c r="S22" s="33"/>
      <c r="T22" s="31"/>
      <c r="V22" s="40">
        <f t="shared" si="0"/>
        <v>6</v>
      </c>
      <c r="W22">
        <f t="shared" si="1"/>
        <v>1</v>
      </c>
    </row>
    <row r="23" spans="2:23" ht="15.95">
      <c r="B23" s="3">
        <v>6771</v>
      </c>
      <c r="C23" s="3">
        <v>1</v>
      </c>
      <c r="D23" s="3">
        <v>0</v>
      </c>
      <c r="E23" s="3">
        <v>3</v>
      </c>
      <c r="F23" s="3">
        <v>0</v>
      </c>
      <c r="G23" s="3">
        <v>0</v>
      </c>
      <c r="H23" s="3">
        <v>0</v>
      </c>
      <c r="I23" s="3">
        <v>0</v>
      </c>
      <c r="J23" s="3">
        <v>91.5</v>
      </c>
      <c r="K23" s="3"/>
      <c r="L23" s="3"/>
      <c r="M23" s="3"/>
      <c r="N23" s="3">
        <v>0</v>
      </c>
      <c r="O23" s="3">
        <v>39.299999999999997</v>
      </c>
      <c r="P23" s="6" t="s">
        <v>112</v>
      </c>
      <c r="Q23" s="32"/>
      <c r="R23" s="33"/>
      <c r="S23" s="33"/>
      <c r="T23" s="31"/>
      <c r="V23" s="40">
        <f t="shared" si="0"/>
        <v>5</v>
      </c>
      <c r="W23" t="str">
        <f t="shared" si="1"/>
        <v>nd</v>
      </c>
    </row>
    <row r="24" spans="2:23">
      <c r="B24" s="3">
        <v>6391</v>
      </c>
      <c r="C24" s="3">
        <v>1</v>
      </c>
      <c r="D24" s="3">
        <v>0</v>
      </c>
      <c r="E24" s="3">
        <v>1</v>
      </c>
      <c r="F24" s="3">
        <v>0</v>
      </c>
      <c r="G24" s="3">
        <v>0</v>
      </c>
      <c r="H24" s="3">
        <v>0</v>
      </c>
      <c r="I24" s="3">
        <v>0</v>
      </c>
      <c r="J24" s="3">
        <v>91.5</v>
      </c>
      <c r="K24" s="3"/>
      <c r="L24" s="3"/>
      <c r="M24" s="3"/>
      <c r="N24" s="3">
        <v>0</v>
      </c>
      <c r="O24" s="3">
        <v>38.4</v>
      </c>
      <c r="P24" s="6">
        <v>2</v>
      </c>
      <c r="Q24" s="32" t="s">
        <v>42</v>
      </c>
      <c r="R24" s="33"/>
      <c r="S24" s="33"/>
      <c r="T24" s="31"/>
      <c r="V24" s="40">
        <f t="shared" si="0"/>
        <v>2</v>
      </c>
      <c r="W24">
        <f t="shared" si="1"/>
        <v>2</v>
      </c>
    </row>
    <row r="25" spans="2:23" ht="15.95">
      <c r="B25" s="3">
        <v>6773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93.5</v>
      </c>
      <c r="K25" s="3"/>
      <c r="L25" s="3"/>
      <c r="M25" s="3"/>
      <c r="N25" s="3">
        <v>0</v>
      </c>
      <c r="O25" s="3">
        <v>39.1</v>
      </c>
      <c r="P25" s="6" t="s">
        <v>112</v>
      </c>
      <c r="Q25" s="32"/>
      <c r="R25" s="33"/>
      <c r="S25" s="33"/>
      <c r="T25" s="31"/>
      <c r="V25" s="40">
        <f t="shared" si="0"/>
        <v>2</v>
      </c>
      <c r="W25" t="str">
        <f t="shared" si="1"/>
        <v>nd</v>
      </c>
    </row>
    <row r="26" spans="2:23">
      <c r="B26" s="3">
        <v>6787</v>
      </c>
      <c r="C26" s="3">
        <v>1</v>
      </c>
      <c r="D26" s="3">
        <v>2</v>
      </c>
      <c r="E26" s="3">
        <v>1</v>
      </c>
      <c r="F26" s="3">
        <v>0</v>
      </c>
      <c r="G26" s="3">
        <v>1</v>
      </c>
      <c r="H26" s="3">
        <v>0</v>
      </c>
      <c r="I26" s="3">
        <v>0</v>
      </c>
      <c r="J26" s="3">
        <v>84.5</v>
      </c>
      <c r="K26" s="3"/>
      <c r="L26" s="3"/>
      <c r="M26" s="3"/>
      <c r="N26" s="3">
        <v>0</v>
      </c>
      <c r="O26" s="3">
        <v>38.700000000000003</v>
      </c>
      <c r="P26" s="6">
        <v>1</v>
      </c>
      <c r="Q26" s="32" t="s">
        <v>88</v>
      </c>
      <c r="R26" s="33"/>
      <c r="S26" s="33"/>
      <c r="T26" s="31"/>
      <c r="V26" s="40">
        <f t="shared" si="0"/>
        <v>4</v>
      </c>
      <c r="W26">
        <f t="shared" si="1"/>
        <v>1</v>
      </c>
    </row>
    <row r="27" spans="2:23" ht="15.95">
      <c r="B27" s="3">
        <v>6780</v>
      </c>
      <c r="C27" s="3">
        <v>1</v>
      </c>
      <c r="D27" s="3">
        <v>0</v>
      </c>
      <c r="E27" s="3">
        <v>1</v>
      </c>
      <c r="F27" s="3">
        <v>0</v>
      </c>
      <c r="G27" s="3">
        <v>2</v>
      </c>
      <c r="H27" s="3">
        <v>1</v>
      </c>
      <c r="I27" s="3">
        <v>0</v>
      </c>
      <c r="J27" s="3">
        <v>91.5</v>
      </c>
      <c r="K27" s="3"/>
      <c r="L27" s="3"/>
      <c r="M27" s="3"/>
      <c r="N27" s="3">
        <v>0</v>
      </c>
      <c r="O27" s="3">
        <v>39</v>
      </c>
      <c r="P27" s="6" t="s">
        <v>112</v>
      </c>
      <c r="Q27" s="32" t="s">
        <v>106</v>
      </c>
      <c r="R27" s="33"/>
      <c r="S27" s="33"/>
      <c r="T27" s="31"/>
      <c r="V27" s="40">
        <f t="shared" si="0"/>
        <v>6</v>
      </c>
      <c r="W27" t="str">
        <f t="shared" si="1"/>
        <v>nd</v>
      </c>
    </row>
    <row r="28" spans="2:23" ht="15.95">
      <c r="B28" s="3">
        <v>6768</v>
      </c>
      <c r="C28" s="3">
        <v>1</v>
      </c>
      <c r="D28" s="3">
        <v>0</v>
      </c>
      <c r="E28" s="3">
        <v>2</v>
      </c>
      <c r="F28" s="3">
        <v>0</v>
      </c>
      <c r="G28" s="3">
        <v>1</v>
      </c>
      <c r="H28" s="3">
        <v>1</v>
      </c>
      <c r="I28" s="3">
        <v>0</v>
      </c>
      <c r="J28" s="3">
        <v>84.5</v>
      </c>
      <c r="K28" s="3"/>
      <c r="L28" s="3"/>
      <c r="M28" s="3"/>
      <c r="N28" s="3">
        <v>0</v>
      </c>
      <c r="O28" s="3">
        <v>39.299999999999997</v>
      </c>
      <c r="P28" s="6" t="s">
        <v>112</v>
      </c>
      <c r="Q28" s="32" t="s">
        <v>155</v>
      </c>
      <c r="R28" s="33"/>
      <c r="S28" s="33"/>
      <c r="T28" s="31"/>
      <c r="V28" s="40">
        <f t="shared" si="0"/>
        <v>6</v>
      </c>
      <c r="W28" t="str">
        <f t="shared" si="1"/>
        <v>nd</v>
      </c>
    </row>
    <row r="29" spans="2:23">
      <c r="B29" s="3">
        <v>6794</v>
      </c>
      <c r="C29" s="3">
        <v>1</v>
      </c>
      <c r="D29" s="3">
        <v>0</v>
      </c>
      <c r="E29" s="3">
        <v>3</v>
      </c>
      <c r="F29" s="3">
        <v>0</v>
      </c>
      <c r="G29" s="3">
        <v>2</v>
      </c>
      <c r="H29" s="3">
        <v>1</v>
      </c>
      <c r="I29" s="3">
        <v>0</v>
      </c>
      <c r="J29" s="3">
        <v>81.5</v>
      </c>
      <c r="K29" s="3"/>
      <c r="L29" s="3"/>
      <c r="M29" s="3"/>
      <c r="N29" s="3">
        <v>0</v>
      </c>
      <c r="O29" s="3">
        <v>40.200000000000003</v>
      </c>
      <c r="P29" s="6">
        <v>1</v>
      </c>
      <c r="Q29" s="32"/>
      <c r="R29" s="33"/>
      <c r="S29" s="33"/>
      <c r="T29" s="31"/>
      <c r="V29" s="40">
        <f t="shared" si="0"/>
        <v>9</v>
      </c>
      <c r="W29">
        <f t="shared" si="1"/>
        <v>1</v>
      </c>
    </row>
    <row r="30" spans="2:23" ht="15.95">
      <c r="B30" s="3">
        <v>6774</v>
      </c>
      <c r="C30" s="3">
        <v>1</v>
      </c>
      <c r="D30" s="3">
        <v>0</v>
      </c>
      <c r="E30" s="3">
        <v>3</v>
      </c>
      <c r="F30" s="3">
        <v>0</v>
      </c>
      <c r="G30" s="3">
        <v>2</v>
      </c>
      <c r="H30" s="3">
        <v>0</v>
      </c>
      <c r="I30" s="3">
        <v>0</v>
      </c>
      <c r="J30" s="3">
        <v>88.5</v>
      </c>
      <c r="K30" s="3"/>
      <c r="L30" s="3"/>
      <c r="M30" s="3"/>
      <c r="N30" s="3">
        <v>0</v>
      </c>
      <c r="O30" s="3">
        <v>39.799999999999997</v>
      </c>
      <c r="P30" s="6" t="s">
        <v>112</v>
      </c>
      <c r="Q30" s="32"/>
      <c r="R30" s="33"/>
      <c r="S30" s="33"/>
      <c r="T30" s="31"/>
      <c r="V30" s="40">
        <f t="shared" si="0"/>
        <v>8</v>
      </c>
      <c r="W30" t="str">
        <f t="shared" si="1"/>
        <v>nd</v>
      </c>
    </row>
    <row r="31" spans="2:23">
      <c r="B31" s="3">
        <v>6403</v>
      </c>
      <c r="C31" s="3">
        <v>1</v>
      </c>
      <c r="D31" s="3">
        <v>0</v>
      </c>
      <c r="E31" s="3">
        <v>2</v>
      </c>
      <c r="F31" s="3">
        <v>0</v>
      </c>
      <c r="G31" s="3">
        <v>0</v>
      </c>
      <c r="H31" s="3">
        <v>0</v>
      </c>
      <c r="I31" s="3">
        <v>0</v>
      </c>
      <c r="J31" s="3">
        <v>84</v>
      </c>
      <c r="K31" s="3"/>
      <c r="L31" s="3"/>
      <c r="M31" s="3"/>
      <c r="N31" s="3">
        <v>0</v>
      </c>
      <c r="O31" s="3">
        <v>39.799999999999997</v>
      </c>
      <c r="P31" s="6">
        <v>1</v>
      </c>
      <c r="Q31" s="32"/>
      <c r="R31" s="33"/>
      <c r="S31" s="33"/>
      <c r="T31" s="31"/>
      <c r="V31" s="40">
        <f t="shared" si="0"/>
        <v>5</v>
      </c>
      <c r="W31">
        <f t="shared" si="1"/>
        <v>1</v>
      </c>
    </row>
    <row r="32" spans="2:23">
      <c r="B32" s="3">
        <v>6791</v>
      </c>
      <c r="C32" s="3">
        <v>1</v>
      </c>
      <c r="D32" s="3">
        <v>0</v>
      </c>
      <c r="E32" s="3">
        <v>2</v>
      </c>
      <c r="F32" s="3">
        <v>0</v>
      </c>
      <c r="G32" s="3">
        <v>1</v>
      </c>
      <c r="H32" s="3">
        <v>0</v>
      </c>
      <c r="I32" s="3">
        <v>0</v>
      </c>
      <c r="J32" s="3">
        <v>84</v>
      </c>
      <c r="K32" s="3"/>
      <c r="L32" s="3"/>
      <c r="M32" s="3"/>
      <c r="N32" s="3">
        <v>2</v>
      </c>
      <c r="O32" s="3">
        <v>38.9</v>
      </c>
      <c r="P32" s="6">
        <v>1</v>
      </c>
      <c r="Q32" s="32"/>
      <c r="R32" s="33"/>
      <c r="S32" s="33"/>
      <c r="T32" s="31"/>
      <c r="V32" s="40">
        <f t="shared" si="0"/>
        <v>5</v>
      </c>
      <c r="W32">
        <f t="shared" si="1"/>
        <v>1</v>
      </c>
    </row>
    <row r="33" spans="2:23">
      <c r="B33" s="3">
        <v>6786</v>
      </c>
      <c r="C33" s="3">
        <v>1</v>
      </c>
      <c r="D33" s="3">
        <v>0</v>
      </c>
      <c r="E33" s="3">
        <v>3</v>
      </c>
      <c r="F33" s="3">
        <v>0</v>
      </c>
      <c r="G33" s="3">
        <v>2</v>
      </c>
      <c r="H33" s="3">
        <v>0</v>
      </c>
      <c r="I33" s="3">
        <v>0</v>
      </c>
      <c r="J33" s="3">
        <v>90.5</v>
      </c>
      <c r="K33" s="3"/>
      <c r="L33" s="3"/>
      <c r="M33" s="3"/>
      <c r="N33" s="3">
        <v>0</v>
      </c>
      <c r="O33" s="3">
        <v>38.9</v>
      </c>
      <c r="P33" s="6">
        <v>2</v>
      </c>
      <c r="Q33" s="32"/>
      <c r="R33" s="33"/>
      <c r="S33" s="33"/>
      <c r="T33" s="31"/>
      <c r="V33" s="40">
        <f t="shared" si="0"/>
        <v>7</v>
      </c>
      <c r="W33">
        <f t="shared" si="1"/>
        <v>2</v>
      </c>
    </row>
    <row r="34" spans="2:23">
      <c r="B34" s="3">
        <v>6783</v>
      </c>
      <c r="C34" s="3">
        <v>1</v>
      </c>
      <c r="D34" s="3">
        <v>0</v>
      </c>
      <c r="E34" s="3">
        <v>1</v>
      </c>
      <c r="F34" s="3">
        <v>0</v>
      </c>
      <c r="G34" s="3">
        <v>0</v>
      </c>
      <c r="H34" s="3">
        <v>1</v>
      </c>
      <c r="I34" s="3">
        <v>0</v>
      </c>
      <c r="J34" s="3">
        <v>86.5</v>
      </c>
      <c r="K34" s="3"/>
      <c r="L34" s="3"/>
      <c r="M34" s="3"/>
      <c r="N34" s="3">
        <v>0</v>
      </c>
      <c r="O34" s="3">
        <v>38.9</v>
      </c>
      <c r="P34" s="6">
        <v>1</v>
      </c>
      <c r="Q34" s="32" t="s">
        <v>106</v>
      </c>
      <c r="R34" s="33"/>
      <c r="S34" s="33"/>
      <c r="T34" s="31"/>
      <c r="V34" s="40">
        <f t="shared" si="0"/>
        <v>4</v>
      </c>
      <c r="W34">
        <f t="shared" si="1"/>
        <v>1</v>
      </c>
    </row>
    <row r="35" spans="2:23">
      <c r="B35" s="3">
        <v>6761</v>
      </c>
      <c r="C35" s="3">
        <v>4</v>
      </c>
      <c r="D35" s="3">
        <v>3</v>
      </c>
      <c r="E35" s="3">
        <v>1</v>
      </c>
      <c r="F35" s="3">
        <v>1</v>
      </c>
      <c r="G35" s="3">
        <v>3</v>
      </c>
      <c r="H35" s="3">
        <v>2</v>
      </c>
      <c r="I35" s="3">
        <v>1</v>
      </c>
      <c r="J35" s="3"/>
      <c r="K35" s="3"/>
      <c r="L35" s="3"/>
      <c r="M35" s="3"/>
      <c r="N35" s="3">
        <v>0</v>
      </c>
      <c r="O35" s="3">
        <v>39.5</v>
      </c>
      <c r="P35" s="6">
        <v>0</v>
      </c>
      <c r="Q35" s="32" t="s">
        <v>100</v>
      </c>
      <c r="R35" s="33"/>
      <c r="S35" s="33"/>
      <c r="T35" s="31"/>
      <c r="V35" s="40">
        <f t="shared" si="0"/>
        <v>11</v>
      </c>
      <c r="W35">
        <f t="shared" si="1"/>
        <v>0</v>
      </c>
    </row>
    <row r="36" spans="2:23" ht="15.95">
      <c r="B36" s="3">
        <v>6371</v>
      </c>
      <c r="C36" s="3">
        <v>4</v>
      </c>
      <c r="D36" s="3">
        <v>2</v>
      </c>
      <c r="E36" s="3">
        <v>1</v>
      </c>
      <c r="F36" s="3">
        <v>0</v>
      </c>
      <c r="G36" s="3">
        <v>2</v>
      </c>
      <c r="H36" s="3">
        <v>0</v>
      </c>
      <c r="I36" s="3">
        <v>0</v>
      </c>
      <c r="J36" s="3"/>
      <c r="K36" s="3"/>
      <c r="L36" s="3"/>
      <c r="M36" s="3"/>
      <c r="N36" s="3">
        <v>0</v>
      </c>
      <c r="O36" s="3">
        <v>38.5</v>
      </c>
      <c r="P36" s="6" t="s">
        <v>112</v>
      </c>
      <c r="Q36" s="32"/>
      <c r="R36" s="33"/>
      <c r="S36" s="33"/>
      <c r="T36" s="31"/>
      <c r="V36" s="40">
        <f t="shared" si="0"/>
        <v>5</v>
      </c>
      <c r="W36" t="str">
        <f t="shared" si="1"/>
        <v>nd</v>
      </c>
    </row>
    <row r="37" spans="2:23" ht="15.95">
      <c r="B37" s="3">
        <v>6370</v>
      </c>
      <c r="C37" s="3">
        <v>4</v>
      </c>
      <c r="D37" s="3">
        <v>0</v>
      </c>
      <c r="E37" s="3">
        <v>2</v>
      </c>
      <c r="F37" s="3">
        <v>0</v>
      </c>
      <c r="G37" s="3">
        <v>2</v>
      </c>
      <c r="H37" s="3">
        <v>0</v>
      </c>
      <c r="I37" s="3">
        <v>0</v>
      </c>
      <c r="J37" s="3"/>
      <c r="K37" s="3"/>
      <c r="L37" s="3"/>
      <c r="M37" s="3"/>
      <c r="N37" s="3">
        <v>0</v>
      </c>
      <c r="O37" s="3">
        <v>38.6</v>
      </c>
      <c r="P37" s="6" t="s">
        <v>112</v>
      </c>
      <c r="Q37" s="32"/>
      <c r="R37" s="33"/>
      <c r="S37" s="33"/>
      <c r="T37" s="31"/>
      <c r="V37" s="40">
        <f t="shared" si="0"/>
        <v>5</v>
      </c>
      <c r="W37" t="str">
        <f t="shared" si="1"/>
        <v>nd</v>
      </c>
    </row>
    <row r="38" spans="2:23">
      <c r="B38" s="3">
        <v>6385</v>
      </c>
      <c r="C38" s="3">
        <v>4</v>
      </c>
      <c r="D38" s="3">
        <v>3</v>
      </c>
      <c r="E38" s="3">
        <v>2</v>
      </c>
      <c r="F38" s="3">
        <v>0</v>
      </c>
      <c r="G38" s="3">
        <v>2</v>
      </c>
      <c r="H38" s="3">
        <v>0</v>
      </c>
      <c r="I38" s="3">
        <v>1</v>
      </c>
      <c r="J38" s="3"/>
      <c r="K38" s="3"/>
      <c r="L38" s="3"/>
      <c r="M38" s="3"/>
      <c r="N38" s="3">
        <v>0</v>
      </c>
      <c r="O38" s="3">
        <v>40.1</v>
      </c>
      <c r="P38" s="6">
        <v>0</v>
      </c>
      <c r="Q38" s="32" t="s">
        <v>123</v>
      </c>
      <c r="R38" s="33"/>
      <c r="S38" s="33"/>
      <c r="T38" s="31"/>
      <c r="V38" s="40">
        <f t="shared" si="0"/>
        <v>8</v>
      </c>
      <c r="W38">
        <f t="shared" si="1"/>
        <v>0</v>
      </c>
    </row>
    <row r="39" spans="2:23">
      <c r="B39" s="3">
        <v>6738</v>
      </c>
      <c r="C39" s="3">
        <v>4</v>
      </c>
      <c r="D39" s="3">
        <v>2</v>
      </c>
      <c r="E39" s="3">
        <v>1</v>
      </c>
      <c r="F39" s="3">
        <v>0</v>
      </c>
      <c r="G39" s="3">
        <v>0</v>
      </c>
      <c r="H39" s="3">
        <v>2</v>
      </c>
      <c r="I39" s="3">
        <v>0</v>
      </c>
      <c r="J39" s="3"/>
      <c r="K39" s="3"/>
      <c r="L39" s="3"/>
      <c r="M39" s="3"/>
      <c r="N39" s="3">
        <v>0</v>
      </c>
      <c r="O39" s="3">
        <v>38.5</v>
      </c>
      <c r="P39" s="6">
        <v>0</v>
      </c>
      <c r="Q39" s="32"/>
      <c r="R39" s="33"/>
      <c r="S39" s="33"/>
      <c r="T39" s="31"/>
      <c r="V39" s="40">
        <f t="shared" si="0"/>
        <v>5</v>
      </c>
      <c r="W39">
        <f t="shared" si="1"/>
        <v>0</v>
      </c>
    </row>
    <row r="40" spans="2:23" ht="15.95">
      <c r="B40" s="3">
        <v>6382</v>
      </c>
      <c r="C40" s="3">
        <v>4</v>
      </c>
      <c r="D40" s="3">
        <v>0</v>
      </c>
      <c r="E40" s="3">
        <v>2</v>
      </c>
      <c r="F40" s="3">
        <v>0</v>
      </c>
      <c r="G40" s="3">
        <v>2</v>
      </c>
      <c r="H40" s="3">
        <v>0</v>
      </c>
      <c r="I40" s="3">
        <v>0</v>
      </c>
      <c r="J40" s="3"/>
      <c r="K40" s="3"/>
      <c r="L40" s="3"/>
      <c r="M40" s="3"/>
      <c r="N40" s="3">
        <v>0</v>
      </c>
      <c r="O40" s="3">
        <v>38.6</v>
      </c>
      <c r="P40" s="6" t="s">
        <v>112</v>
      </c>
      <c r="Q40" s="32" t="s">
        <v>106</v>
      </c>
      <c r="R40" s="33"/>
      <c r="S40" s="33"/>
      <c r="T40" s="31"/>
      <c r="V40" s="40">
        <f t="shared" si="0"/>
        <v>5</v>
      </c>
      <c r="W40" t="str">
        <f t="shared" si="1"/>
        <v>nd</v>
      </c>
    </row>
    <row r="41" spans="2:23" ht="15.95">
      <c r="B41" s="3">
        <v>6764</v>
      </c>
      <c r="C41" s="3">
        <v>4</v>
      </c>
      <c r="D41" s="3">
        <v>0</v>
      </c>
      <c r="E41" s="3">
        <v>2</v>
      </c>
      <c r="F41" s="3">
        <v>0</v>
      </c>
      <c r="G41" s="3">
        <v>2</v>
      </c>
      <c r="H41" s="3">
        <v>3</v>
      </c>
      <c r="I41" s="3">
        <v>0</v>
      </c>
      <c r="J41" s="3"/>
      <c r="K41" s="3"/>
      <c r="L41" s="3"/>
      <c r="M41" s="3"/>
      <c r="N41" s="3">
        <v>2</v>
      </c>
      <c r="O41" s="3">
        <v>40.1</v>
      </c>
      <c r="P41" s="6" t="s">
        <v>112</v>
      </c>
      <c r="Q41" s="32" t="s">
        <v>123</v>
      </c>
      <c r="R41" s="33"/>
      <c r="S41" s="33"/>
      <c r="T41" s="31"/>
      <c r="V41" s="40">
        <f t="shared" si="0"/>
        <v>10</v>
      </c>
      <c r="W41" t="str">
        <f t="shared" si="1"/>
        <v>nd</v>
      </c>
    </row>
    <row r="42" spans="2:23" ht="15.95">
      <c r="B42" s="3">
        <v>6766</v>
      </c>
      <c r="C42" s="3">
        <v>4</v>
      </c>
      <c r="D42" s="3">
        <v>0</v>
      </c>
      <c r="E42" s="3">
        <v>1</v>
      </c>
      <c r="F42" s="3">
        <v>0</v>
      </c>
      <c r="G42" s="3">
        <v>0</v>
      </c>
      <c r="H42" s="3">
        <v>0</v>
      </c>
      <c r="I42" s="3">
        <v>0</v>
      </c>
      <c r="J42" s="3"/>
      <c r="K42" s="3"/>
      <c r="L42" s="3"/>
      <c r="M42" s="3"/>
      <c r="N42" s="3">
        <v>0</v>
      </c>
      <c r="O42" s="3">
        <v>38.799999999999997</v>
      </c>
      <c r="P42" s="6" t="s">
        <v>112</v>
      </c>
      <c r="Q42" s="32"/>
      <c r="R42" s="33"/>
      <c r="S42" s="33"/>
      <c r="T42" s="31"/>
      <c r="V42" s="40">
        <f t="shared" si="0"/>
        <v>2</v>
      </c>
      <c r="W42" t="str">
        <f t="shared" si="1"/>
        <v>nd</v>
      </c>
    </row>
    <row r="43" spans="2:23" ht="15.95">
      <c r="B43" s="3">
        <v>6746</v>
      </c>
      <c r="C43" s="3">
        <v>4</v>
      </c>
      <c r="D43" s="3">
        <v>0</v>
      </c>
      <c r="E43" s="3">
        <v>1</v>
      </c>
      <c r="F43" s="3">
        <v>0</v>
      </c>
      <c r="G43" s="3">
        <v>1</v>
      </c>
      <c r="H43" s="3">
        <v>3</v>
      </c>
      <c r="I43" s="3">
        <v>0</v>
      </c>
      <c r="J43" s="3"/>
      <c r="K43" s="3"/>
      <c r="L43" s="3"/>
      <c r="M43" s="3"/>
      <c r="N43" s="3">
        <v>2</v>
      </c>
      <c r="O43" s="3">
        <v>39.299999999999997</v>
      </c>
      <c r="P43" s="6" t="s">
        <v>112</v>
      </c>
      <c r="Q43" s="32" t="s">
        <v>33</v>
      </c>
      <c r="R43" s="33"/>
      <c r="S43" s="33"/>
      <c r="T43" s="31"/>
      <c r="V43" s="40">
        <f t="shared" si="0"/>
        <v>7</v>
      </c>
      <c r="W43" t="str">
        <f t="shared" si="1"/>
        <v>nd</v>
      </c>
    </row>
    <row r="44" spans="2:23" ht="15.95">
      <c r="B44" s="3">
        <v>6760</v>
      </c>
      <c r="C44" s="3">
        <v>4</v>
      </c>
      <c r="D44" s="3">
        <v>0</v>
      </c>
      <c r="E44" s="3">
        <v>2</v>
      </c>
      <c r="F44" s="3">
        <v>0</v>
      </c>
      <c r="G44" s="3">
        <v>2</v>
      </c>
      <c r="H44" s="3">
        <v>2</v>
      </c>
      <c r="I44" s="3">
        <v>0</v>
      </c>
      <c r="J44" s="3"/>
      <c r="K44" s="3"/>
      <c r="L44" s="3"/>
      <c r="M44" s="3"/>
      <c r="N44" s="3">
        <v>0</v>
      </c>
      <c r="O44" s="3">
        <v>38.9</v>
      </c>
      <c r="P44" s="6" t="s">
        <v>112</v>
      </c>
      <c r="Q44" s="32"/>
      <c r="R44" s="33"/>
      <c r="S44" s="33"/>
      <c r="T44" s="31"/>
      <c r="V44" s="40">
        <f t="shared" si="0"/>
        <v>8</v>
      </c>
      <c r="W44" t="str">
        <f t="shared" si="1"/>
        <v>nd</v>
      </c>
    </row>
    <row r="45" spans="2:23">
      <c r="B45" s="3">
        <v>6388</v>
      </c>
      <c r="C45" s="3">
        <v>4</v>
      </c>
      <c r="D45" s="3">
        <v>3</v>
      </c>
      <c r="E45" s="3">
        <v>1</v>
      </c>
      <c r="F45" s="3">
        <v>0</v>
      </c>
      <c r="G45" s="3">
        <v>1</v>
      </c>
      <c r="H45" s="3">
        <v>0</v>
      </c>
      <c r="I45" s="3">
        <v>0</v>
      </c>
      <c r="J45" s="3"/>
      <c r="K45" s="3"/>
      <c r="L45" s="3"/>
      <c r="M45" s="3"/>
      <c r="N45" s="3">
        <v>0</v>
      </c>
      <c r="O45" s="3">
        <v>38.9</v>
      </c>
      <c r="P45" s="6">
        <v>2</v>
      </c>
      <c r="Q45" s="32"/>
      <c r="R45" s="33"/>
      <c r="S45" s="33"/>
      <c r="T45" s="31"/>
      <c r="V45" s="40">
        <f t="shared" si="0"/>
        <v>6</v>
      </c>
      <c r="W45">
        <f t="shared" si="1"/>
        <v>2</v>
      </c>
    </row>
    <row r="46" spans="2:23" ht="15.95">
      <c r="B46" s="3">
        <v>6393</v>
      </c>
      <c r="C46" s="3">
        <v>4</v>
      </c>
      <c r="D46" s="3">
        <v>2</v>
      </c>
      <c r="E46" s="3">
        <v>2</v>
      </c>
      <c r="F46" s="3">
        <v>0</v>
      </c>
      <c r="G46" s="3">
        <v>2</v>
      </c>
      <c r="H46" s="3">
        <v>1</v>
      </c>
      <c r="I46" s="3">
        <v>0</v>
      </c>
      <c r="J46" s="3"/>
      <c r="K46" s="3"/>
      <c r="L46" s="3"/>
      <c r="M46" s="3"/>
      <c r="N46" s="3">
        <v>0</v>
      </c>
      <c r="O46" s="3">
        <v>39.4</v>
      </c>
      <c r="P46" s="6" t="s">
        <v>112</v>
      </c>
      <c r="Q46" s="32"/>
      <c r="R46" s="33"/>
      <c r="S46" s="33"/>
      <c r="T46" s="31"/>
      <c r="V46" s="40">
        <f t="shared" si="0"/>
        <v>7</v>
      </c>
      <c r="W46" t="str">
        <f t="shared" si="1"/>
        <v>nd</v>
      </c>
    </row>
    <row r="47" spans="2:23" ht="15.95">
      <c r="B47" s="3">
        <v>6375</v>
      </c>
      <c r="C47" s="3">
        <v>4</v>
      </c>
      <c r="D47" s="3">
        <v>0</v>
      </c>
      <c r="E47" s="3">
        <v>2</v>
      </c>
      <c r="F47" s="3">
        <v>0</v>
      </c>
      <c r="G47" s="3">
        <v>2</v>
      </c>
      <c r="H47" s="3">
        <v>2</v>
      </c>
      <c r="I47" s="3">
        <v>0</v>
      </c>
      <c r="J47" s="3"/>
      <c r="K47" s="3"/>
      <c r="L47" s="3"/>
      <c r="M47" s="3"/>
      <c r="N47" s="3">
        <v>0</v>
      </c>
      <c r="O47" s="3">
        <v>38.700000000000003</v>
      </c>
      <c r="P47" s="6" t="s">
        <v>112</v>
      </c>
      <c r="Q47" s="32" t="s">
        <v>123</v>
      </c>
      <c r="R47" s="33"/>
      <c r="S47" s="33"/>
      <c r="T47" s="31"/>
      <c r="V47" s="40">
        <f t="shared" si="0"/>
        <v>7</v>
      </c>
      <c r="W47" t="str">
        <f t="shared" si="1"/>
        <v>nd</v>
      </c>
    </row>
    <row r="48" spans="2:23" ht="15.95">
      <c r="B48" s="3">
        <v>6741</v>
      </c>
      <c r="C48" s="3">
        <v>3</v>
      </c>
      <c r="D48" s="3">
        <v>0</v>
      </c>
      <c r="E48" s="3">
        <v>2</v>
      </c>
      <c r="F48" s="3">
        <v>0</v>
      </c>
      <c r="G48" s="3">
        <v>0</v>
      </c>
      <c r="H48" s="3">
        <v>3</v>
      </c>
      <c r="I48" s="3">
        <v>0</v>
      </c>
      <c r="J48" s="3"/>
      <c r="K48" s="3"/>
      <c r="L48" s="3"/>
      <c r="M48" s="3"/>
      <c r="N48" s="3">
        <v>0</v>
      </c>
      <c r="O48" s="3">
        <v>39.299999999999997</v>
      </c>
      <c r="P48" s="6" t="s">
        <v>112</v>
      </c>
      <c r="Q48" s="32"/>
      <c r="R48" s="33"/>
      <c r="S48" s="33"/>
      <c r="T48" s="31"/>
      <c r="V48" s="40">
        <f t="shared" si="0"/>
        <v>7</v>
      </c>
      <c r="W48" t="str">
        <f t="shared" si="1"/>
        <v>nd</v>
      </c>
    </row>
    <row r="49" spans="2:23" ht="15.95">
      <c r="B49" s="3">
        <v>6365</v>
      </c>
      <c r="C49" s="3">
        <v>3</v>
      </c>
      <c r="D49" s="3">
        <v>3</v>
      </c>
      <c r="E49" s="3">
        <v>1</v>
      </c>
      <c r="F49" s="3">
        <v>0</v>
      </c>
      <c r="G49" s="3">
        <v>2</v>
      </c>
      <c r="H49" s="3">
        <v>3</v>
      </c>
      <c r="I49" s="3">
        <v>1</v>
      </c>
      <c r="J49" s="3"/>
      <c r="K49" s="3"/>
      <c r="L49" s="3"/>
      <c r="M49" s="3"/>
      <c r="N49" s="3">
        <v>0</v>
      </c>
      <c r="O49" s="3">
        <v>39.5</v>
      </c>
      <c r="P49" s="6" t="s">
        <v>112</v>
      </c>
      <c r="Q49" s="32" t="s">
        <v>156</v>
      </c>
      <c r="R49" s="33"/>
      <c r="S49" s="33"/>
      <c r="T49" s="31"/>
      <c r="V49" s="40">
        <f t="shared" si="0"/>
        <v>11</v>
      </c>
      <c r="W49" t="str">
        <f t="shared" si="1"/>
        <v>nd</v>
      </c>
    </row>
    <row r="50" spans="2:23" ht="15.95">
      <c r="B50" s="3">
        <v>6726</v>
      </c>
      <c r="C50" s="3">
        <v>3</v>
      </c>
      <c r="D50" s="3">
        <v>0</v>
      </c>
      <c r="E50" s="3">
        <v>1</v>
      </c>
      <c r="F50" s="3">
        <v>0</v>
      </c>
      <c r="G50" s="3">
        <v>0</v>
      </c>
      <c r="H50" s="3">
        <v>0</v>
      </c>
      <c r="I50" s="3">
        <v>0</v>
      </c>
      <c r="J50" s="3"/>
      <c r="K50" s="3"/>
      <c r="L50" s="3"/>
      <c r="M50" s="3"/>
      <c r="N50" s="3">
        <v>0</v>
      </c>
      <c r="O50" s="3">
        <v>38.6</v>
      </c>
      <c r="P50" s="6" t="s">
        <v>112</v>
      </c>
      <c r="Q50" s="32"/>
      <c r="R50" s="33"/>
      <c r="S50" s="33"/>
      <c r="T50" s="31"/>
      <c r="V50" s="40">
        <f t="shared" si="0"/>
        <v>2</v>
      </c>
      <c r="W50" t="str">
        <f t="shared" si="1"/>
        <v>nd</v>
      </c>
    </row>
    <row r="51" spans="2:23" ht="15.95">
      <c r="B51" s="3">
        <v>6734</v>
      </c>
      <c r="C51" s="3">
        <v>3</v>
      </c>
      <c r="D51" s="3">
        <v>0</v>
      </c>
      <c r="E51" s="3">
        <v>1</v>
      </c>
      <c r="F51" s="3">
        <v>0</v>
      </c>
      <c r="G51" s="3">
        <v>0</v>
      </c>
      <c r="H51" s="3">
        <v>0</v>
      </c>
      <c r="I51" s="3">
        <v>0</v>
      </c>
      <c r="J51" s="3"/>
      <c r="K51" s="3"/>
      <c r="L51" s="3"/>
      <c r="M51" s="3"/>
      <c r="N51" s="3">
        <v>0</v>
      </c>
      <c r="O51" s="3">
        <v>39</v>
      </c>
      <c r="P51" s="6" t="s">
        <v>112</v>
      </c>
      <c r="Q51" s="32"/>
      <c r="R51" s="33"/>
      <c r="S51" s="33"/>
      <c r="T51" s="31"/>
      <c r="V51" s="40">
        <f t="shared" si="0"/>
        <v>3</v>
      </c>
      <c r="W51" t="str">
        <f t="shared" si="1"/>
        <v>nd</v>
      </c>
    </row>
    <row r="52" spans="2:23" ht="18" customHeight="1">
      <c r="B52" s="3">
        <v>6349</v>
      </c>
      <c r="C52" s="3">
        <v>3</v>
      </c>
      <c r="D52" s="3">
        <v>0</v>
      </c>
      <c r="E52" s="3">
        <v>1</v>
      </c>
      <c r="F52" s="3">
        <v>0</v>
      </c>
      <c r="G52" s="3">
        <v>1</v>
      </c>
      <c r="H52" s="3">
        <v>2</v>
      </c>
      <c r="I52" s="3">
        <v>0</v>
      </c>
      <c r="J52" s="3"/>
      <c r="K52" s="3"/>
      <c r="L52" s="3"/>
      <c r="M52" s="3"/>
      <c r="N52" s="3">
        <v>0</v>
      </c>
      <c r="O52" s="3">
        <v>38.1</v>
      </c>
      <c r="P52" s="6" t="s">
        <v>112</v>
      </c>
      <c r="Q52" s="32"/>
      <c r="R52" s="33"/>
      <c r="S52" s="33"/>
      <c r="T52" s="31"/>
      <c r="V52" s="40">
        <f t="shared" si="0"/>
        <v>4</v>
      </c>
      <c r="W52" t="str">
        <f t="shared" si="1"/>
        <v>nd</v>
      </c>
    </row>
    <row r="53" spans="2:23">
      <c r="B53" s="3">
        <v>6356</v>
      </c>
      <c r="C53" s="3">
        <v>3</v>
      </c>
      <c r="D53" s="3">
        <v>0</v>
      </c>
      <c r="E53" s="3">
        <v>2</v>
      </c>
      <c r="F53" s="3">
        <v>0</v>
      </c>
      <c r="G53" s="3">
        <v>1</v>
      </c>
      <c r="H53" s="3">
        <v>2</v>
      </c>
      <c r="I53" s="3">
        <v>0</v>
      </c>
      <c r="J53" s="3"/>
      <c r="K53" s="3"/>
      <c r="L53" s="3"/>
      <c r="M53" s="3"/>
      <c r="N53" s="3">
        <v>0</v>
      </c>
      <c r="O53" s="3">
        <v>38.4</v>
      </c>
      <c r="P53" s="6">
        <v>0</v>
      </c>
      <c r="Q53" s="32" t="s">
        <v>33</v>
      </c>
      <c r="R53" s="33"/>
      <c r="S53" s="33"/>
      <c r="T53" s="31"/>
      <c r="V53" s="40">
        <f t="shared" si="0"/>
        <v>6</v>
      </c>
      <c r="W53">
        <f t="shared" si="1"/>
        <v>0</v>
      </c>
    </row>
    <row r="54" spans="2:23" ht="15.95">
      <c r="B54" s="3">
        <v>6360</v>
      </c>
      <c r="C54" s="3">
        <v>3</v>
      </c>
      <c r="D54" s="3">
        <v>0</v>
      </c>
      <c r="E54" s="3">
        <v>1</v>
      </c>
      <c r="F54" s="3">
        <v>0</v>
      </c>
      <c r="G54" s="3">
        <v>2</v>
      </c>
      <c r="H54" s="3">
        <v>0</v>
      </c>
      <c r="I54" s="3">
        <v>0</v>
      </c>
      <c r="J54" s="3"/>
      <c r="K54" s="3"/>
      <c r="L54" s="3"/>
      <c r="M54" s="3"/>
      <c r="N54" s="3">
        <v>0</v>
      </c>
      <c r="O54" s="3">
        <v>38.6</v>
      </c>
      <c r="P54" s="6" t="s">
        <v>112</v>
      </c>
      <c r="Q54" s="32"/>
      <c r="R54" s="33"/>
      <c r="S54" s="33"/>
      <c r="T54" s="31"/>
      <c r="V54" s="40">
        <f t="shared" si="0"/>
        <v>4</v>
      </c>
      <c r="W54" t="str">
        <f t="shared" si="1"/>
        <v>nd</v>
      </c>
    </row>
    <row r="55" spans="2:23" ht="15.95">
      <c r="B55" s="3">
        <v>6355</v>
      </c>
      <c r="C55" s="3">
        <v>3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/>
      <c r="K55" s="3"/>
      <c r="L55" s="3"/>
      <c r="M55" s="3"/>
      <c r="N55" s="3">
        <v>0</v>
      </c>
      <c r="O55" s="3">
        <v>38.799999999999997</v>
      </c>
      <c r="P55" s="6" t="s">
        <v>112</v>
      </c>
      <c r="Q55" s="32"/>
      <c r="R55" s="33"/>
      <c r="S55" s="33"/>
      <c r="T55" s="31"/>
      <c r="V55" s="40">
        <f t="shared" si="0"/>
        <v>1</v>
      </c>
      <c r="W55" t="str">
        <f t="shared" si="1"/>
        <v>nd</v>
      </c>
    </row>
    <row r="56" spans="2:23" ht="15.95">
      <c r="B56" s="3">
        <v>6724</v>
      </c>
      <c r="C56" s="3">
        <v>3</v>
      </c>
      <c r="D56" s="3">
        <v>0</v>
      </c>
      <c r="E56" s="3">
        <v>2</v>
      </c>
      <c r="F56" s="3">
        <v>0</v>
      </c>
      <c r="G56" s="3">
        <v>0</v>
      </c>
      <c r="H56" s="3">
        <v>0</v>
      </c>
      <c r="I56" s="3">
        <v>0</v>
      </c>
      <c r="J56" s="3"/>
      <c r="K56" s="3"/>
      <c r="L56" s="3"/>
      <c r="M56" s="3"/>
      <c r="N56" s="3">
        <v>0</v>
      </c>
      <c r="O56" s="3">
        <v>38.6</v>
      </c>
      <c r="P56" s="6" t="s">
        <v>112</v>
      </c>
      <c r="Q56" s="32"/>
      <c r="R56" s="33"/>
      <c r="S56" s="33"/>
      <c r="T56" s="31"/>
      <c r="V56" s="40">
        <f t="shared" si="0"/>
        <v>3</v>
      </c>
      <c r="W56" t="str">
        <f t="shared" si="1"/>
        <v>nd</v>
      </c>
    </row>
    <row r="57" spans="2:23" ht="15.95">
      <c r="B57" s="3">
        <v>6353</v>
      </c>
      <c r="C57" s="3">
        <v>3</v>
      </c>
      <c r="D57" s="3">
        <v>0</v>
      </c>
      <c r="E57" s="3">
        <v>1</v>
      </c>
      <c r="F57" s="3">
        <v>0</v>
      </c>
      <c r="G57" s="3">
        <v>0</v>
      </c>
      <c r="H57" s="3">
        <v>0</v>
      </c>
      <c r="I57" s="3">
        <v>0</v>
      </c>
      <c r="J57" s="3"/>
      <c r="K57" s="3"/>
      <c r="L57" s="3"/>
      <c r="M57" s="3"/>
      <c r="N57" s="3">
        <v>0</v>
      </c>
      <c r="O57" s="3">
        <v>38.6</v>
      </c>
      <c r="P57" s="6" t="s">
        <v>112</v>
      </c>
      <c r="Q57" s="32"/>
      <c r="R57" s="33"/>
      <c r="S57" s="33"/>
      <c r="T57" s="31"/>
      <c r="V57" s="40">
        <f t="shared" si="0"/>
        <v>2</v>
      </c>
      <c r="W57" t="str">
        <f t="shared" si="1"/>
        <v>nd</v>
      </c>
    </row>
    <row r="58" spans="2:23" ht="15.95">
      <c r="B58" s="3">
        <v>6728</v>
      </c>
      <c r="C58" s="3">
        <v>3</v>
      </c>
      <c r="D58" s="3">
        <v>0</v>
      </c>
      <c r="E58" s="3">
        <v>1</v>
      </c>
      <c r="F58" s="3">
        <v>0</v>
      </c>
      <c r="G58" s="3">
        <v>0</v>
      </c>
      <c r="H58" s="3">
        <v>2</v>
      </c>
      <c r="I58" s="3">
        <v>0</v>
      </c>
      <c r="J58" s="3"/>
      <c r="K58" s="3"/>
      <c r="L58" s="3"/>
      <c r="M58" s="3"/>
      <c r="N58" s="3">
        <v>0</v>
      </c>
      <c r="O58" s="3">
        <v>39</v>
      </c>
      <c r="P58" s="6" t="s">
        <v>112</v>
      </c>
      <c r="Q58" s="32"/>
      <c r="R58" s="33"/>
      <c r="S58" s="33"/>
      <c r="T58" s="31"/>
      <c r="V58" s="40">
        <f t="shared" si="0"/>
        <v>5</v>
      </c>
      <c r="W58" t="str">
        <f t="shared" si="1"/>
        <v>nd</v>
      </c>
    </row>
    <row r="59" spans="2:23" ht="15.95">
      <c r="B59" s="3">
        <v>6354</v>
      </c>
      <c r="C59" s="3">
        <v>3</v>
      </c>
      <c r="D59" s="3">
        <v>0</v>
      </c>
      <c r="E59" s="3">
        <v>1</v>
      </c>
      <c r="F59" s="3">
        <v>0</v>
      </c>
      <c r="G59" s="3">
        <v>2</v>
      </c>
      <c r="H59" s="3">
        <v>0</v>
      </c>
      <c r="I59" s="3">
        <v>0</v>
      </c>
      <c r="J59" s="3"/>
      <c r="K59" s="3"/>
      <c r="L59" s="3"/>
      <c r="M59" s="3"/>
      <c r="N59" s="3">
        <v>0</v>
      </c>
      <c r="O59" s="3">
        <v>38.299999999999997</v>
      </c>
      <c r="P59" s="6" t="s">
        <v>112</v>
      </c>
      <c r="Q59" s="32"/>
      <c r="R59" s="33"/>
      <c r="S59" s="33"/>
      <c r="T59" s="31"/>
      <c r="V59" s="40">
        <f t="shared" si="0"/>
        <v>4</v>
      </c>
      <c r="W59" t="str">
        <f t="shared" si="1"/>
        <v>nd</v>
      </c>
    </row>
    <row r="60" spans="2:23" ht="15.95">
      <c r="B60" s="3">
        <v>6715</v>
      </c>
      <c r="C60" s="3">
        <v>3</v>
      </c>
      <c r="D60" s="3">
        <v>0</v>
      </c>
      <c r="E60" s="3">
        <v>1</v>
      </c>
      <c r="F60" s="3">
        <v>0</v>
      </c>
      <c r="G60" s="3">
        <v>0</v>
      </c>
      <c r="H60" s="3">
        <v>1</v>
      </c>
      <c r="I60" s="3">
        <v>0</v>
      </c>
      <c r="J60" s="3"/>
      <c r="K60" s="3"/>
      <c r="L60" s="3"/>
      <c r="M60" s="3"/>
      <c r="N60" s="3">
        <v>0</v>
      </c>
      <c r="O60" s="3">
        <v>39.200000000000003</v>
      </c>
      <c r="P60" s="6" t="s">
        <v>112</v>
      </c>
      <c r="Q60" s="32"/>
      <c r="R60" s="33"/>
      <c r="S60" s="33"/>
      <c r="T60" s="31"/>
      <c r="V60" s="40">
        <f t="shared" si="0"/>
        <v>4</v>
      </c>
      <c r="W60" t="str">
        <f t="shared" si="1"/>
        <v>nd</v>
      </c>
    </row>
    <row r="61" spans="2:23">
      <c r="B61" s="13" t="s">
        <v>92</v>
      </c>
      <c r="P61" s="19"/>
    </row>
    <row r="62" spans="2:23">
      <c r="B62" s="13" t="s">
        <v>93</v>
      </c>
    </row>
    <row r="63" spans="2:23">
      <c r="B63" s="13" t="s">
        <v>94</v>
      </c>
    </row>
    <row r="64" spans="2:23">
      <c r="B64" s="1"/>
    </row>
  </sheetData>
  <mergeCells count="29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M9:M10"/>
    <mergeCell ref="N9:N10"/>
    <mergeCell ref="O9:O10"/>
    <mergeCell ref="V9:W9"/>
    <mergeCell ref="P9:P10"/>
    <mergeCell ref="Q9:T10"/>
    <mergeCell ref="H9:H10"/>
    <mergeCell ref="I9:I10"/>
    <mergeCell ref="J9:J10"/>
    <mergeCell ref="K9:K10"/>
    <mergeCell ref="L9:L10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6A29-0EF3-0D46-AD35-4F84B26F0299}">
  <dimension ref="B2:T21"/>
  <sheetViews>
    <sheetView topLeftCell="A2" workbookViewId="0">
      <selection activeCell="A2" sqref="A2"/>
    </sheetView>
  </sheetViews>
  <sheetFormatPr defaultColWidth="11.42578125" defaultRowHeight="15"/>
  <sheetData>
    <row r="2" spans="2:20">
      <c r="B2" s="1" t="s">
        <v>74</v>
      </c>
      <c r="C2">
        <v>16</v>
      </c>
      <c r="D2" t="s">
        <v>1</v>
      </c>
      <c r="J2" t="s">
        <v>2</v>
      </c>
      <c r="K2" s="62">
        <v>44621</v>
      </c>
      <c r="L2" s="62"/>
      <c r="M2" s="62"/>
    </row>
    <row r="3" spans="2:20">
      <c r="B3" s="1" t="s">
        <v>3</v>
      </c>
      <c r="K3" s="4"/>
      <c r="L3" s="4"/>
      <c r="M3" s="4"/>
    </row>
    <row r="4" spans="2:20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152</v>
      </c>
      <c r="N4" s="57"/>
      <c r="O4" s="57"/>
      <c r="P4" t="s">
        <v>8</v>
      </c>
      <c r="R4" s="7">
        <v>0.37847222222222227</v>
      </c>
      <c r="S4" t="s">
        <v>9</v>
      </c>
      <c r="T4" s="7">
        <v>0.4055555555555555</v>
      </c>
    </row>
    <row r="5" spans="2:20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153</v>
      </c>
      <c r="N5" s="57"/>
      <c r="O5" s="57"/>
      <c r="P5" t="s">
        <v>8</v>
      </c>
      <c r="R5" s="7">
        <v>0.35694444444444445</v>
      </c>
      <c r="S5" t="s">
        <v>9</v>
      </c>
      <c r="T5" s="7">
        <v>0.38125000000000003</v>
      </c>
    </row>
    <row r="6" spans="2:20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101</v>
      </c>
      <c r="N6" s="57"/>
      <c r="O6" s="57"/>
      <c r="P6" t="s">
        <v>8</v>
      </c>
      <c r="R6" s="7">
        <v>0.43055555555555558</v>
      </c>
      <c r="S6" t="s">
        <v>9</v>
      </c>
      <c r="T6" s="7">
        <v>0.45902777777777781</v>
      </c>
    </row>
    <row r="7" spans="2:20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101</v>
      </c>
      <c r="N7" s="57"/>
      <c r="O7" s="57"/>
      <c r="P7" t="s">
        <v>8</v>
      </c>
      <c r="R7" s="7">
        <v>0.40486111111111112</v>
      </c>
      <c r="S7" t="s">
        <v>9</v>
      </c>
      <c r="T7" s="7">
        <v>0.43541666666666662</v>
      </c>
    </row>
    <row r="9" spans="2:20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</row>
    <row r="10" spans="2:20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</row>
    <row r="11" spans="2:20" ht="15.95">
      <c r="B11" s="3">
        <v>6741</v>
      </c>
      <c r="C11" s="3">
        <v>3</v>
      </c>
      <c r="D11" s="3">
        <v>0</v>
      </c>
      <c r="E11" s="3">
        <v>2</v>
      </c>
      <c r="F11" s="3">
        <v>0</v>
      </c>
      <c r="G11" s="3">
        <v>0</v>
      </c>
      <c r="H11" s="3">
        <v>3</v>
      </c>
      <c r="I11" s="3">
        <v>0</v>
      </c>
      <c r="J11" s="3"/>
      <c r="K11" s="3"/>
      <c r="L11" s="3"/>
      <c r="M11" s="3"/>
      <c r="N11" s="3">
        <v>0</v>
      </c>
      <c r="O11" s="3" t="s">
        <v>157</v>
      </c>
      <c r="P11" s="6" t="s">
        <v>112</v>
      </c>
      <c r="Q11" s="32"/>
      <c r="R11" s="33"/>
      <c r="S11" s="33"/>
      <c r="T11" s="31"/>
    </row>
    <row r="12" spans="2:20" ht="15.95">
      <c r="B12" s="3">
        <v>6726</v>
      </c>
      <c r="C12" s="3">
        <v>3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/>
      <c r="K12" s="3"/>
      <c r="L12" s="3"/>
      <c r="M12" s="3"/>
      <c r="N12" s="3">
        <v>0</v>
      </c>
      <c r="O12" s="3" t="s">
        <v>158</v>
      </c>
      <c r="P12" s="6" t="s">
        <v>112</v>
      </c>
      <c r="Q12" s="32"/>
      <c r="R12" s="33"/>
      <c r="S12" s="33"/>
      <c r="T12" s="31"/>
    </row>
    <row r="13" spans="2:20" ht="15.95">
      <c r="B13" s="3">
        <v>6349</v>
      </c>
      <c r="C13" s="3">
        <v>3</v>
      </c>
      <c r="D13" s="3">
        <v>0</v>
      </c>
      <c r="E13" s="3">
        <v>1</v>
      </c>
      <c r="F13" s="3">
        <v>0</v>
      </c>
      <c r="G13" s="3">
        <v>1</v>
      </c>
      <c r="H13" s="3">
        <v>2</v>
      </c>
      <c r="I13" s="3">
        <v>0</v>
      </c>
      <c r="J13" s="3"/>
      <c r="K13" s="3"/>
      <c r="L13" s="3"/>
      <c r="M13" s="3"/>
      <c r="N13" s="3">
        <v>0</v>
      </c>
      <c r="O13" s="3" t="s">
        <v>159</v>
      </c>
      <c r="P13" s="6" t="s">
        <v>112</v>
      </c>
      <c r="Q13" s="32"/>
      <c r="R13" s="33"/>
      <c r="S13" s="33"/>
      <c r="T13" s="31"/>
    </row>
    <row r="14" spans="2:20" ht="15.95">
      <c r="B14" s="3">
        <v>6355</v>
      </c>
      <c r="C14" s="3">
        <v>3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/>
      <c r="K14" s="3"/>
      <c r="L14" s="3"/>
      <c r="M14" s="3"/>
      <c r="N14" s="3">
        <v>0</v>
      </c>
      <c r="O14" s="3" t="s">
        <v>160</v>
      </c>
      <c r="P14" s="6" t="s">
        <v>112</v>
      </c>
      <c r="Q14" s="32"/>
      <c r="R14" s="33"/>
      <c r="S14" s="33"/>
      <c r="T14" s="31"/>
    </row>
    <row r="15" spans="2:20" ht="15.95">
      <c r="B15" s="3">
        <v>6353</v>
      </c>
      <c r="C15" s="3">
        <v>3</v>
      </c>
      <c r="D15" s="3">
        <v>0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/>
      <c r="K15" s="3"/>
      <c r="L15" s="3"/>
      <c r="M15" s="3"/>
      <c r="N15" s="3">
        <v>0</v>
      </c>
      <c r="O15" s="3" t="s">
        <v>161</v>
      </c>
      <c r="P15" s="6" t="s">
        <v>112</v>
      </c>
      <c r="Q15" s="32"/>
      <c r="R15" s="33"/>
      <c r="S15" s="33"/>
      <c r="T15" s="31"/>
    </row>
    <row r="16" spans="2:20" ht="15.95">
      <c r="B16" s="3">
        <v>6728</v>
      </c>
      <c r="C16" s="3">
        <v>3</v>
      </c>
      <c r="D16" s="3">
        <v>0</v>
      </c>
      <c r="E16" s="3">
        <v>1</v>
      </c>
      <c r="F16" s="3">
        <v>0</v>
      </c>
      <c r="G16" s="3">
        <v>0</v>
      </c>
      <c r="H16" s="3">
        <v>2</v>
      </c>
      <c r="I16" s="3">
        <v>0</v>
      </c>
      <c r="J16" s="3"/>
      <c r="K16" s="3"/>
      <c r="L16" s="3"/>
      <c r="M16" s="3"/>
      <c r="N16" s="3">
        <v>0</v>
      </c>
      <c r="O16" s="3" t="s">
        <v>162</v>
      </c>
      <c r="P16" s="6" t="s">
        <v>112</v>
      </c>
      <c r="Q16" s="32"/>
      <c r="R16" s="33"/>
      <c r="S16" s="33"/>
      <c r="T16" s="31"/>
    </row>
    <row r="17" spans="2:20" ht="15.95">
      <c r="B17" s="3">
        <v>6715</v>
      </c>
      <c r="C17" s="3">
        <v>3</v>
      </c>
      <c r="D17" s="3">
        <v>0</v>
      </c>
      <c r="E17" s="3">
        <v>1</v>
      </c>
      <c r="F17" s="3">
        <v>0</v>
      </c>
      <c r="G17" s="3">
        <v>0</v>
      </c>
      <c r="H17" s="3">
        <v>1</v>
      </c>
      <c r="I17" s="3">
        <v>0</v>
      </c>
      <c r="J17" s="3"/>
      <c r="K17" s="3"/>
      <c r="L17" s="3"/>
      <c r="M17" s="3"/>
      <c r="N17" s="3">
        <v>0</v>
      </c>
      <c r="O17" s="3" t="s">
        <v>163</v>
      </c>
      <c r="P17" s="6" t="s">
        <v>112</v>
      </c>
      <c r="Q17" s="32"/>
      <c r="R17" s="33"/>
      <c r="S17" s="33"/>
      <c r="T17" s="31"/>
    </row>
    <row r="18" spans="2:20">
      <c r="B18" s="13" t="s">
        <v>92</v>
      </c>
      <c r="P18" s="19"/>
    </row>
    <row r="19" spans="2:20">
      <c r="B19" s="13" t="s">
        <v>93</v>
      </c>
    </row>
    <row r="20" spans="2:20">
      <c r="B20" s="13" t="s">
        <v>94</v>
      </c>
    </row>
    <row r="21" spans="2:20">
      <c r="B21" s="1"/>
    </row>
  </sheetData>
  <mergeCells count="28">
    <mergeCell ref="P9:P10"/>
    <mergeCell ref="Q9:T10"/>
    <mergeCell ref="H9:H10"/>
    <mergeCell ref="I9:I10"/>
    <mergeCell ref="J9:J10"/>
    <mergeCell ref="K9:K10"/>
    <mergeCell ref="L9:L10"/>
    <mergeCell ref="M9:M10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N9:N10"/>
    <mergeCell ref="O9:O10"/>
    <mergeCell ref="K2:M2"/>
    <mergeCell ref="F4:I4"/>
    <mergeCell ref="M4:O4"/>
    <mergeCell ref="B5:C5"/>
    <mergeCell ref="F5:I5"/>
    <mergeCell ref="M5:O5"/>
  </mergeCell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A886-A9CF-4F9E-B612-DC7715CF2F4E}">
  <dimension ref="B2:W60"/>
  <sheetViews>
    <sheetView topLeftCell="D1" workbookViewId="0">
      <selection activeCell="V11" sqref="V11"/>
    </sheetView>
  </sheetViews>
  <sheetFormatPr defaultColWidth="11.42578125" defaultRowHeight="15"/>
  <cols>
    <col min="2" max="2" width="8.42578125" customWidth="1"/>
    <col min="3" max="6" width="7.85546875" customWidth="1"/>
    <col min="7" max="7" width="8.42578125" customWidth="1"/>
    <col min="8" max="16" width="7.85546875" customWidth="1"/>
    <col min="17" max="17" width="5" customWidth="1"/>
  </cols>
  <sheetData>
    <row r="2" spans="2:23">
      <c r="B2" s="1" t="s">
        <v>74</v>
      </c>
      <c r="C2">
        <v>17</v>
      </c>
      <c r="D2" t="s">
        <v>1</v>
      </c>
      <c r="J2" t="s">
        <v>2</v>
      </c>
      <c r="K2" s="61">
        <v>44622</v>
      </c>
      <c r="L2" s="61"/>
      <c r="M2" s="61"/>
    </row>
    <row r="3" spans="2:23">
      <c r="B3" s="1" t="s">
        <v>3</v>
      </c>
      <c r="K3" s="4"/>
      <c r="L3" s="4"/>
      <c r="M3" s="4"/>
    </row>
    <row r="4" spans="2:23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75</v>
      </c>
      <c r="N4" s="57"/>
      <c r="O4" s="57"/>
      <c r="P4" t="s">
        <v>8</v>
      </c>
      <c r="R4" s="7">
        <v>0.39027777777777778</v>
      </c>
      <c r="S4" t="s">
        <v>9</v>
      </c>
      <c r="T4" s="7">
        <v>0.42430555555555555</v>
      </c>
    </row>
    <row r="5" spans="2:23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131</v>
      </c>
      <c r="N5" s="57"/>
      <c r="O5" s="57"/>
      <c r="P5" t="s">
        <v>8</v>
      </c>
      <c r="R5" s="7">
        <v>0.3611111111111111</v>
      </c>
      <c r="S5" t="s">
        <v>9</v>
      </c>
      <c r="T5" s="7">
        <v>0.3923611111111111</v>
      </c>
    </row>
    <row r="6" spans="2:23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/>
      <c r="N6" s="57"/>
      <c r="O6" s="57"/>
      <c r="P6" t="s">
        <v>8</v>
      </c>
      <c r="R6" s="7">
        <v>0.45833333333333331</v>
      </c>
      <c r="S6" t="s">
        <v>9</v>
      </c>
      <c r="T6" s="7">
        <v>0.46527777777777773</v>
      </c>
    </row>
    <row r="7" spans="2:23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75</v>
      </c>
      <c r="N7" s="57"/>
      <c r="O7" s="57"/>
      <c r="P7" t="s">
        <v>8</v>
      </c>
      <c r="R7" s="7">
        <v>0.42152777777777778</v>
      </c>
      <c r="S7" t="s">
        <v>9</v>
      </c>
      <c r="T7" s="7">
        <v>0.4597222222222222</v>
      </c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 ht="15.95">
      <c r="B11" s="3">
        <v>6412</v>
      </c>
      <c r="C11" s="3">
        <v>2</v>
      </c>
      <c r="D11" s="3">
        <v>0</v>
      </c>
      <c r="E11" s="3">
        <v>1</v>
      </c>
      <c r="F11" s="3">
        <v>0</v>
      </c>
      <c r="G11" s="3">
        <v>1</v>
      </c>
      <c r="H11" s="3">
        <v>1</v>
      </c>
      <c r="I11" s="3">
        <v>0</v>
      </c>
      <c r="J11" s="3"/>
      <c r="K11" s="3">
        <v>0</v>
      </c>
      <c r="L11" s="3">
        <v>0</v>
      </c>
      <c r="M11" s="3"/>
      <c r="N11" s="3">
        <v>0</v>
      </c>
      <c r="O11" s="3">
        <v>39</v>
      </c>
      <c r="P11" s="6" t="s">
        <v>84</v>
      </c>
      <c r="Q11" s="32" t="s">
        <v>42</v>
      </c>
      <c r="R11" s="33"/>
      <c r="S11" s="33"/>
      <c r="T11" s="31"/>
      <c r="V11" s="40">
        <f>MAX(D11,E11)+H11+G11+(IF(AND(O11&gt;37.78,O11&lt;38.3),0,IF(AND(O11&gt;=38.3,O11&lt;38.86),1,IF(AND(O11&gt;=38.86,O11&lt;39.42),2,IF(OR(O11=39.42,O11&gt;39.42),3,"erreur")))))</f>
        <v>5</v>
      </c>
      <c r="W11" t="str">
        <f>P11</f>
        <v>ND</v>
      </c>
    </row>
    <row r="12" spans="2:23">
      <c r="B12" s="3">
        <v>6404</v>
      </c>
      <c r="C12" s="3">
        <v>2</v>
      </c>
      <c r="D12" s="3">
        <v>3</v>
      </c>
      <c r="E12" s="3">
        <v>1</v>
      </c>
      <c r="F12" s="3">
        <v>0</v>
      </c>
      <c r="G12" s="3">
        <v>0</v>
      </c>
      <c r="H12" s="3">
        <v>2</v>
      </c>
      <c r="I12" s="3">
        <v>0</v>
      </c>
      <c r="J12" s="3"/>
      <c r="K12" s="3">
        <v>0</v>
      </c>
      <c r="L12" s="3">
        <v>0</v>
      </c>
      <c r="M12" s="3"/>
      <c r="N12" s="3">
        <v>2</v>
      </c>
      <c r="O12" s="3">
        <v>40.299999999999997</v>
      </c>
      <c r="P12" s="6">
        <v>3</v>
      </c>
      <c r="Q12" s="32" t="s">
        <v>96</v>
      </c>
      <c r="R12" s="33"/>
      <c r="S12" s="33"/>
      <c r="T12" s="31"/>
      <c r="V12" s="40">
        <f t="shared" ref="V12:V48" si="0">MAX(D12,E12)+H12+G12+(IF(AND(O12&gt;37.78,O12&lt;38.3),0,IF(AND(O12&gt;=38.3,O12&lt;38.86),1,IF(AND(O12&gt;=38.86,O12&lt;39.42),2,IF(OR(O12=39.42,O12&gt;39.42),3,"erreur")))))</f>
        <v>8</v>
      </c>
      <c r="W12">
        <f t="shared" ref="W12:W48" si="1">P12</f>
        <v>3</v>
      </c>
    </row>
    <row r="13" spans="2:23">
      <c r="B13" s="3">
        <v>6799</v>
      </c>
      <c r="C13" s="3">
        <v>2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/>
      <c r="K13" s="3">
        <v>0</v>
      </c>
      <c r="L13" s="3">
        <v>1</v>
      </c>
      <c r="M13" s="3"/>
      <c r="N13" s="3">
        <v>2</v>
      </c>
      <c r="O13" s="3">
        <v>39.799999999999997</v>
      </c>
      <c r="P13" s="6">
        <v>3</v>
      </c>
      <c r="Q13" s="32"/>
      <c r="R13" s="33"/>
      <c r="S13" s="33"/>
      <c r="T13" s="31"/>
      <c r="V13" s="40">
        <f t="shared" si="0"/>
        <v>3</v>
      </c>
      <c r="W13">
        <f t="shared" si="1"/>
        <v>3</v>
      </c>
    </row>
    <row r="14" spans="2:23">
      <c r="B14" s="3">
        <v>6405</v>
      </c>
      <c r="C14" s="3">
        <v>2</v>
      </c>
      <c r="D14" s="3">
        <v>3</v>
      </c>
      <c r="E14" s="3">
        <v>1</v>
      </c>
      <c r="F14" s="3">
        <v>0</v>
      </c>
      <c r="G14" s="3">
        <v>2</v>
      </c>
      <c r="H14" s="3">
        <v>0</v>
      </c>
      <c r="I14" s="3">
        <v>0</v>
      </c>
      <c r="J14" s="3"/>
      <c r="K14" s="3">
        <v>0</v>
      </c>
      <c r="L14" s="3">
        <v>0</v>
      </c>
      <c r="M14" s="3"/>
      <c r="N14" s="3">
        <v>0</v>
      </c>
      <c r="O14" s="3">
        <v>38.9</v>
      </c>
      <c r="P14" s="6">
        <v>2</v>
      </c>
      <c r="Q14" s="32"/>
      <c r="R14" s="33"/>
      <c r="S14" s="33"/>
      <c r="T14" s="31"/>
      <c r="V14" s="40">
        <f t="shared" si="0"/>
        <v>7</v>
      </c>
      <c r="W14">
        <f t="shared" si="1"/>
        <v>2</v>
      </c>
    </row>
    <row r="15" spans="2:23">
      <c r="B15" s="3">
        <v>6410</v>
      </c>
      <c r="C15" s="3">
        <v>2</v>
      </c>
      <c r="D15" s="3">
        <v>3</v>
      </c>
      <c r="E15" s="3">
        <v>0</v>
      </c>
      <c r="F15" s="3">
        <v>1</v>
      </c>
      <c r="G15" s="3">
        <v>1</v>
      </c>
      <c r="H15" s="3">
        <v>2</v>
      </c>
      <c r="I15" s="3">
        <v>1</v>
      </c>
      <c r="J15" s="3"/>
      <c r="K15" s="3">
        <v>0</v>
      </c>
      <c r="L15" s="3">
        <v>0</v>
      </c>
      <c r="M15" s="3"/>
      <c r="N15" s="3">
        <v>2</v>
      </c>
      <c r="O15" s="3">
        <v>39</v>
      </c>
      <c r="P15" s="6">
        <v>3</v>
      </c>
      <c r="Q15" s="32" t="s">
        <v>103</v>
      </c>
      <c r="R15" s="33"/>
      <c r="S15" s="33"/>
      <c r="T15" s="31"/>
      <c r="V15" s="40">
        <f t="shared" si="0"/>
        <v>8</v>
      </c>
      <c r="W15">
        <f t="shared" si="1"/>
        <v>3</v>
      </c>
    </row>
    <row r="16" spans="2:23" ht="15.95">
      <c r="B16" s="3">
        <v>6810</v>
      </c>
      <c r="C16" s="3">
        <v>2</v>
      </c>
      <c r="D16" s="3">
        <v>0</v>
      </c>
      <c r="E16" s="3">
        <v>3</v>
      </c>
      <c r="F16" s="3">
        <v>0</v>
      </c>
      <c r="G16" s="3">
        <v>1</v>
      </c>
      <c r="H16" s="3">
        <v>2</v>
      </c>
      <c r="I16" s="3">
        <v>0</v>
      </c>
      <c r="J16" s="3"/>
      <c r="K16" s="3">
        <v>0</v>
      </c>
      <c r="L16" s="3">
        <v>0</v>
      </c>
      <c r="M16" s="3"/>
      <c r="N16" s="3">
        <v>0</v>
      </c>
      <c r="O16" s="3">
        <v>40</v>
      </c>
      <c r="P16" s="6" t="s">
        <v>84</v>
      </c>
      <c r="Q16" s="32" t="s">
        <v>115</v>
      </c>
      <c r="R16" s="33"/>
      <c r="S16" s="33"/>
      <c r="T16" s="31"/>
      <c r="V16" s="40">
        <f t="shared" si="0"/>
        <v>9</v>
      </c>
      <c r="W16" t="str">
        <f t="shared" si="1"/>
        <v>ND</v>
      </c>
    </row>
    <row r="17" spans="2:23">
      <c r="B17" s="3">
        <v>6796</v>
      </c>
      <c r="C17" s="3">
        <v>2</v>
      </c>
      <c r="D17" s="3">
        <v>3</v>
      </c>
      <c r="E17" s="3">
        <v>1</v>
      </c>
      <c r="F17" s="3">
        <v>0</v>
      </c>
      <c r="G17" s="3">
        <v>1</v>
      </c>
      <c r="H17" s="3">
        <v>1</v>
      </c>
      <c r="I17" s="3">
        <v>1</v>
      </c>
      <c r="J17" s="3"/>
      <c r="K17" s="3">
        <v>0</v>
      </c>
      <c r="L17" s="3">
        <v>0</v>
      </c>
      <c r="M17" s="3"/>
      <c r="N17" s="3">
        <v>2</v>
      </c>
      <c r="O17" s="3">
        <v>39.1</v>
      </c>
      <c r="P17" s="6">
        <v>2</v>
      </c>
      <c r="Q17" s="32" t="s">
        <v>33</v>
      </c>
      <c r="R17" s="33"/>
      <c r="S17" s="33"/>
      <c r="T17" s="31"/>
      <c r="V17" s="40">
        <f t="shared" si="0"/>
        <v>7</v>
      </c>
      <c r="W17">
        <f t="shared" si="1"/>
        <v>2</v>
      </c>
    </row>
    <row r="18" spans="2:23">
      <c r="B18" s="3">
        <v>6800</v>
      </c>
      <c r="C18" s="3">
        <v>2</v>
      </c>
      <c r="D18" s="3">
        <v>3</v>
      </c>
      <c r="E18" s="3">
        <v>1</v>
      </c>
      <c r="F18" s="3">
        <v>1</v>
      </c>
      <c r="G18" s="3">
        <v>1</v>
      </c>
      <c r="H18" s="3">
        <v>0</v>
      </c>
      <c r="I18" s="3">
        <v>1</v>
      </c>
      <c r="J18" s="3"/>
      <c r="K18" s="3">
        <v>0</v>
      </c>
      <c r="L18" s="3">
        <v>0</v>
      </c>
      <c r="M18" s="3"/>
      <c r="N18" s="3">
        <v>1</v>
      </c>
      <c r="O18" s="3">
        <v>38.6</v>
      </c>
      <c r="P18" s="6">
        <v>3</v>
      </c>
      <c r="Q18" s="32" t="s">
        <v>149</v>
      </c>
      <c r="R18" s="33"/>
      <c r="S18" s="33"/>
      <c r="T18" s="31"/>
      <c r="V18" s="40">
        <f t="shared" si="0"/>
        <v>5</v>
      </c>
      <c r="W18">
        <f t="shared" si="1"/>
        <v>3</v>
      </c>
    </row>
    <row r="19" spans="2:23">
      <c r="B19" s="3">
        <v>6407</v>
      </c>
      <c r="C19" s="3">
        <v>2</v>
      </c>
      <c r="D19" s="3">
        <v>3</v>
      </c>
      <c r="E19" s="3">
        <v>2</v>
      </c>
      <c r="F19" s="3">
        <v>1</v>
      </c>
      <c r="G19" s="3">
        <v>1</v>
      </c>
      <c r="H19" s="3">
        <v>0</v>
      </c>
      <c r="I19" s="3">
        <v>1</v>
      </c>
      <c r="J19" s="3"/>
      <c r="K19" s="3">
        <v>0</v>
      </c>
      <c r="L19" s="3">
        <v>1</v>
      </c>
      <c r="M19" s="3"/>
      <c r="N19" s="3">
        <v>2</v>
      </c>
      <c r="O19" s="3">
        <v>39.299999999999997</v>
      </c>
      <c r="P19" s="6">
        <v>2</v>
      </c>
      <c r="Q19" s="32" t="s">
        <v>103</v>
      </c>
      <c r="R19" s="33"/>
      <c r="S19" s="33"/>
      <c r="T19" s="31"/>
      <c r="V19" s="40">
        <f t="shared" si="0"/>
        <v>6</v>
      </c>
      <c r="W19">
        <f t="shared" si="1"/>
        <v>2</v>
      </c>
    </row>
    <row r="20" spans="2:23">
      <c r="B20" s="3">
        <v>6809</v>
      </c>
      <c r="C20" s="3">
        <v>2</v>
      </c>
      <c r="D20" s="3">
        <v>0</v>
      </c>
      <c r="E20" s="3">
        <v>0</v>
      </c>
      <c r="F20" s="3">
        <v>0</v>
      </c>
      <c r="G20" s="3">
        <v>2</v>
      </c>
      <c r="H20" s="3">
        <v>0</v>
      </c>
      <c r="I20" s="3">
        <v>0</v>
      </c>
      <c r="J20" s="3"/>
      <c r="K20" s="3">
        <v>0</v>
      </c>
      <c r="L20" s="3">
        <v>1</v>
      </c>
      <c r="M20" s="3"/>
      <c r="N20" s="3">
        <v>0</v>
      </c>
      <c r="O20" s="3">
        <v>38.4</v>
      </c>
      <c r="P20" s="6">
        <v>2</v>
      </c>
      <c r="Q20" s="32"/>
      <c r="R20" s="33"/>
      <c r="S20" s="33"/>
      <c r="T20" s="31"/>
      <c r="V20" s="40">
        <f t="shared" si="0"/>
        <v>3</v>
      </c>
      <c r="W20">
        <f t="shared" si="1"/>
        <v>2</v>
      </c>
    </row>
    <row r="21" spans="2:23" ht="15.95">
      <c r="B21" s="3">
        <v>6797</v>
      </c>
      <c r="C21" s="3">
        <v>2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/>
      <c r="K21" s="3">
        <v>0</v>
      </c>
      <c r="L21" s="3">
        <v>0</v>
      </c>
      <c r="M21" s="3"/>
      <c r="N21" s="3">
        <v>2</v>
      </c>
      <c r="O21" s="3">
        <v>38.5</v>
      </c>
      <c r="P21" s="6" t="s">
        <v>84</v>
      </c>
      <c r="Q21" s="32" t="s">
        <v>42</v>
      </c>
      <c r="R21" s="33"/>
      <c r="S21" s="33"/>
      <c r="T21" s="31"/>
      <c r="V21" s="40">
        <f t="shared" si="0"/>
        <v>2</v>
      </c>
      <c r="W21" t="str">
        <f t="shared" si="1"/>
        <v>ND</v>
      </c>
    </row>
    <row r="22" spans="2:23">
      <c r="B22" s="3">
        <v>6787</v>
      </c>
      <c r="C22" s="3">
        <v>1</v>
      </c>
      <c r="D22" s="3">
        <v>0</v>
      </c>
      <c r="E22" s="3">
        <v>2</v>
      </c>
      <c r="F22" s="3">
        <v>0</v>
      </c>
      <c r="G22" s="3">
        <v>0</v>
      </c>
      <c r="H22" s="3">
        <v>0</v>
      </c>
      <c r="I22" s="3">
        <v>0</v>
      </c>
      <c r="J22" s="3"/>
      <c r="K22" s="3">
        <v>0</v>
      </c>
      <c r="L22" s="3">
        <v>0</v>
      </c>
      <c r="M22" s="3"/>
      <c r="N22" s="3">
        <v>0</v>
      </c>
      <c r="O22" s="3">
        <v>38.799999999999997</v>
      </c>
      <c r="P22" s="6">
        <v>2</v>
      </c>
      <c r="Q22" s="32" t="s">
        <v>88</v>
      </c>
      <c r="R22" s="33"/>
      <c r="S22" s="33"/>
      <c r="T22" s="31"/>
      <c r="V22" s="40">
        <f t="shared" si="0"/>
        <v>3</v>
      </c>
      <c r="W22">
        <f t="shared" si="1"/>
        <v>2</v>
      </c>
    </row>
    <row r="23" spans="2:23">
      <c r="B23" s="3">
        <v>6391</v>
      </c>
      <c r="C23" s="3">
        <v>1</v>
      </c>
      <c r="D23" s="3">
        <v>0</v>
      </c>
      <c r="E23" s="3">
        <v>1</v>
      </c>
      <c r="F23" s="3">
        <v>0</v>
      </c>
      <c r="G23" s="3">
        <v>0</v>
      </c>
      <c r="H23" s="3">
        <v>0</v>
      </c>
      <c r="I23" s="3">
        <v>0</v>
      </c>
      <c r="J23" s="3"/>
      <c r="K23" s="3">
        <v>0</v>
      </c>
      <c r="L23" s="3">
        <v>0</v>
      </c>
      <c r="M23" s="3"/>
      <c r="N23" s="3">
        <v>0</v>
      </c>
      <c r="O23" s="3">
        <v>38.6</v>
      </c>
      <c r="P23" s="6">
        <v>0</v>
      </c>
      <c r="Q23" s="32" t="s">
        <v>42</v>
      </c>
      <c r="R23" s="33"/>
      <c r="S23" s="33"/>
      <c r="T23" s="31"/>
      <c r="V23" s="40">
        <f t="shared" si="0"/>
        <v>2</v>
      </c>
      <c r="W23">
        <f t="shared" si="1"/>
        <v>0</v>
      </c>
    </row>
    <row r="24" spans="2:23">
      <c r="B24" s="3">
        <v>6791</v>
      </c>
      <c r="C24" s="3">
        <v>1</v>
      </c>
      <c r="D24" s="3">
        <v>2</v>
      </c>
      <c r="E24" s="3">
        <v>2</v>
      </c>
      <c r="F24" s="3">
        <v>0</v>
      </c>
      <c r="G24" s="3">
        <v>2</v>
      </c>
      <c r="H24" s="3">
        <v>0</v>
      </c>
      <c r="I24" s="3">
        <v>0</v>
      </c>
      <c r="J24" s="3"/>
      <c r="K24" s="3">
        <v>0</v>
      </c>
      <c r="L24" s="3">
        <v>0</v>
      </c>
      <c r="M24" s="3"/>
      <c r="N24" s="3">
        <v>0</v>
      </c>
      <c r="O24" s="3">
        <v>38.5</v>
      </c>
      <c r="P24" s="6">
        <v>1</v>
      </c>
      <c r="Q24" s="32" t="s">
        <v>88</v>
      </c>
      <c r="R24" s="33"/>
      <c r="S24" s="33"/>
      <c r="T24" s="31"/>
      <c r="V24" s="40">
        <f t="shared" si="0"/>
        <v>5</v>
      </c>
      <c r="W24">
        <f t="shared" si="1"/>
        <v>1</v>
      </c>
    </row>
    <row r="25" spans="2:23">
      <c r="B25" s="3">
        <v>6794</v>
      </c>
      <c r="C25" s="3">
        <v>1</v>
      </c>
      <c r="D25" s="3">
        <v>0</v>
      </c>
      <c r="E25" s="3">
        <v>3</v>
      </c>
      <c r="F25" s="3">
        <v>0</v>
      </c>
      <c r="G25" s="3">
        <v>2</v>
      </c>
      <c r="H25" s="3">
        <v>2</v>
      </c>
      <c r="I25" s="3">
        <v>0</v>
      </c>
      <c r="J25" s="3"/>
      <c r="K25" s="3">
        <v>0</v>
      </c>
      <c r="L25" s="3">
        <v>0</v>
      </c>
      <c r="M25" s="3"/>
      <c r="N25" s="3">
        <v>0</v>
      </c>
      <c r="O25" s="3">
        <v>39.6</v>
      </c>
      <c r="P25" s="6">
        <v>2</v>
      </c>
      <c r="Q25" s="32"/>
      <c r="R25" s="33"/>
      <c r="S25" s="33"/>
      <c r="T25" s="31"/>
      <c r="V25" s="40">
        <f t="shared" si="0"/>
        <v>10</v>
      </c>
      <c r="W25">
        <f t="shared" si="1"/>
        <v>2</v>
      </c>
    </row>
    <row r="26" spans="2:23">
      <c r="B26" s="3">
        <v>6780</v>
      </c>
      <c r="C26" s="3">
        <v>1</v>
      </c>
      <c r="D26" s="3">
        <v>3</v>
      </c>
      <c r="E26" s="3">
        <v>1</v>
      </c>
      <c r="F26" s="3">
        <v>0</v>
      </c>
      <c r="G26" s="3">
        <v>2</v>
      </c>
      <c r="H26" s="3">
        <v>0</v>
      </c>
      <c r="I26" s="3">
        <v>0</v>
      </c>
      <c r="J26" s="3"/>
      <c r="K26" s="3">
        <v>0</v>
      </c>
      <c r="L26" s="3">
        <v>0</v>
      </c>
      <c r="M26" s="3"/>
      <c r="N26" s="3">
        <v>0</v>
      </c>
      <c r="O26" s="3">
        <v>38.9</v>
      </c>
      <c r="P26" s="6">
        <v>2</v>
      </c>
      <c r="Q26" s="32" t="s">
        <v>123</v>
      </c>
      <c r="R26" s="33"/>
      <c r="S26" s="33"/>
      <c r="T26" s="31"/>
      <c r="V26" s="40">
        <f t="shared" si="0"/>
        <v>7</v>
      </c>
      <c r="W26">
        <f t="shared" si="1"/>
        <v>2</v>
      </c>
    </row>
    <row r="27" spans="2:23" ht="15.95">
      <c r="B27" s="3">
        <v>6768</v>
      </c>
      <c r="C27" s="3">
        <v>1</v>
      </c>
      <c r="D27" s="3">
        <v>0</v>
      </c>
      <c r="E27" s="3">
        <v>2</v>
      </c>
      <c r="F27" s="3">
        <v>0</v>
      </c>
      <c r="G27" s="3">
        <v>1</v>
      </c>
      <c r="H27" s="3">
        <v>2</v>
      </c>
      <c r="I27" s="3">
        <v>0</v>
      </c>
      <c r="J27" s="3"/>
      <c r="K27" s="3">
        <v>0</v>
      </c>
      <c r="L27" s="3">
        <v>0</v>
      </c>
      <c r="M27" s="3"/>
      <c r="N27" s="3">
        <v>0</v>
      </c>
      <c r="O27" s="3">
        <v>39.200000000000003</v>
      </c>
      <c r="P27" s="6" t="s">
        <v>84</v>
      </c>
      <c r="Q27" s="32"/>
      <c r="R27" s="33"/>
      <c r="S27" s="33"/>
      <c r="T27" s="31"/>
      <c r="V27" s="40">
        <f t="shared" si="0"/>
        <v>7</v>
      </c>
      <c r="W27" t="str">
        <f t="shared" si="1"/>
        <v>ND</v>
      </c>
    </row>
    <row r="28" spans="2:23">
      <c r="B28" s="3">
        <v>6771</v>
      </c>
      <c r="C28" s="3">
        <v>1</v>
      </c>
      <c r="D28" s="3">
        <v>1</v>
      </c>
      <c r="E28" s="3">
        <v>3</v>
      </c>
      <c r="F28" s="3">
        <v>0</v>
      </c>
      <c r="G28" s="3">
        <v>2</v>
      </c>
      <c r="H28" s="3">
        <v>1</v>
      </c>
      <c r="I28" s="3">
        <v>0</v>
      </c>
      <c r="J28" s="3"/>
      <c r="K28" s="3">
        <v>0</v>
      </c>
      <c r="L28" s="3">
        <v>0</v>
      </c>
      <c r="M28" s="3"/>
      <c r="N28" s="3">
        <v>0</v>
      </c>
      <c r="O28" s="3">
        <v>39.299999999999997</v>
      </c>
      <c r="P28" s="6">
        <v>2</v>
      </c>
      <c r="Q28" s="32" t="s">
        <v>42</v>
      </c>
      <c r="R28" s="33"/>
      <c r="S28" s="33"/>
      <c r="T28" s="31"/>
      <c r="V28" s="40">
        <f t="shared" si="0"/>
        <v>8</v>
      </c>
      <c r="W28">
        <f t="shared" si="1"/>
        <v>2</v>
      </c>
    </row>
    <row r="29" spans="2:23">
      <c r="B29" s="3">
        <v>6773</v>
      </c>
      <c r="C29" s="3">
        <v>1</v>
      </c>
      <c r="D29" s="3">
        <v>0</v>
      </c>
      <c r="E29" s="3">
        <v>0</v>
      </c>
      <c r="F29" s="3">
        <v>0</v>
      </c>
      <c r="G29" s="3">
        <v>0</v>
      </c>
      <c r="H29" s="3">
        <v>1</v>
      </c>
      <c r="I29" s="3">
        <v>0</v>
      </c>
      <c r="J29" s="3"/>
      <c r="K29" s="3">
        <v>0</v>
      </c>
      <c r="L29" s="3">
        <v>0</v>
      </c>
      <c r="M29" s="3"/>
      <c r="N29" s="3">
        <v>0</v>
      </c>
      <c r="O29" s="3">
        <v>39.4</v>
      </c>
      <c r="P29" s="6">
        <v>0</v>
      </c>
      <c r="Q29" s="32" t="s">
        <v>42</v>
      </c>
      <c r="R29" s="33"/>
      <c r="S29" s="33"/>
      <c r="T29" s="31"/>
      <c r="V29" s="40">
        <f t="shared" si="0"/>
        <v>3</v>
      </c>
      <c r="W29">
        <f t="shared" si="1"/>
        <v>0</v>
      </c>
    </row>
    <row r="30" spans="2:23" ht="15.95">
      <c r="B30" s="3">
        <v>6783</v>
      </c>
      <c r="C30" s="3">
        <v>1</v>
      </c>
      <c r="D30" s="3">
        <v>0</v>
      </c>
      <c r="E30" s="3">
        <v>2</v>
      </c>
      <c r="F30" s="3">
        <v>0</v>
      </c>
      <c r="G30" s="3">
        <v>1</v>
      </c>
      <c r="H30" s="3">
        <v>0</v>
      </c>
      <c r="I30" s="3">
        <v>0</v>
      </c>
      <c r="J30" s="3"/>
      <c r="K30" s="3">
        <v>0</v>
      </c>
      <c r="L30" s="3">
        <v>0</v>
      </c>
      <c r="M30" s="3"/>
      <c r="N30" s="3">
        <v>0</v>
      </c>
      <c r="O30" s="3">
        <v>39</v>
      </c>
      <c r="P30" s="6" t="s">
        <v>84</v>
      </c>
      <c r="Q30" s="32" t="s">
        <v>164</v>
      </c>
      <c r="R30" s="33"/>
      <c r="S30" s="33"/>
      <c r="T30" s="31"/>
      <c r="V30" s="40">
        <f t="shared" si="0"/>
        <v>5</v>
      </c>
      <c r="W30" t="str">
        <f t="shared" si="1"/>
        <v>ND</v>
      </c>
    </row>
    <row r="31" spans="2:23">
      <c r="B31" s="3">
        <v>6403</v>
      </c>
      <c r="C31" s="3">
        <v>1</v>
      </c>
      <c r="D31" s="3">
        <v>0</v>
      </c>
      <c r="E31" s="3">
        <v>3</v>
      </c>
      <c r="F31" s="3">
        <v>0</v>
      </c>
      <c r="G31" s="3">
        <v>0</v>
      </c>
      <c r="H31" s="3">
        <v>0</v>
      </c>
      <c r="I31" s="3">
        <v>0</v>
      </c>
      <c r="J31" s="3"/>
      <c r="K31" s="3">
        <v>0</v>
      </c>
      <c r="L31" s="3">
        <v>0</v>
      </c>
      <c r="M31" s="3"/>
      <c r="N31" s="3">
        <v>0</v>
      </c>
      <c r="O31" s="3">
        <v>39.4</v>
      </c>
      <c r="P31" s="6">
        <v>1</v>
      </c>
      <c r="Q31" s="32"/>
      <c r="R31" s="33"/>
      <c r="S31" s="33"/>
      <c r="T31" s="31"/>
      <c r="V31" s="40">
        <f t="shared" si="0"/>
        <v>5</v>
      </c>
      <c r="W31">
        <f t="shared" si="1"/>
        <v>1</v>
      </c>
    </row>
    <row r="32" spans="2:23" ht="15.95">
      <c r="B32" s="3">
        <v>6786</v>
      </c>
      <c r="C32" s="3">
        <v>1</v>
      </c>
      <c r="D32" s="3">
        <v>0</v>
      </c>
      <c r="E32" s="3">
        <v>2</v>
      </c>
      <c r="F32" s="3">
        <v>0</v>
      </c>
      <c r="G32" s="3">
        <v>1</v>
      </c>
      <c r="H32" s="3">
        <v>0</v>
      </c>
      <c r="I32" s="3">
        <v>0</v>
      </c>
      <c r="J32" s="3"/>
      <c r="K32" s="3">
        <v>0</v>
      </c>
      <c r="L32" s="3">
        <v>0</v>
      </c>
      <c r="M32" s="3"/>
      <c r="N32" s="3">
        <v>0</v>
      </c>
      <c r="O32" s="3">
        <v>39</v>
      </c>
      <c r="P32" s="6" t="s">
        <v>84</v>
      </c>
      <c r="Q32" s="32" t="s">
        <v>42</v>
      </c>
      <c r="R32" s="33"/>
      <c r="S32" s="33"/>
      <c r="T32" s="31"/>
      <c r="V32" s="40">
        <f t="shared" si="0"/>
        <v>5</v>
      </c>
      <c r="W32" t="str">
        <f t="shared" si="1"/>
        <v>ND</v>
      </c>
    </row>
    <row r="33" spans="2:23">
      <c r="B33" s="3">
        <v>6778</v>
      </c>
      <c r="C33" s="3">
        <v>1</v>
      </c>
      <c r="D33" s="3">
        <v>1</v>
      </c>
      <c r="E33" s="3">
        <v>3</v>
      </c>
      <c r="F33" s="3">
        <v>0</v>
      </c>
      <c r="G33" s="3">
        <v>1</v>
      </c>
      <c r="H33" s="3">
        <v>0</v>
      </c>
      <c r="I33" s="3">
        <v>0</v>
      </c>
      <c r="J33" s="3"/>
      <c r="K33" s="3">
        <v>0</v>
      </c>
      <c r="L33" s="3">
        <v>0</v>
      </c>
      <c r="M33" s="3"/>
      <c r="N33" s="3">
        <v>0</v>
      </c>
      <c r="O33" s="3">
        <v>38.799999999999997</v>
      </c>
      <c r="P33" s="6">
        <v>2</v>
      </c>
      <c r="Q33" s="32" t="s">
        <v>165</v>
      </c>
      <c r="R33" s="33"/>
      <c r="S33" s="33"/>
      <c r="T33" s="31"/>
      <c r="V33" s="40">
        <f t="shared" si="0"/>
        <v>5</v>
      </c>
      <c r="W33">
        <f t="shared" si="1"/>
        <v>2</v>
      </c>
    </row>
    <row r="34" spans="2:23" ht="15.95">
      <c r="B34" s="3">
        <v>6774</v>
      </c>
      <c r="C34" s="3">
        <v>1</v>
      </c>
      <c r="D34" s="3">
        <v>2</v>
      </c>
      <c r="E34" s="3">
        <v>1</v>
      </c>
      <c r="F34" s="3">
        <v>0</v>
      </c>
      <c r="G34" s="3">
        <v>1</v>
      </c>
      <c r="H34" s="3">
        <v>1</v>
      </c>
      <c r="I34" s="3">
        <v>0</v>
      </c>
      <c r="J34" s="3"/>
      <c r="K34" s="3">
        <v>0</v>
      </c>
      <c r="L34" s="3">
        <v>0</v>
      </c>
      <c r="M34" s="3"/>
      <c r="N34" s="3">
        <v>0</v>
      </c>
      <c r="O34" s="3">
        <v>39.6</v>
      </c>
      <c r="P34" s="6" t="s">
        <v>84</v>
      </c>
      <c r="Q34" s="32" t="s">
        <v>91</v>
      </c>
      <c r="R34" s="33"/>
      <c r="S34" s="33"/>
      <c r="T34" s="31"/>
      <c r="V34" s="40">
        <f t="shared" si="0"/>
        <v>7</v>
      </c>
      <c r="W34" t="str">
        <f t="shared" si="1"/>
        <v>ND</v>
      </c>
    </row>
    <row r="35" spans="2:23">
      <c r="B35" s="3">
        <v>6761</v>
      </c>
      <c r="C35" s="3">
        <v>4</v>
      </c>
      <c r="D35" s="3">
        <v>0</v>
      </c>
      <c r="E35" s="3">
        <v>2</v>
      </c>
      <c r="F35" s="3">
        <v>0</v>
      </c>
      <c r="G35" s="3">
        <v>2</v>
      </c>
      <c r="H35" s="3">
        <v>2</v>
      </c>
      <c r="I35" s="3">
        <v>1</v>
      </c>
      <c r="J35" s="3">
        <v>87.5</v>
      </c>
      <c r="K35" s="3">
        <v>0</v>
      </c>
      <c r="L35" s="3">
        <v>0</v>
      </c>
      <c r="M35" s="3"/>
      <c r="N35" s="3">
        <v>0</v>
      </c>
      <c r="O35" s="3">
        <v>38.6</v>
      </c>
      <c r="P35" s="6">
        <v>0</v>
      </c>
      <c r="Q35" s="32" t="s">
        <v>103</v>
      </c>
      <c r="R35" s="33"/>
      <c r="S35" s="33"/>
      <c r="T35" s="31"/>
      <c r="V35" s="40">
        <f t="shared" si="0"/>
        <v>7</v>
      </c>
      <c r="W35">
        <f t="shared" si="1"/>
        <v>0</v>
      </c>
    </row>
    <row r="36" spans="2:23">
      <c r="B36" s="3">
        <v>6764</v>
      </c>
      <c r="C36" s="3">
        <v>4</v>
      </c>
      <c r="D36" s="3">
        <v>0</v>
      </c>
      <c r="E36" s="3">
        <v>2</v>
      </c>
      <c r="F36" s="3">
        <v>0</v>
      </c>
      <c r="G36" s="3">
        <v>1</v>
      </c>
      <c r="H36" s="3">
        <v>3</v>
      </c>
      <c r="I36" s="3">
        <v>0</v>
      </c>
      <c r="J36" s="3">
        <v>93.5</v>
      </c>
      <c r="K36" s="3">
        <v>0</v>
      </c>
      <c r="L36" s="3">
        <v>0</v>
      </c>
      <c r="M36" s="3"/>
      <c r="N36" s="3">
        <v>0</v>
      </c>
      <c r="O36" s="3">
        <v>40.1</v>
      </c>
      <c r="P36" s="6">
        <v>2</v>
      </c>
      <c r="Q36" s="32" t="s">
        <v>42</v>
      </c>
      <c r="R36" s="33"/>
      <c r="S36" s="33"/>
      <c r="T36" s="31"/>
      <c r="V36" s="40">
        <f t="shared" si="0"/>
        <v>9</v>
      </c>
      <c r="W36">
        <f t="shared" si="1"/>
        <v>2</v>
      </c>
    </row>
    <row r="37" spans="2:23">
      <c r="B37" s="3">
        <v>6746</v>
      </c>
      <c r="C37" s="3">
        <v>4</v>
      </c>
      <c r="D37" s="3">
        <v>0</v>
      </c>
      <c r="E37" s="3">
        <v>1</v>
      </c>
      <c r="F37" s="3">
        <v>0</v>
      </c>
      <c r="G37" s="3">
        <v>2</v>
      </c>
      <c r="H37" s="3">
        <v>2</v>
      </c>
      <c r="I37" s="3">
        <v>0</v>
      </c>
      <c r="J37" s="3">
        <v>97</v>
      </c>
      <c r="K37" s="3">
        <v>0</v>
      </c>
      <c r="L37" s="3">
        <v>1</v>
      </c>
      <c r="M37" s="3"/>
      <c r="N37" s="3">
        <v>0</v>
      </c>
      <c r="O37" s="3">
        <v>38.799999999999997</v>
      </c>
      <c r="P37" s="6">
        <v>2</v>
      </c>
      <c r="Q37" s="32"/>
      <c r="R37" s="33"/>
      <c r="S37" s="33"/>
      <c r="T37" s="31"/>
      <c r="V37" s="40">
        <f t="shared" si="0"/>
        <v>6</v>
      </c>
      <c r="W37">
        <f t="shared" si="1"/>
        <v>2</v>
      </c>
    </row>
    <row r="38" spans="2:23" ht="15.95">
      <c r="B38" s="3">
        <v>6385</v>
      </c>
      <c r="C38" s="3">
        <v>4</v>
      </c>
      <c r="D38" s="3">
        <v>3</v>
      </c>
      <c r="E38" s="3">
        <v>2</v>
      </c>
      <c r="F38" s="3">
        <v>0</v>
      </c>
      <c r="G38" s="3">
        <v>2</v>
      </c>
      <c r="H38" s="3">
        <v>0</v>
      </c>
      <c r="I38" s="3">
        <v>0</v>
      </c>
      <c r="J38" s="3">
        <v>89.5</v>
      </c>
      <c r="K38" s="3">
        <v>0</v>
      </c>
      <c r="L38" s="3">
        <v>0</v>
      </c>
      <c r="M38" s="3"/>
      <c r="N38" s="3">
        <v>0</v>
      </c>
      <c r="O38" s="3">
        <v>39.6</v>
      </c>
      <c r="P38" s="6" t="s">
        <v>84</v>
      </c>
      <c r="Q38" s="32" t="s">
        <v>106</v>
      </c>
      <c r="R38" s="33"/>
      <c r="S38" s="33"/>
      <c r="T38" s="31"/>
      <c r="V38" s="40">
        <f t="shared" si="0"/>
        <v>8</v>
      </c>
      <c r="W38" t="str">
        <f t="shared" si="1"/>
        <v>ND</v>
      </c>
    </row>
    <row r="39" spans="2:23" ht="15.95">
      <c r="B39" s="3">
        <v>6388</v>
      </c>
      <c r="C39" s="3">
        <v>4</v>
      </c>
      <c r="D39" s="3">
        <v>0</v>
      </c>
      <c r="E39" s="3">
        <v>1</v>
      </c>
      <c r="F39" s="3">
        <v>0</v>
      </c>
      <c r="G39" s="3">
        <v>1</v>
      </c>
      <c r="H39" s="3">
        <v>0</v>
      </c>
      <c r="I39" s="3">
        <v>0</v>
      </c>
      <c r="J39" s="3">
        <v>95.5</v>
      </c>
      <c r="K39" s="3">
        <v>0</v>
      </c>
      <c r="L39" s="3">
        <v>0</v>
      </c>
      <c r="M39" s="3"/>
      <c r="N39" s="3">
        <v>0</v>
      </c>
      <c r="O39" s="3">
        <v>38.9</v>
      </c>
      <c r="P39" s="6" t="s">
        <v>84</v>
      </c>
      <c r="Q39" s="32"/>
      <c r="R39" s="33"/>
      <c r="S39" s="33"/>
      <c r="T39" s="31"/>
      <c r="V39" s="40">
        <f t="shared" si="0"/>
        <v>4</v>
      </c>
      <c r="W39" t="str">
        <f t="shared" si="1"/>
        <v>ND</v>
      </c>
    </row>
    <row r="40" spans="2:23">
      <c r="B40" s="3">
        <v>6382</v>
      </c>
      <c r="C40" s="3">
        <v>4</v>
      </c>
      <c r="D40" s="3">
        <v>0</v>
      </c>
      <c r="E40" s="3">
        <v>2</v>
      </c>
      <c r="F40" s="3">
        <v>0</v>
      </c>
      <c r="G40" s="3">
        <v>1</v>
      </c>
      <c r="H40" s="3">
        <v>2</v>
      </c>
      <c r="I40" s="3">
        <v>0</v>
      </c>
      <c r="J40" s="3">
        <v>96.5</v>
      </c>
      <c r="K40" s="3">
        <v>0</v>
      </c>
      <c r="L40" s="3">
        <v>0</v>
      </c>
      <c r="M40" s="3"/>
      <c r="N40" s="3">
        <v>0</v>
      </c>
      <c r="O40" s="3">
        <v>38.6</v>
      </c>
      <c r="P40" s="6">
        <v>0</v>
      </c>
      <c r="Q40" s="32" t="s">
        <v>164</v>
      </c>
      <c r="R40" s="33"/>
      <c r="S40" s="33"/>
      <c r="T40" s="31"/>
      <c r="V40" s="40">
        <f t="shared" si="0"/>
        <v>6</v>
      </c>
      <c r="W40">
        <f t="shared" si="1"/>
        <v>0</v>
      </c>
    </row>
    <row r="41" spans="2:23" ht="15.95">
      <c r="B41" s="3">
        <v>6760</v>
      </c>
      <c r="C41" s="3">
        <v>4</v>
      </c>
      <c r="D41" s="3">
        <v>0</v>
      </c>
      <c r="E41" s="3">
        <v>2</v>
      </c>
      <c r="F41" s="3">
        <v>0</v>
      </c>
      <c r="G41" s="3">
        <v>0</v>
      </c>
      <c r="H41" s="3">
        <v>1</v>
      </c>
      <c r="I41" s="3">
        <v>0</v>
      </c>
      <c r="J41" s="3">
        <v>86.5</v>
      </c>
      <c r="K41" s="3">
        <v>0</v>
      </c>
      <c r="L41" s="3">
        <v>0</v>
      </c>
      <c r="M41" s="3"/>
      <c r="N41" s="3">
        <v>0</v>
      </c>
      <c r="O41" s="3">
        <v>38.9</v>
      </c>
      <c r="P41" s="6" t="s">
        <v>84</v>
      </c>
      <c r="Q41" s="32" t="s">
        <v>91</v>
      </c>
      <c r="R41" s="33"/>
      <c r="S41" s="33"/>
      <c r="T41" s="31"/>
      <c r="V41" s="40">
        <f t="shared" si="0"/>
        <v>5</v>
      </c>
      <c r="W41" t="str">
        <f t="shared" si="1"/>
        <v>ND</v>
      </c>
    </row>
    <row r="42" spans="2:23" ht="15.95">
      <c r="B42" s="3">
        <v>6766</v>
      </c>
      <c r="C42" s="3">
        <v>4</v>
      </c>
      <c r="D42" s="3">
        <v>0</v>
      </c>
      <c r="E42" s="3">
        <v>1</v>
      </c>
      <c r="F42" s="3">
        <v>0</v>
      </c>
      <c r="G42" s="3">
        <v>0</v>
      </c>
      <c r="H42" s="3">
        <v>2</v>
      </c>
      <c r="I42" s="3">
        <v>0</v>
      </c>
      <c r="J42" s="3">
        <v>94</v>
      </c>
      <c r="K42" s="3">
        <v>0</v>
      </c>
      <c r="L42" s="3">
        <v>0</v>
      </c>
      <c r="M42" s="3"/>
      <c r="N42" s="3">
        <v>0</v>
      </c>
      <c r="O42" s="3">
        <v>38.9</v>
      </c>
      <c r="P42" s="6" t="s">
        <v>84</v>
      </c>
      <c r="Q42" s="32"/>
      <c r="R42" s="33"/>
      <c r="S42" s="33"/>
      <c r="T42" s="31"/>
      <c r="V42" s="40">
        <f t="shared" si="0"/>
        <v>5</v>
      </c>
      <c r="W42" t="str">
        <f t="shared" si="1"/>
        <v>ND</v>
      </c>
    </row>
    <row r="43" spans="2:23">
      <c r="B43" s="3">
        <v>6393</v>
      </c>
      <c r="C43" s="3">
        <v>4</v>
      </c>
      <c r="D43" s="3">
        <v>0</v>
      </c>
      <c r="E43" s="3">
        <v>1</v>
      </c>
      <c r="F43" s="3">
        <v>0</v>
      </c>
      <c r="G43" s="3">
        <v>1</v>
      </c>
      <c r="H43" s="3">
        <v>1</v>
      </c>
      <c r="I43" s="3">
        <v>0</v>
      </c>
      <c r="J43" s="3">
        <v>93</v>
      </c>
      <c r="K43" s="3">
        <v>0</v>
      </c>
      <c r="L43" s="3">
        <v>0</v>
      </c>
      <c r="M43" s="3"/>
      <c r="N43" s="3">
        <v>0</v>
      </c>
      <c r="O43" s="3">
        <v>39.4</v>
      </c>
      <c r="P43" s="6">
        <v>0</v>
      </c>
      <c r="Q43" s="32"/>
      <c r="R43" s="33"/>
      <c r="S43" s="33"/>
      <c r="T43" s="31"/>
      <c r="V43" s="40">
        <f t="shared" si="0"/>
        <v>5</v>
      </c>
      <c r="W43">
        <f t="shared" si="1"/>
        <v>0</v>
      </c>
    </row>
    <row r="44" spans="2:23" ht="15.95">
      <c r="B44" s="3">
        <v>6370</v>
      </c>
      <c r="C44" s="3">
        <v>4</v>
      </c>
      <c r="D44" s="3">
        <v>0</v>
      </c>
      <c r="E44" s="3">
        <v>1</v>
      </c>
      <c r="F44" s="3">
        <v>0</v>
      </c>
      <c r="G44" s="3">
        <v>2</v>
      </c>
      <c r="H44" s="3">
        <v>2</v>
      </c>
      <c r="I44" s="3">
        <v>0</v>
      </c>
      <c r="J44" s="3">
        <v>100.5</v>
      </c>
      <c r="K44" s="3">
        <v>0</v>
      </c>
      <c r="L44" s="3">
        <v>1</v>
      </c>
      <c r="M44" s="3"/>
      <c r="N44" s="3">
        <v>0</v>
      </c>
      <c r="O44" s="3">
        <v>38.5</v>
      </c>
      <c r="P44" s="6" t="s">
        <v>84</v>
      </c>
      <c r="Q44" s="32"/>
      <c r="R44" s="33"/>
      <c r="S44" s="33"/>
      <c r="T44" s="31"/>
      <c r="V44" s="40">
        <f t="shared" si="0"/>
        <v>6</v>
      </c>
      <c r="W44" t="str">
        <f t="shared" si="1"/>
        <v>ND</v>
      </c>
    </row>
    <row r="45" spans="2:23" ht="15.95">
      <c r="B45" s="3">
        <v>6371</v>
      </c>
      <c r="C45" s="3">
        <v>4</v>
      </c>
      <c r="D45" s="3">
        <v>0</v>
      </c>
      <c r="E45" s="3">
        <v>2</v>
      </c>
      <c r="F45" s="3">
        <v>0</v>
      </c>
      <c r="G45" s="3">
        <v>2</v>
      </c>
      <c r="H45" s="3">
        <v>0</v>
      </c>
      <c r="I45" s="3">
        <v>0</v>
      </c>
      <c r="J45" s="3">
        <v>102.5</v>
      </c>
      <c r="K45" s="3">
        <v>0</v>
      </c>
      <c r="L45" s="3">
        <v>0</v>
      </c>
      <c r="M45" s="3"/>
      <c r="N45" s="3">
        <v>0</v>
      </c>
      <c r="O45" s="3">
        <v>38.9</v>
      </c>
      <c r="P45" s="6" t="s">
        <v>84</v>
      </c>
      <c r="Q45" s="32" t="s">
        <v>91</v>
      </c>
      <c r="R45" s="33"/>
      <c r="S45" s="33"/>
      <c r="T45" s="31"/>
      <c r="V45" s="40">
        <f t="shared" si="0"/>
        <v>6</v>
      </c>
      <c r="W45" t="str">
        <f t="shared" si="1"/>
        <v>ND</v>
      </c>
    </row>
    <row r="46" spans="2:23" ht="15.95">
      <c r="B46" s="3">
        <v>6738</v>
      </c>
      <c r="C46" s="3">
        <v>4</v>
      </c>
      <c r="D46" s="3">
        <v>2</v>
      </c>
      <c r="E46" s="3">
        <v>3</v>
      </c>
      <c r="F46" s="3">
        <v>0</v>
      </c>
      <c r="G46" s="3">
        <v>0</v>
      </c>
      <c r="H46" s="3">
        <v>2</v>
      </c>
      <c r="I46" s="3">
        <v>0</v>
      </c>
      <c r="J46" s="3">
        <v>102</v>
      </c>
      <c r="K46" s="3">
        <v>0</v>
      </c>
      <c r="L46" s="3">
        <v>0</v>
      </c>
      <c r="M46" s="3"/>
      <c r="N46" s="3">
        <v>0</v>
      </c>
      <c r="O46" s="3">
        <v>38.799999999999997</v>
      </c>
      <c r="P46" s="6" t="s">
        <v>84</v>
      </c>
      <c r="Q46" s="32"/>
      <c r="R46" s="33"/>
      <c r="S46" s="33"/>
      <c r="T46" s="31"/>
      <c r="V46" s="40">
        <f t="shared" si="0"/>
        <v>6</v>
      </c>
      <c r="W46" t="str">
        <f t="shared" si="1"/>
        <v>ND</v>
      </c>
    </row>
    <row r="47" spans="2:23" ht="15.95">
      <c r="B47" s="3">
        <v>6375</v>
      </c>
      <c r="C47" s="3">
        <v>4</v>
      </c>
      <c r="D47" s="3">
        <v>0</v>
      </c>
      <c r="E47" s="3">
        <v>2</v>
      </c>
      <c r="F47" s="3">
        <v>0</v>
      </c>
      <c r="G47" s="3">
        <v>1</v>
      </c>
      <c r="H47" s="3">
        <v>0</v>
      </c>
      <c r="I47" s="3">
        <v>0</v>
      </c>
      <c r="J47" s="3">
        <v>96</v>
      </c>
      <c r="K47" s="3">
        <v>0</v>
      </c>
      <c r="L47" s="3">
        <v>0</v>
      </c>
      <c r="M47" s="3"/>
      <c r="N47" s="3">
        <v>0</v>
      </c>
      <c r="O47" s="3">
        <v>38.5</v>
      </c>
      <c r="P47" s="6" t="s">
        <v>84</v>
      </c>
      <c r="Q47" s="32" t="s">
        <v>123</v>
      </c>
      <c r="R47" s="33"/>
      <c r="S47" s="33"/>
      <c r="T47" s="31"/>
      <c r="V47" s="40">
        <f t="shared" si="0"/>
        <v>4</v>
      </c>
      <c r="W47" t="str">
        <f t="shared" si="1"/>
        <v>ND</v>
      </c>
    </row>
    <row r="48" spans="2:23" ht="15.95">
      <c r="B48" s="3">
        <v>6365</v>
      </c>
      <c r="C48" s="3">
        <v>3</v>
      </c>
      <c r="D48" s="3">
        <v>3</v>
      </c>
      <c r="E48" s="3">
        <v>0</v>
      </c>
      <c r="F48" s="3">
        <v>0</v>
      </c>
      <c r="G48" s="3">
        <v>3</v>
      </c>
      <c r="H48" s="3">
        <v>2</v>
      </c>
      <c r="I48" s="3">
        <v>1</v>
      </c>
      <c r="J48" s="3">
        <v>100</v>
      </c>
      <c r="K48" s="3">
        <v>0</v>
      </c>
      <c r="L48" s="3">
        <v>0</v>
      </c>
      <c r="M48" s="3"/>
      <c r="N48" s="3">
        <v>0</v>
      </c>
      <c r="O48" s="3">
        <v>39.1</v>
      </c>
      <c r="P48" s="6" t="s">
        <v>84</v>
      </c>
      <c r="Q48" s="32" t="s">
        <v>128</v>
      </c>
      <c r="R48" s="33"/>
      <c r="S48" s="33"/>
      <c r="T48" s="31"/>
      <c r="V48" s="40">
        <f t="shared" si="0"/>
        <v>10</v>
      </c>
      <c r="W48" t="str">
        <f t="shared" si="1"/>
        <v>ND</v>
      </c>
    </row>
    <row r="49" spans="2:20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5"/>
      <c r="Q49" s="32"/>
      <c r="R49" s="33"/>
      <c r="S49" s="33"/>
      <c r="T49" s="31"/>
    </row>
    <row r="50" spans="2:20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5"/>
      <c r="Q50" s="32"/>
      <c r="R50" s="33"/>
      <c r="S50" s="33"/>
      <c r="T50" s="31"/>
    </row>
    <row r="51" spans="2:20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/>
      <c r="Q51" s="32"/>
      <c r="R51" s="33"/>
      <c r="S51" s="33"/>
      <c r="T51" s="31"/>
    </row>
    <row r="52" spans="2:20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5"/>
      <c r="Q52" s="32"/>
      <c r="R52" s="33"/>
      <c r="S52" s="33"/>
      <c r="T52" s="31"/>
    </row>
    <row r="53" spans="2:20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5"/>
      <c r="Q53" s="32"/>
      <c r="R53" s="33"/>
      <c r="S53" s="33"/>
      <c r="T53" s="31"/>
    </row>
    <row r="54" spans="2:20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5"/>
      <c r="Q54" s="32"/>
      <c r="R54" s="33"/>
      <c r="S54" s="33"/>
      <c r="T54" s="31"/>
    </row>
    <row r="55" spans="2:20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5"/>
      <c r="Q55" s="32"/>
      <c r="R55" s="33"/>
      <c r="S55" s="33"/>
      <c r="T55" s="31"/>
    </row>
    <row r="56" spans="2:20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/>
      <c r="Q56" s="32"/>
      <c r="R56" s="33"/>
      <c r="S56" s="33"/>
      <c r="T56" s="31"/>
    </row>
    <row r="57" spans="2:20">
      <c r="B57" s="13" t="s">
        <v>92</v>
      </c>
    </row>
    <row r="58" spans="2:20">
      <c r="B58" s="13" t="s">
        <v>93</v>
      </c>
    </row>
    <row r="59" spans="2:20">
      <c r="B59" s="13" t="s">
        <v>94</v>
      </c>
    </row>
    <row r="60" spans="2:20">
      <c r="B60" s="1"/>
    </row>
  </sheetData>
  <mergeCells count="29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M9:M10"/>
    <mergeCell ref="N9:N10"/>
    <mergeCell ref="O9:O10"/>
    <mergeCell ref="V9:W9"/>
    <mergeCell ref="P9:P10"/>
    <mergeCell ref="Q9:T10"/>
    <mergeCell ref="H9:H10"/>
    <mergeCell ref="I9:I10"/>
    <mergeCell ref="J9:J10"/>
    <mergeCell ref="K9:K10"/>
    <mergeCell ref="L9:L10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C758E-133F-4BFA-A2DF-D16725F52CF4}">
  <dimension ref="B2:T41"/>
  <sheetViews>
    <sheetView workbookViewId="0">
      <selection activeCell="R15" sqref="R15"/>
    </sheetView>
  </sheetViews>
  <sheetFormatPr defaultColWidth="11.42578125" defaultRowHeight="15"/>
  <sheetData>
    <row r="2" spans="2:20">
      <c r="B2" s="1" t="s">
        <v>74</v>
      </c>
      <c r="C2">
        <v>17</v>
      </c>
      <c r="D2" t="s">
        <v>1</v>
      </c>
      <c r="J2" t="s">
        <v>2</v>
      </c>
      <c r="K2" s="61">
        <v>44622</v>
      </c>
      <c r="L2" s="61"/>
      <c r="M2" s="61"/>
    </row>
    <row r="3" spans="2:20">
      <c r="B3" s="1" t="s">
        <v>3</v>
      </c>
      <c r="K3" s="4"/>
      <c r="L3" s="4"/>
      <c r="M3" s="4"/>
    </row>
    <row r="4" spans="2:20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75</v>
      </c>
      <c r="N4" s="57"/>
      <c r="O4" s="57"/>
      <c r="P4" t="s">
        <v>8</v>
      </c>
      <c r="R4" s="7">
        <v>0.39027777777777778</v>
      </c>
      <c r="S4" t="s">
        <v>9</v>
      </c>
      <c r="T4" s="7">
        <v>0.42430555555555555</v>
      </c>
    </row>
    <row r="5" spans="2:20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131</v>
      </c>
      <c r="N5" s="57"/>
      <c r="O5" s="57"/>
      <c r="P5" t="s">
        <v>8</v>
      </c>
      <c r="R5" s="7">
        <v>0.3611111111111111</v>
      </c>
      <c r="S5" t="s">
        <v>9</v>
      </c>
      <c r="T5" s="7">
        <v>0.3923611111111111</v>
      </c>
    </row>
    <row r="6" spans="2:20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/>
      <c r="N6" s="57"/>
      <c r="O6" s="57"/>
      <c r="P6" t="s">
        <v>8</v>
      </c>
      <c r="R6" s="7">
        <v>0.45833333333333331</v>
      </c>
      <c r="S6" t="s">
        <v>9</v>
      </c>
      <c r="T6" s="7">
        <v>0.46527777777777773</v>
      </c>
    </row>
    <row r="7" spans="2:20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75</v>
      </c>
      <c r="N7" s="57"/>
      <c r="O7" s="57"/>
      <c r="P7" t="s">
        <v>8</v>
      </c>
      <c r="R7" s="7">
        <v>0.42152777777777778</v>
      </c>
      <c r="S7" t="s">
        <v>9</v>
      </c>
      <c r="T7" s="7">
        <v>0.4597222222222222</v>
      </c>
    </row>
    <row r="9" spans="2:20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</row>
    <row r="10" spans="2:20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</row>
    <row r="11" spans="2:20" ht="15.95">
      <c r="B11" s="14">
        <v>6412</v>
      </c>
      <c r="C11" s="14">
        <v>2</v>
      </c>
      <c r="D11" s="14">
        <v>0</v>
      </c>
      <c r="E11" s="14">
        <v>0</v>
      </c>
      <c r="F11" s="14">
        <v>1</v>
      </c>
      <c r="G11" s="14">
        <v>2</v>
      </c>
      <c r="H11" s="14">
        <v>0</v>
      </c>
      <c r="I11" s="14">
        <v>0</v>
      </c>
      <c r="J11" s="14"/>
      <c r="K11" s="14">
        <v>0</v>
      </c>
      <c r="L11" s="14">
        <v>0</v>
      </c>
      <c r="M11" s="14"/>
      <c r="N11" s="14">
        <v>0</v>
      </c>
      <c r="O11" s="14">
        <v>39.200000000000003</v>
      </c>
      <c r="P11" s="3" t="s">
        <v>84</v>
      </c>
      <c r="Q11" s="32" t="s">
        <v>42</v>
      </c>
      <c r="R11" s="33"/>
      <c r="S11" s="33"/>
      <c r="T11" s="31"/>
    </row>
    <row r="12" spans="2:20">
      <c r="B12" s="14">
        <v>6410</v>
      </c>
      <c r="C12" s="14">
        <v>2</v>
      </c>
      <c r="D12" s="14">
        <v>3</v>
      </c>
      <c r="E12" s="14">
        <v>0</v>
      </c>
      <c r="F12" s="14">
        <v>1</v>
      </c>
      <c r="G12" s="14">
        <v>2</v>
      </c>
      <c r="H12" s="14">
        <v>1</v>
      </c>
      <c r="I12" s="14">
        <v>0</v>
      </c>
      <c r="J12" s="14"/>
      <c r="K12" s="14">
        <v>0</v>
      </c>
      <c r="L12" s="14">
        <v>0</v>
      </c>
      <c r="M12" s="14"/>
      <c r="N12" s="14">
        <v>0</v>
      </c>
      <c r="O12" s="14">
        <v>38.9</v>
      </c>
      <c r="P12" s="14">
        <v>3</v>
      </c>
      <c r="Q12" s="32" t="s">
        <v>166</v>
      </c>
      <c r="R12" s="33"/>
      <c r="S12" s="33"/>
      <c r="T12" s="31"/>
    </row>
    <row r="13" spans="2:20" ht="15.95">
      <c r="B13" s="14">
        <v>6797</v>
      </c>
      <c r="C13" s="14">
        <v>2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/>
      <c r="K13" s="14">
        <v>0</v>
      </c>
      <c r="L13" s="14">
        <v>0</v>
      </c>
      <c r="M13" s="14"/>
      <c r="N13" s="14">
        <v>1</v>
      </c>
      <c r="O13" s="14">
        <v>38.200000000000003</v>
      </c>
      <c r="P13" s="3" t="s">
        <v>84</v>
      </c>
      <c r="Q13" s="32" t="s">
        <v>167</v>
      </c>
      <c r="R13" s="33"/>
      <c r="S13" s="33"/>
      <c r="T13" s="31"/>
    </row>
    <row r="14" spans="2:20">
      <c r="B14" s="14">
        <v>6787</v>
      </c>
      <c r="C14" s="14">
        <v>1</v>
      </c>
      <c r="D14" s="14">
        <v>1</v>
      </c>
      <c r="E14" s="14">
        <v>1</v>
      </c>
      <c r="F14" s="14">
        <v>0</v>
      </c>
      <c r="G14" s="14">
        <v>1</v>
      </c>
      <c r="H14" s="14">
        <v>0</v>
      </c>
      <c r="I14" s="14">
        <v>0</v>
      </c>
      <c r="J14" s="14"/>
      <c r="K14" s="14">
        <v>0</v>
      </c>
      <c r="L14" s="14">
        <v>0</v>
      </c>
      <c r="M14" s="14"/>
      <c r="N14" s="14">
        <v>0</v>
      </c>
      <c r="O14" s="14">
        <v>38.9</v>
      </c>
      <c r="P14" s="14">
        <v>2</v>
      </c>
      <c r="Q14" s="32"/>
      <c r="R14" s="33"/>
      <c r="S14" s="33"/>
      <c r="T14" s="31"/>
    </row>
    <row r="15" spans="2:20" ht="15.95">
      <c r="B15" s="14">
        <v>6771</v>
      </c>
      <c r="C15" s="14">
        <v>1</v>
      </c>
      <c r="D15" s="14">
        <v>0</v>
      </c>
      <c r="E15" s="14">
        <v>3</v>
      </c>
      <c r="F15" s="14">
        <v>0</v>
      </c>
      <c r="G15" s="14">
        <v>1</v>
      </c>
      <c r="H15" s="14">
        <v>0</v>
      </c>
      <c r="I15" s="14">
        <v>0</v>
      </c>
      <c r="J15" s="14"/>
      <c r="K15" s="14">
        <v>0</v>
      </c>
      <c r="L15" s="14">
        <v>0</v>
      </c>
      <c r="M15" s="14"/>
      <c r="N15" s="14">
        <v>0</v>
      </c>
      <c r="O15" s="14">
        <v>39</v>
      </c>
      <c r="P15" s="3" t="s">
        <v>84</v>
      </c>
      <c r="Q15" s="32"/>
      <c r="R15" s="33"/>
      <c r="S15" s="33"/>
      <c r="T15" s="31"/>
    </row>
    <row r="16" spans="2:20" ht="15.95">
      <c r="B16" s="14">
        <v>6774</v>
      </c>
      <c r="C16" s="14">
        <v>1</v>
      </c>
      <c r="D16" s="14">
        <v>1</v>
      </c>
      <c r="E16" s="14">
        <v>1</v>
      </c>
      <c r="F16" s="14">
        <v>0</v>
      </c>
      <c r="G16" s="14">
        <v>1</v>
      </c>
      <c r="H16" s="14">
        <v>1</v>
      </c>
      <c r="I16" s="14">
        <v>0</v>
      </c>
      <c r="J16" s="14"/>
      <c r="K16" s="14">
        <v>0</v>
      </c>
      <c r="L16" s="14">
        <v>0</v>
      </c>
      <c r="M16" s="14"/>
      <c r="N16" s="14">
        <v>0</v>
      </c>
      <c r="O16" s="14">
        <v>39.299999999999997</v>
      </c>
      <c r="P16" s="3" t="s">
        <v>84</v>
      </c>
      <c r="Q16" s="32"/>
      <c r="R16" s="33"/>
      <c r="S16" s="33"/>
      <c r="T16" s="31"/>
    </row>
    <row r="17" spans="2:20">
      <c r="B17" s="14">
        <v>6761</v>
      </c>
      <c r="C17" s="14">
        <v>4</v>
      </c>
      <c r="D17" s="14">
        <v>1</v>
      </c>
      <c r="E17" s="14">
        <v>1</v>
      </c>
      <c r="F17" s="14">
        <v>1</v>
      </c>
      <c r="G17" s="14">
        <v>2</v>
      </c>
      <c r="H17" s="14">
        <v>2</v>
      </c>
      <c r="I17" s="14">
        <v>1</v>
      </c>
      <c r="J17" s="14">
        <v>90</v>
      </c>
      <c r="K17" s="14">
        <v>0</v>
      </c>
      <c r="L17" s="14">
        <v>0</v>
      </c>
      <c r="M17" s="14"/>
      <c r="N17" s="14">
        <v>0</v>
      </c>
      <c r="O17" s="14">
        <v>38.200000000000003</v>
      </c>
      <c r="P17" s="14">
        <v>1</v>
      </c>
      <c r="Q17" s="32" t="s">
        <v>128</v>
      </c>
      <c r="R17" s="33"/>
      <c r="S17" s="33"/>
      <c r="T17" s="31"/>
    </row>
    <row r="18" spans="2:20" ht="15.95">
      <c r="B18" s="14">
        <v>6760</v>
      </c>
      <c r="C18" s="14">
        <v>4</v>
      </c>
      <c r="D18" s="14">
        <v>0</v>
      </c>
      <c r="E18" s="14">
        <v>1</v>
      </c>
      <c r="F18" s="14">
        <v>0</v>
      </c>
      <c r="G18" s="14">
        <v>1</v>
      </c>
      <c r="H18" s="14">
        <v>0</v>
      </c>
      <c r="I18" s="14">
        <v>0</v>
      </c>
      <c r="J18" s="14">
        <v>88.5</v>
      </c>
      <c r="K18" s="14">
        <v>0</v>
      </c>
      <c r="L18" s="14">
        <v>0</v>
      </c>
      <c r="M18" s="14"/>
      <c r="N18" s="14">
        <v>0</v>
      </c>
      <c r="O18" s="14">
        <v>38.9</v>
      </c>
      <c r="P18" s="3" t="s">
        <v>84</v>
      </c>
      <c r="Q18" s="32"/>
      <c r="R18" s="33"/>
      <c r="S18" s="33"/>
      <c r="T18" s="31"/>
    </row>
    <row r="19" spans="2:20" ht="15.95">
      <c r="B19" s="14">
        <v>6375</v>
      </c>
      <c r="C19" s="14">
        <v>4</v>
      </c>
      <c r="D19" s="14">
        <v>0</v>
      </c>
      <c r="E19" s="14">
        <v>2</v>
      </c>
      <c r="F19" s="14">
        <v>0</v>
      </c>
      <c r="G19" s="14">
        <v>1</v>
      </c>
      <c r="H19" s="14">
        <v>0</v>
      </c>
      <c r="I19" s="14">
        <v>0</v>
      </c>
      <c r="J19" s="14">
        <v>96.5</v>
      </c>
      <c r="K19" s="14">
        <v>0</v>
      </c>
      <c r="L19" s="14">
        <v>0</v>
      </c>
      <c r="M19" s="14"/>
      <c r="N19" s="14">
        <v>0</v>
      </c>
      <c r="O19" s="14">
        <v>38.6</v>
      </c>
      <c r="P19" s="3" t="s">
        <v>84</v>
      </c>
      <c r="Q19" s="32"/>
      <c r="R19" s="33"/>
      <c r="S19" s="33"/>
      <c r="T19" s="31"/>
    </row>
    <row r="20" spans="2:20" ht="15.95">
      <c r="B20" s="14">
        <v>6365</v>
      </c>
      <c r="C20" s="14">
        <v>3</v>
      </c>
      <c r="D20" s="14">
        <v>0</v>
      </c>
      <c r="E20" s="14">
        <v>1</v>
      </c>
      <c r="F20" s="14">
        <v>0</v>
      </c>
      <c r="G20" s="14">
        <v>3</v>
      </c>
      <c r="H20" s="14">
        <v>3</v>
      </c>
      <c r="I20" s="14">
        <v>1</v>
      </c>
      <c r="J20" s="14">
        <v>101</v>
      </c>
      <c r="K20" s="14">
        <v>0</v>
      </c>
      <c r="L20" s="14">
        <v>0</v>
      </c>
      <c r="M20" s="14"/>
      <c r="N20" s="14">
        <v>0</v>
      </c>
      <c r="O20" s="14">
        <v>39.299999999999997</v>
      </c>
      <c r="P20" s="3" t="s">
        <v>84</v>
      </c>
      <c r="Q20" s="32" t="s">
        <v>120</v>
      </c>
      <c r="R20" s="33"/>
      <c r="S20" s="33"/>
      <c r="T20" s="31"/>
    </row>
    <row r="21" spans="2:20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5"/>
      <c r="Q21" s="32"/>
      <c r="R21" s="33"/>
      <c r="S21" s="33"/>
      <c r="T21" s="31"/>
    </row>
    <row r="22" spans="2:20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5"/>
      <c r="Q22" s="32"/>
      <c r="R22" s="33"/>
      <c r="S22" s="33"/>
      <c r="T22" s="31"/>
    </row>
    <row r="23" spans="2:20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5"/>
      <c r="Q23" s="32"/>
      <c r="R23" s="33"/>
      <c r="S23" s="33"/>
      <c r="T23" s="31"/>
    </row>
    <row r="24" spans="2:20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5"/>
      <c r="Q24" s="42"/>
      <c r="R24" s="43"/>
      <c r="S24" s="43"/>
      <c r="T24" s="44"/>
    </row>
    <row r="25" spans="2:20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5"/>
      <c r="Q25" s="42"/>
      <c r="R25" s="43"/>
      <c r="S25" s="43"/>
      <c r="T25" s="44"/>
    </row>
    <row r="26" spans="2:20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5"/>
      <c r="Q26" s="42"/>
      <c r="R26" s="43"/>
      <c r="S26" s="43"/>
      <c r="T26" s="44"/>
    </row>
    <row r="27" spans="2:20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5"/>
      <c r="Q27" s="42"/>
      <c r="R27" s="43"/>
      <c r="S27" s="43"/>
      <c r="T27" s="44"/>
    </row>
    <row r="28" spans="2:20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"/>
      <c r="Q28" s="42"/>
      <c r="R28" s="43"/>
      <c r="S28" s="43"/>
      <c r="T28" s="44"/>
    </row>
    <row r="29" spans="2:20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5"/>
      <c r="Q29" s="42"/>
      <c r="R29" s="43"/>
      <c r="S29" s="43"/>
      <c r="T29" s="44"/>
    </row>
    <row r="30" spans="2:20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5"/>
      <c r="Q30" s="42"/>
      <c r="R30" s="43"/>
      <c r="S30" s="43"/>
      <c r="T30" s="44"/>
    </row>
    <row r="31" spans="2:20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5"/>
      <c r="Q31" s="42"/>
      <c r="R31" s="43"/>
      <c r="S31" s="43"/>
      <c r="T31" s="44"/>
    </row>
    <row r="32" spans="2:20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5"/>
      <c r="Q32" s="42"/>
      <c r="R32" s="43"/>
      <c r="S32" s="43"/>
      <c r="T32" s="44"/>
    </row>
    <row r="33" spans="2:20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5"/>
      <c r="Q33" s="42"/>
      <c r="R33" s="43"/>
      <c r="S33" s="43"/>
      <c r="T33" s="44"/>
    </row>
    <row r="34" spans="2:20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5"/>
      <c r="Q34" s="42"/>
      <c r="R34" s="43"/>
      <c r="S34" s="43"/>
      <c r="T34" s="44"/>
    </row>
    <row r="35" spans="2:20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5"/>
      <c r="Q35" s="42"/>
      <c r="R35" s="43"/>
      <c r="S35" s="43"/>
      <c r="T35" s="44"/>
    </row>
    <row r="36" spans="2:20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5"/>
      <c r="Q36" s="42"/>
      <c r="R36" s="43"/>
      <c r="S36" s="43"/>
      <c r="T36" s="44"/>
    </row>
    <row r="37" spans="2:20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5"/>
      <c r="Q37" s="42"/>
      <c r="R37" s="43"/>
      <c r="S37" s="43"/>
      <c r="T37" s="44"/>
    </row>
    <row r="38" spans="2:20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5"/>
      <c r="Q38" s="42"/>
      <c r="R38" s="43"/>
      <c r="S38" s="43"/>
      <c r="T38" s="44"/>
    </row>
    <row r="39" spans="2:20">
      <c r="B39" s="13" t="s">
        <v>92</v>
      </c>
    </row>
    <row r="40" spans="2:20">
      <c r="B40" s="13" t="s">
        <v>93</v>
      </c>
    </row>
    <row r="41" spans="2:20">
      <c r="B41" s="13" t="s">
        <v>94</v>
      </c>
    </row>
  </sheetData>
  <mergeCells count="43">
    <mergeCell ref="Q34:T34"/>
    <mergeCell ref="Q35:T35"/>
    <mergeCell ref="Q36:T36"/>
    <mergeCell ref="Q37:T37"/>
    <mergeCell ref="Q38:T38"/>
    <mergeCell ref="Q33:T33"/>
    <mergeCell ref="Q25:T25"/>
    <mergeCell ref="Q26:T26"/>
    <mergeCell ref="Q27:T27"/>
    <mergeCell ref="Q24:T24"/>
    <mergeCell ref="Q28:T28"/>
    <mergeCell ref="Q29:T29"/>
    <mergeCell ref="Q30:T30"/>
    <mergeCell ref="Q31:T31"/>
    <mergeCell ref="Q32:T32"/>
    <mergeCell ref="P9:P10"/>
    <mergeCell ref="Q9:T10"/>
    <mergeCell ref="H9:H10"/>
    <mergeCell ref="I9:I10"/>
    <mergeCell ref="J9:J10"/>
    <mergeCell ref="K9:K10"/>
    <mergeCell ref="L9:L10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M9:M10"/>
    <mergeCell ref="N9:N10"/>
    <mergeCell ref="O9:O10"/>
    <mergeCell ref="K2:M2"/>
    <mergeCell ref="F4:I4"/>
    <mergeCell ref="M4:O4"/>
    <mergeCell ref="B5:C5"/>
    <mergeCell ref="F5:I5"/>
    <mergeCell ref="M5:O5"/>
  </mergeCell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C2397-D784-4B9B-A448-64219C34A2F6}">
  <dimension ref="B2:W60"/>
  <sheetViews>
    <sheetView topLeftCell="A42" workbookViewId="0">
      <selection activeCell="V11" sqref="V11"/>
    </sheetView>
  </sheetViews>
  <sheetFormatPr defaultColWidth="11.42578125" defaultRowHeight="15"/>
  <cols>
    <col min="2" max="2" width="8.42578125" customWidth="1"/>
    <col min="3" max="6" width="7.85546875" customWidth="1"/>
    <col min="7" max="7" width="8.42578125" customWidth="1"/>
    <col min="8" max="16" width="7.85546875" customWidth="1"/>
    <col min="17" max="17" width="5" customWidth="1"/>
  </cols>
  <sheetData>
    <row r="2" spans="2:23">
      <c r="B2" s="1" t="s">
        <v>74</v>
      </c>
      <c r="C2">
        <v>18</v>
      </c>
      <c r="D2" t="s">
        <v>1</v>
      </c>
      <c r="J2" t="s">
        <v>2</v>
      </c>
      <c r="K2" s="61">
        <v>44623</v>
      </c>
      <c r="L2" s="61"/>
      <c r="M2" s="61"/>
    </row>
    <row r="3" spans="2:23">
      <c r="B3" s="1" t="s">
        <v>3</v>
      </c>
      <c r="K3" s="4"/>
      <c r="L3" s="4"/>
      <c r="M3" s="4"/>
    </row>
    <row r="4" spans="2:23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75</v>
      </c>
      <c r="N4" s="57"/>
      <c r="O4" s="57"/>
      <c r="P4" t="s">
        <v>8</v>
      </c>
      <c r="R4" s="7">
        <v>0.3840277777777778</v>
      </c>
      <c r="S4" t="s">
        <v>9</v>
      </c>
      <c r="T4" s="7">
        <v>0.43472222222222223</v>
      </c>
    </row>
    <row r="5" spans="2:23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131</v>
      </c>
      <c r="N5" s="57"/>
      <c r="O5" s="57"/>
      <c r="P5" t="s">
        <v>8</v>
      </c>
      <c r="R5" s="7">
        <v>0.36388888888888887</v>
      </c>
      <c r="S5" t="s">
        <v>9</v>
      </c>
      <c r="T5" s="7">
        <v>0.38680555555555557</v>
      </c>
    </row>
    <row r="6" spans="2:23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75</v>
      </c>
      <c r="N6" s="57"/>
      <c r="O6" s="57"/>
      <c r="P6" t="s">
        <v>8</v>
      </c>
      <c r="R6" s="7">
        <v>0.45555555555555555</v>
      </c>
      <c r="S6" t="s">
        <v>9</v>
      </c>
      <c r="T6" s="7">
        <v>0.46111111111111108</v>
      </c>
    </row>
    <row r="7" spans="2:23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75</v>
      </c>
      <c r="N7" s="57"/>
      <c r="O7" s="57"/>
      <c r="P7" t="s">
        <v>8</v>
      </c>
      <c r="R7" s="7">
        <v>0.43333333333333335</v>
      </c>
      <c r="S7" t="s">
        <v>9</v>
      </c>
      <c r="T7" s="7">
        <v>0.45555555555555555</v>
      </c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 ht="15.95">
      <c r="B11" s="3">
        <v>6811</v>
      </c>
      <c r="C11" s="3">
        <v>2</v>
      </c>
      <c r="D11" s="3">
        <v>2</v>
      </c>
      <c r="E11" s="3">
        <v>1</v>
      </c>
      <c r="F11" s="3">
        <v>0</v>
      </c>
      <c r="G11" s="3">
        <v>0</v>
      </c>
      <c r="H11" s="3">
        <v>1</v>
      </c>
      <c r="I11" s="3">
        <v>0</v>
      </c>
      <c r="J11" s="3">
        <v>78</v>
      </c>
      <c r="K11" s="3"/>
      <c r="L11" s="3"/>
      <c r="M11" s="3"/>
      <c r="N11" s="3">
        <v>0</v>
      </c>
      <c r="O11" s="3">
        <v>38.799999999999997</v>
      </c>
      <c r="P11" s="6" t="s">
        <v>84</v>
      </c>
      <c r="Q11" s="32"/>
      <c r="R11" s="33"/>
      <c r="S11" s="33"/>
      <c r="T11" s="31"/>
      <c r="V11" s="40">
        <f>MAX(D11,E11)+H11+G11+(IF(AND(O11&gt;37.78,O11&lt;38.3),0,IF(AND(O11&gt;=38.3,O11&lt;38.86),1,IF(AND(O11&gt;=38.86,O11&lt;39.42),2,IF(OR(O11=39.42,O11&gt;39.42),3,"erreur")))))</f>
        <v>4</v>
      </c>
      <c r="W11" t="str">
        <f>P11</f>
        <v>ND</v>
      </c>
    </row>
    <row r="12" spans="2:23">
      <c r="B12" s="3">
        <v>6796</v>
      </c>
      <c r="C12" s="3">
        <v>2</v>
      </c>
      <c r="D12" s="3">
        <v>3</v>
      </c>
      <c r="E12" s="3">
        <v>1</v>
      </c>
      <c r="F12" s="3">
        <v>0</v>
      </c>
      <c r="G12" s="3">
        <v>2</v>
      </c>
      <c r="H12" s="3">
        <v>1</v>
      </c>
      <c r="I12" s="3">
        <v>0</v>
      </c>
      <c r="J12" s="3">
        <v>85</v>
      </c>
      <c r="K12" s="3"/>
      <c r="L12" s="3"/>
      <c r="M12" s="3"/>
      <c r="N12" s="3">
        <v>2</v>
      </c>
      <c r="O12" s="3">
        <v>39.299999999999997</v>
      </c>
      <c r="P12" s="6">
        <v>3</v>
      </c>
      <c r="Q12" s="32" t="s">
        <v>33</v>
      </c>
      <c r="R12" s="33"/>
      <c r="S12" s="33"/>
      <c r="T12" s="31"/>
      <c r="V12" s="40">
        <f t="shared" ref="V12:V49" si="0">MAX(D12,E12)+H12+G12+(IF(AND(O12&gt;37.78,O12&lt;38.3),0,IF(AND(O12&gt;=38.3,O12&lt;38.86),1,IF(AND(O12&gt;=38.86,O12&lt;39.42),2,IF(OR(O12=39.42,O12&gt;39.42),3,"erreur")))))</f>
        <v>8</v>
      </c>
      <c r="W12">
        <f t="shared" ref="W12:W49" si="1">P12</f>
        <v>3</v>
      </c>
    </row>
    <row r="13" spans="2:23">
      <c r="B13" s="3">
        <v>6410</v>
      </c>
      <c r="C13" s="3">
        <v>2</v>
      </c>
      <c r="D13" s="3">
        <v>2</v>
      </c>
      <c r="E13" s="3">
        <v>0</v>
      </c>
      <c r="F13" s="3">
        <v>0</v>
      </c>
      <c r="G13" s="3">
        <v>0</v>
      </c>
      <c r="H13" s="3">
        <v>2</v>
      </c>
      <c r="I13" s="3">
        <v>1</v>
      </c>
      <c r="J13" s="3">
        <v>79.5</v>
      </c>
      <c r="K13" s="3"/>
      <c r="L13" s="3"/>
      <c r="M13" s="3"/>
      <c r="N13" s="3">
        <v>2</v>
      </c>
      <c r="O13" s="3">
        <v>39.299999999999997</v>
      </c>
      <c r="P13" s="6">
        <v>2</v>
      </c>
      <c r="Q13" s="32"/>
      <c r="R13" s="33"/>
      <c r="S13" s="33"/>
      <c r="T13" s="31"/>
      <c r="V13" s="40">
        <f t="shared" si="0"/>
        <v>6</v>
      </c>
      <c r="W13">
        <f t="shared" si="1"/>
        <v>2</v>
      </c>
    </row>
    <row r="14" spans="2:23">
      <c r="B14" s="3">
        <v>6810</v>
      </c>
      <c r="C14" s="3">
        <v>2</v>
      </c>
      <c r="D14" s="3">
        <v>0</v>
      </c>
      <c r="E14" s="3">
        <v>3</v>
      </c>
      <c r="F14" s="3">
        <v>0</v>
      </c>
      <c r="G14" s="3">
        <v>0</v>
      </c>
      <c r="H14" s="3">
        <v>2</v>
      </c>
      <c r="I14" s="3">
        <v>0</v>
      </c>
      <c r="J14" s="3">
        <v>78.5</v>
      </c>
      <c r="K14" s="3"/>
      <c r="L14" s="3"/>
      <c r="M14" s="3"/>
      <c r="N14" s="3">
        <v>2</v>
      </c>
      <c r="O14" s="3">
        <v>39.299999999999997</v>
      </c>
      <c r="P14" s="6">
        <v>1</v>
      </c>
      <c r="Q14" s="32" t="s">
        <v>33</v>
      </c>
      <c r="R14" s="33"/>
      <c r="S14" s="33"/>
      <c r="T14" s="31"/>
      <c r="V14" s="40">
        <f t="shared" si="0"/>
        <v>7</v>
      </c>
      <c r="W14">
        <f t="shared" si="1"/>
        <v>1</v>
      </c>
    </row>
    <row r="15" spans="2:23">
      <c r="B15" s="3">
        <v>6797</v>
      </c>
      <c r="C15" s="3">
        <v>2</v>
      </c>
      <c r="D15" s="3">
        <v>0</v>
      </c>
      <c r="E15" s="3">
        <v>1</v>
      </c>
      <c r="F15" s="3">
        <v>0</v>
      </c>
      <c r="G15" s="3">
        <v>0</v>
      </c>
      <c r="H15" s="3">
        <v>2</v>
      </c>
      <c r="I15" s="3">
        <v>0</v>
      </c>
      <c r="J15" s="3">
        <v>77</v>
      </c>
      <c r="K15" s="3"/>
      <c r="L15" s="3"/>
      <c r="M15" s="3"/>
      <c r="N15" s="3">
        <v>2</v>
      </c>
      <c r="O15" s="3">
        <v>38.799999999999997</v>
      </c>
      <c r="P15" s="6">
        <v>1</v>
      </c>
      <c r="Q15" s="32" t="s">
        <v>42</v>
      </c>
      <c r="R15" s="33"/>
      <c r="S15" s="33"/>
      <c r="T15" s="31"/>
      <c r="V15" s="40">
        <f t="shared" si="0"/>
        <v>4</v>
      </c>
      <c r="W15">
        <f t="shared" si="1"/>
        <v>1</v>
      </c>
    </row>
    <row r="16" spans="2:23">
      <c r="B16" s="3">
        <v>6412</v>
      </c>
      <c r="C16" s="3">
        <v>2</v>
      </c>
      <c r="D16" s="3">
        <v>0</v>
      </c>
      <c r="E16" s="3">
        <v>2</v>
      </c>
      <c r="F16" s="3">
        <v>0</v>
      </c>
      <c r="G16" s="3">
        <v>1</v>
      </c>
      <c r="H16" s="3">
        <v>1</v>
      </c>
      <c r="I16" s="3">
        <v>0</v>
      </c>
      <c r="J16" s="3">
        <v>85.5</v>
      </c>
      <c r="K16" s="3"/>
      <c r="L16" s="3"/>
      <c r="M16" s="3"/>
      <c r="N16" s="3">
        <v>0</v>
      </c>
      <c r="O16" s="3">
        <v>38.6</v>
      </c>
      <c r="P16" s="6">
        <v>1</v>
      </c>
      <c r="Q16" s="32" t="s">
        <v>42</v>
      </c>
      <c r="R16" s="33"/>
      <c r="S16" s="33"/>
      <c r="T16" s="31"/>
      <c r="V16" s="40">
        <f t="shared" si="0"/>
        <v>5</v>
      </c>
      <c r="W16">
        <f t="shared" si="1"/>
        <v>1</v>
      </c>
    </row>
    <row r="17" spans="2:23">
      <c r="B17" s="3">
        <v>6405</v>
      </c>
      <c r="C17" s="3">
        <v>2</v>
      </c>
      <c r="D17" s="3">
        <v>2</v>
      </c>
      <c r="E17" s="3">
        <v>1</v>
      </c>
      <c r="F17" s="3">
        <v>0</v>
      </c>
      <c r="G17" s="3">
        <v>1</v>
      </c>
      <c r="H17" s="3">
        <v>0</v>
      </c>
      <c r="I17" s="3">
        <v>0</v>
      </c>
      <c r="J17" s="3">
        <v>87</v>
      </c>
      <c r="K17" s="3"/>
      <c r="L17" s="3"/>
      <c r="M17" s="3"/>
      <c r="N17" s="3">
        <v>0</v>
      </c>
      <c r="O17" s="3">
        <v>38.6</v>
      </c>
      <c r="P17" s="6">
        <v>2</v>
      </c>
      <c r="Q17" s="32" t="s">
        <v>80</v>
      </c>
      <c r="R17" s="33"/>
      <c r="S17" s="33"/>
      <c r="T17" s="31"/>
      <c r="V17" s="40">
        <f t="shared" si="0"/>
        <v>4</v>
      </c>
      <c r="W17">
        <f t="shared" si="1"/>
        <v>2</v>
      </c>
    </row>
    <row r="18" spans="2:23">
      <c r="B18" s="3">
        <v>6407</v>
      </c>
      <c r="C18" s="3">
        <v>2</v>
      </c>
      <c r="D18" s="3">
        <v>3</v>
      </c>
      <c r="E18" s="3">
        <v>2</v>
      </c>
      <c r="F18" s="3">
        <v>0</v>
      </c>
      <c r="G18" s="3">
        <v>1</v>
      </c>
      <c r="H18" s="3">
        <v>1</v>
      </c>
      <c r="I18" s="3">
        <v>0</v>
      </c>
      <c r="J18" s="3">
        <v>81</v>
      </c>
      <c r="K18" s="3"/>
      <c r="L18" s="3"/>
      <c r="M18" s="3"/>
      <c r="N18" s="3">
        <v>2</v>
      </c>
      <c r="O18" s="3">
        <v>38.6</v>
      </c>
      <c r="P18" s="6">
        <v>2</v>
      </c>
      <c r="Q18" s="32" t="s">
        <v>33</v>
      </c>
      <c r="R18" s="33"/>
      <c r="S18" s="33"/>
      <c r="T18" s="31"/>
      <c r="V18" s="40">
        <f t="shared" si="0"/>
        <v>6</v>
      </c>
      <c r="W18">
        <f t="shared" si="1"/>
        <v>2</v>
      </c>
    </row>
    <row r="19" spans="2:23">
      <c r="B19" s="3">
        <v>6404</v>
      </c>
      <c r="C19" s="3">
        <v>2</v>
      </c>
      <c r="D19" s="3">
        <v>3</v>
      </c>
      <c r="E19" s="3">
        <v>2</v>
      </c>
      <c r="F19" s="3">
        <v>0</v>
      </c>
      <c r="G19" s="3">
        <v>2</v>
      </c>
      <c r="H19" s="3">
        <v>2</v>
      </c>
      <c r="I19" s="3">
        <v>0</v>
      </c>
      <c r="J19" s="3"/>
      <c r="K19" s="3"/>
      <c r="L19" s="3"/>
      <c r="M19" s="3"/>
      <c r="N19" s="3">
        <v>2</v>
      </c>
      <c r="O19" s="3">
        <v>40.200000000000003</v>
      </c>
      <c r="P19" s="6">
        <v>1</v>
      </c>
      <c r="Q19" s="32" t="s">
        <v>168</v>
      </c>
      <c r="R19" s="33"/>
      <c r="S19" s="33"/>
      <c r="T19" s="31"/>
      <c r="V19" s="40">
        <f t="shared" si="0"/>
        <v>10</v>
      </c>
      <c r="W19">
        <f t="shared" si="1"/>
        <v>1</v>
      </c>
    </row>
    <row r="20" spans="2:23">
      <c r="B20" s="3">
        <v>6800</v>
      </c>
      <c r="C20" s="3">
        <v>2</v>
      </c>
      <c r="D20" s="3">
        <v>3</v>
      </c>
      <c r="E20" s="3">
        <v>1</v>
      </c>
      <c r="F20" s="3">
        <v>0</v>
      </c>
      <c r="G20" s="3">
        <v>2</v>
      </c>
      <c r="H20" s="3">
        <v>0</v>
      </c>
      <c r="I20" s="3">
        <v>0</v>
      </c>
      <c r="J20" s="3">
        <v>74</v>
      </c>
      <c r="K20" s="3"/>
      <c r="L20" s="3"/>
      <c r="M20" s="3"/>
      <c r="N20" s="3">
        <v>1</v>
      </c>
      <c r="O20" s="3">
        <v>38.799999999999997</v>
      </c>
      <c r="P20" s="6">
        <v>2</v>
      </c>
      <c r="Q20" s="32" t="s">
        <v>33</v>
      </c>
      <c r="R20" s="33"/>
      <c r="S20" s="33"/>
      <c r="T20" s="31"/>
      <c r="V20" s="40">
        <f t="shared" si="0"/>
        <v>6</v>
      </c>
      <c r="W20">
        <f t="shared" si="1"/>
        <v>2</v>
      </c>
    </row>
    <row r="21" spans="2:23" ht="15.95">
      <c r="B21" s="3">
        <v>6799</v>
      </c>
      <c r="C21" s="3">
        <v>2</v>
      </c>
      <c r="D21" s="3">
        <v>0</v>
      </c>
      <c r="E21" s="3">
        <v>1</v>
      </c>
      <c r="F21" s="3">
        <v>0</v>
      </c>
      <c r="G21" s="3">
        <v>1</v>
      </c>
      <c r="H21" s="3">
        <v>2</v>
      </c>
      <c r="I21" s="3">
        <v>0</v>
      </c>
      <c r="J21" s="3">
        <v>83</v>
      </c>
      <c r="K21" s="3"/>
      <c r="L21" s="3"/>
      <c r="M21" s="3"/>
      <c r="N21" s="3">
        <v>2</v>
      </c>
      <c r="O21" s="3">
        <v>39</v>
      </c>
      <c r="P21" s="6" t="s">
        <v>84</v>
      </c>
      <c r="Q21" s="32"/>
      <c r="R21" s="33"/>
      <c r="S21" s="33"/>
      <c r="T21" s="31"/>
      <c r="V21" s="40">
        <f t="shared" si="0"/>
        <v>6</v>
      </c>
      <c r="W21" t="str">
        <f t="shared" si="1"/>
        <v>ND</v>
      </c>
    </row>
    <row r="22" spans="2:23">
      <c r="B22" s="3">
        <v>6809</v>
      </c>
      <c r="C22" s="3">
        <v>2</v>
      </c>
      <c r="D22" s="3">
        <v>0</v>
      </c>
      <c r="E22" s="3">
        <v>0</v>
      </c>
      <c r="F22" s="3">
        <v>0</v>
      </c>
      <c r="G22" s="3">
        <v>2</v>
      </c>
      <c r="H22" s="3">
        <v>0</v>
      </c>
      <c r="I22" s="3">
        <v>0</v>
      </c>
      <c r="J22" s="3">
        <v>90</v>
      </c>
      <c r="K22" s="3"/>
      <c r="L22" s="3"/>
      <c r="M22" s="3"/>
      <c r="N22" s="3">
        <v>0</v>
      </c>
      <c r="O22" s="3">
        <v>38.6</v>
      </c>
      <c r="P22" s="6">
        <v>1</v>
      </c>
      <c r="Q22" s="32" t="s">
        <v>38</v>
      </c>
      <c r="R22" s="33"/>
      <c r="S22" s="33"/>
      <c r="T22" s="31"/>
      <c r="V22" s="40">
        <f t="shared" si="0"/>
        <v>3</v>
      </c>
      <c r="W22">
        <f t="shared" si="1"/>
        <v>1</v>
      </c>
    </row>
    <row r="23" spans="2:23">
      <c r="B23" s="3">
        <v>6391</v>
      </c>
      <c r="C23" s="3">
        <v>1</v>
      </c>
      <c r="D23" s="3"/>
      <c r="E23" s="3">
        <v>1</v>
      </c>
      <c r="F23" s="3">
        <v>0</v>
      </c>
      <c r="G23" s="3">
        <v>0</v>
      </c>
      <c r="H23" s="3">
        <v>0</v>
      </c>
      <c r="I23" s="3">
        <v>0</v>
      </c>
      <c r="J23" s="3">
        <v>93.5</v>
      </c>
      <c r="K23" s="3"/>
      <c r="L23" s="3"/>
      <c r="M23" s="3"/>
      <c r="N23" s="3">
        <v>0</v>
      </c>
      <c r="O23" s="3">
        <v>38.4</v>
      </c>
      <c r="P23" s="6">
        <v>2</v>
      </c>
      <c r="Q23" s="32" t="s">
        <v>42</v>
      </c>
      <c r="R23" s="33"/>
      <c r="S23" s="33"/>
      <c r="T23" s="31"/>
      <c r="V23" s="40">
        <f t="shared" si="0"/>
        <v>2</v>
      </c>
      <c r="W23">
        <f t="shared" si="1"/>
        <v>2</v>
      </c>
    </row>
    <row r="24" spans="2:23">
      <c r="B24" s="3">
        <v>6778</v>
      </c>
      <c r="C24" s="3">
        <v>1</v>
      </c>
      <c r="D24" s="3">
        <v>3</v>
      </c>
      <c r="E24" s="3">
        <v>3</v>
      </c>
      <c r="F24" s="3">
        <v>0</v>
      </c>
      <c r="G24" s="3">
        <v>1</v>
      </c>
      <c r="H24" s="3">
        <v>0</v>
      </c>
      <c r="I24" s="3">
        <v>0</v>
      </c>
      <c r="J24" s="3">
        <v>84.5</v>
      </c>
      <c r="K24" s="3"/>
      <c r="L24" s="3"/>
      <c r="M24" s="3"/>
      <c r="N24" s="3">
        <v>0</v>
      </c>
      <c r="O24" s="3">
        <v>38.700000000000003</v>
      </c>
      <c r="P24" s="6">
        <v>2</v>
      </c>
      <c r="Q24" s="32" t="s">
        <v>106</v>
      </c>
      <c r="R24" s="33"/>
      <c r="S24" s="33"/>
      <c r="T24" s="31"/>
      <c r="V24" s="40">
        <f t="shared" si="0"/>
        <v>5</v>
      </c>
      <c r="W24">
        <f t="shared" si="1"/>
        <v>2</v>
      </c>
    </row>
    <row r="25" spans="2:23">
      <c r="B25" s="3">
        <v>6771</v>
      </c>
      <c r="C25" s="3">
        <v>1</v>
      </c>
      <c r="D25" s="3">
        <v>0</v>
      </c>
      <c r="E25" s="3">
        <v>3</v>
      </c>
      <c r="F25" s="3">
        <v>0</v>
      </c>
      <c r="G25" s="3">
        <v>0</v>
      </c>
      <c r="H25" s="3">
        <v>0</v>
      </c>
      <c r="I25" s="3">
        <v>0</v>
      </c>
      <c r="J25" s="3">
        <v>92.5</v>
      </c>
      <c r="K25" s="3"/>
      <c r="L25" s="3"/>
      <c r="M25" s="3"/>
      <c r="N25" s="3">
        <v>0</v>
      </c>
      <c r="O25" s="3">
        <v>39.1</v>
      </c>
      <c r="P25" s="6">
        <v>3</v>
      </c>
      <c r="Q25" s="32" t="s">
        <v>42</v>
      </c>
      <c r="R25" s="33"/>
      <c r="S25" s="33"/>
      <c r="T25" s="31"/>
      <c r="V25" s="40">
        <f t="shared" si="0"/>
        <v>5</v>
      </c>
      <c r="W25">
        <f t="shared" si="1"/>
        <v>3</v>
      </c>
    </row>
    <row r="26" spans="2:23">
      <c r="B26" s="3">
        <v>6794</v>
      </c>
      <c r="C26" s="3">
        <v>1</v>
      </c>
      <c r="D26" s="3">
        <v>0</v>
      </c>
      <c r="E26" s="3">
        <v>2</v>
      </c>
      <c r="F26" s="3">
        <v>0</v>
      </c>
      <c r="G26" s="3">
        <v>2</v>
      </c>
      <c r="H26" s="3">
        <v>2</v>
      </c>
      <c r="I26" s="3">
        <v>0</v>
      </c>
      <c r="J26" s="3">
        <v>83.5</v>
      </c>
      <c r="K26" s="3"/>
      <c r="L26" s="3"/>
      <c r="M26" s="3"/>
      <c r="N26" s="3">
        <v>0</v>
      </c>
      <c r="O26" s="3">
        <v>39.5</v>
      </c>
      <c r="P26" s="6">
        <v>2</v>
      </c>
      <c r="Q26" s="32"/>
      <c r="R26" s="33"/>
      <c r="S26" s="33"/>
      <c r="T26" s="31"/>
      <c r="V26" s="40">
        <f t="shared" si="0"/>
        <v>9</v>
      </c>
      <c r="W26">
        <f t="shared" si="1"/>
        <v>2</v>
      </c>
    </row>
    <row r="27" spans="2:23" ht="15.95">
      <c r="B27" s="3">
        <v>6783</v>
      </c>
      <c r="C27" s="3">
        <v>1</v>
      </c>
      <c r="D27" s="3">
        <v>0</v>
      </c>
      <c r="E27" s="3">
        <v>2</v>
      </c>
      <c r="F27" s="3">
        <v>0</v>
      </c>
      <c r="G27" s="3">
        <v>1</v>
      </c>
      <c r="H27" s="3">
        <v>0</v>
      </c>
      <c r="I27" s="3">
        <v>0</v>
      </c>
      <c r="J27" s="3">
        <v>86</v>
      </c>
      <c r="K27" s="3"/>
      <c r="L27" s="3"/>
      <c r="M27" s="3"/>
      <c r="N27" s="3">
        <v>0</v>
      </c>
      <c r="O27" s="3">
        <v>38.5</v>
      </c>
      <c r="P27" s="6" t="s">
        <v>84</v>
      </c>
      <c r="Q27" s="32" t="s">
        <v>106</v>
      </c>
      <c r="R27" s="33"/>
      <c r="S27" s="33"/>
      <c r="T27" s="31"/>
      <c r="V27" s="40">
        <f t="shared" si="0"/>
        <v>4</v>
      </c>
      <c r="W27" t="str">
        <f t="shared" si="1"/>
        <v>ND</v>
      </c>
    </row>
    <row r="28" spans="2:23">
      <c r="B28" s="3">
        <v>6787</v>
      </c>
      <c r="C28" s="3">
        <v>1</v>
      </c>
      <c r="D28" s="3">
        <v>3</v>
      </c>
      <c r="E28" s="3">
        <v>1</v>
      </c>
      <c r="F28" s="3">
        <v>0</v>
      </c>
      <c r="G28" s="3">
        <v>0</v>
      </c>
      <c r="H28" s="3">
        <v>0</v>
      </c>
      <c r="I28" s="3">
        <v>0</v>
      </c>
      <c r="J28" s="3">
        <v>85.5</v>
      </c>
      <c r="K28" s="3"/>
      <c r="L28" s="3"/>
      <c r="M28" s="3"/>
      <c r="N28" s="3">
        <v>0</v>
      </c>
      <c r="O28" s="3">
        <v>38.5</v>
      </c>
      <c r="P28" s="6">
        <v>2</v>
      </c>
      <c r="Q28" s="32"/>
      <c r="R28" s="33"/>
      <c r="S28" s="33"/>
      <c r="T28" s="31"/>
      <c r="V28" s="40">
        <f t="shared" si="0"/>
        <v>4</v>
      </c>
      <c r="W28">
        <f t="shared" si="1"/>
        <v>2</v>
      </c>
    </row>
    <row r="29" spans="2:23">
      <c r="B29" s="3">
        <v>6780</v>
      </c>
      <c r="C29" s="3">
        <v>1</v>
      </c>
      <c r="D29" s="3">
        <v>0</v>
      </c>
      <c r="E29" s="3">
        <v>1</v>
      </c>
      <c r="F29" s="3">
        <v>0</v>
      </c>
      <c r="G29" s="3">
        <v>2</v>
      </c>
      <c r="H29" s="3">
        <v>1</v>
      </c>
      <c r="I29" s="3">
        <v>0</v>
      </c>
      <c r="J29" s="3">
        <v>94.5</v>
      </c>
      <c r="K29" s="3"/>
      <c r="L29" s="3"/>
      <c r="M29" s="3"/>
      <c r="N29" s="3">
        <v>0</v>
      </c>
      <c r="O29" s="3">
        <v>40.1</v>
      </c>
      <c r="P29" s="6">
        <v>1</v>
      </c>
      <c r="Q29" s="32" t="s">
        <v>88</v>
      </c>
      <c r="R29" s="33"/>
      <c r="S29" s="33"/>
      <c r="T29" s="31"/>
      <c r="V29" s="40">
        <f t="shared" si="0"/>
        <v>7</v>
      </c>
      <c r="W29">
        <f t="shared" si="1"/>
        <v>1</v>
      </c>
    </row>
    <row r="30" spans="2:23" ht="15.95">
      <c r="B30" s="3">
        <v>6773</v>
      </c>
      <c r="C30" s="3">
        <v>1</v>
      </c>
      <c r="D30" s="3">
        <v>0</v>
      </c>
      <c r="E30" s="3">
        <v>0</v>
      </c>
      <c r="F30" s="3">
        <v>0</v>
      </c>
      <c r="G30" s="3">
        <v>1</v>
      </c>
      <c r="H30" s="3">
        <v>0</v>
      </c>
      <c r="I30" s="3">
        <v>0</v>
      </c>
      <c r="J30" s="3">
        <v>96</v>
      </c>
      <c r="K30" s="3"/>
      <c r="L30" s="3"/>
      <c r="M30" s="3"/>
      <c r="N30" s="3">
        <v>0</v>
      </c>
      <c r="O30" s="3">
        <v>38.9</v>
      </c>
      <c r="P30" s="6" t="s">
        <v>84</v>
      </c>
      <c r="Q30" s="32" t="s">
        <v>117</v>
      </c>
      <c r="R30" s="33"/>
      <c r="S30" s="33"/>
      <c r="T30" s="31"/>
      <c r="V30" s="40">
        <f t="shared" si="0"/>
        <v>3</v>
      </c>
      <c r="W30" t="str">
        <f t="shared" si="1"/>
        <v>ND</v>
      </c>
    </row>
    <row r="31" spans="2:23">
      <c r="B31" s="3">
        <v>6786</v>
      </c>
      <c r="C31" s="3">
        <v>1</v>
      </c>
      <c r="D31" s="3">
        <v>0</v>
      </c>
      <c r="E31" s="3">
        <v>3</v>
      </c>
      <c r="F31" s="3">
        <v>0</v>
      </c>
      <c r="G31" s="3">
        <v>2</v>
      </c>
      <c r="H31" s="3">
        <v>0</v>
      </c>
      <c r="I31" s="3">
        <v>0</v>
      </c>
      <c r="J31" s="3">
        <v>89</v>
      </c>
      <c r="K31" s="3"/>
      <c r="L31" s="3"/>
      <c r="M31" s="3"/>
      <c r="N31" s="3">
        <v>0</v>
      </c>
      <c r="O31" s="3">
        <v>38.799999999999997</v>
      </c>
      <c r="P31" s="6">
        <v>3</v>
      </c>
      <c r="Q31" s="32" t="s">
        <v>91</v>
      </c>
      <c r="R31" s="33"/>
      <c r="S31" s="33"/>
      <c r="T31" s="31"/>
      <c r="V31" s="40">
        <f t="shared" si="0"/>
        <v>6</v>
      </c>
      <c r="W31">
        <f t="shared" si="1"/>
        <v>3</v>
      </c>
    </row>
    <row r="32" spans="2:23" ht="15.95">
      <c r="B32" s="3">
        <v>6791</v>
      </c>
      <c r="C32" s="3">
        <v>1</v>
      </c>
      <c r="D32" s="3">
        <v>0</v>
      </c>
      <c r="E32" s="3">
        <v>2</v>
      </c>
      <c r="F32" s="3">
        <v>0</v>
      </c>
      <c r="G32" s="3">
        <v>2</v>
      </c>
      <c r="H32" s="3">
        <v>0</v>
      </c>
      <c r="I32" s="3">
        <v>0</v>
      </c>
      <c r="J32" s="3">
        <v>84</v>
      </c>
      <c r="K32" s="3"/>
      <c r="L32" s="3"/>
      <c r="M32" s="3"/>
      <c r="N32" s="3">
        <v>2</v>
      </c>
      <c r="O32" s="3">
        <v>39.299999999999997</v>
      </c>
      <c r="P32" s="6" t="s">
        <v>84</v>
      </c>
      <c r="Q32" s="32" t="s">
        <v>88</v>
      </c>
      <c r="R32" s="33"/>
      <c r="S32" s="33"/>
      <c r="T32" s="31"/>
      <c r="V32" s="40">
        <f t="shared" si="0"/>
        <v>6</v>
      </c>
      <c r="W32" t="str">
        <f t="shared" si="1"/>
        <v>ND</v>
      </c>
    </row>
    <row r="33" spans="2:23" ht="15.95">
      <c r="B33" s="3">
        <v>6403</v>
      </c>
      <c r="C33" s="3">
        <v>1</v>
      </c>
      <c r="D33" s="3">
        <v>0</v>
      </c>
      <c r="E33" s="3">
        <v>3</v>
      </c>
      <c r="F33" s="3">
        <v>0</v>
      </c>
      <c r="G33" s="3">
        <v>0</v>
      </c>
      <c r="H33" s="3">
        <v>2</v>
      </c>
      <c r="I33" s="3">
        <v>0</v>
      </c>
      <c r="J33" s="3">
        <v>86</v>
      </c>
      <c r="K33" s="3"/>
      <c r="L33" s="3"/>
      <c r="M33" s="3"/>
      <c r="N33" s="3">
        <v>0</v>
      </c>
      <c r="O33" s="3">
        <v>39.5</v>
      </c>
      <c r="P33" s="6" t="s">
        <v>84</v>
      </c>
      <c r="Q33" s="32"/>
      <c r="R33" s="33"/>
      <c r="S33" s="33"/>
      <c r="T33" s="31"/>
      <c r="V33" s="40">
        <f t="shared" si="0"/>
        <v>8</v>
      </c>
      <c r="W33" t="str">
        <f t="shared" si="1"/>
        <v>ND</v>
      </c>
    </row>
    <row r="34" spans="2:23" ht="15.95">
      <c r="B34" s="3">
        <v>6768</v>
      </c>
      <c r="C34" s="3">
        <v>1</v>
      </c>
      <c r="D34" s="3">
        <v>0</v>
      </c>
      <c r="E34" s="3">
        <v>1</v>
      </c>
      <c r="F34" s="3">
        <v>0</v>
      </c>
      <c r="G34" s="3">
        <v>2</v>
      </c>
      <c r="H34" s="3">
        <v>1</v>
      </c>
      <c r="I34" s="3">
        <v>0</v>
      </c>
      <c r="J34" s="3">
        <v>86</v>
      </c>
      <c r="K34" s="3"/>
      <c r="L34" s="3"/>
      <c r="M34" s="3"/>
      <c r="N34" s="3">
        <v>0</v>
      </c>
      <c r="O34" s="3">
        <v>38.299999999999997</v>
      </c>
      <c r="P34" s="6" t="s">
        <v>84</v>
      </c>
      <c r="Q34" s="32"/>
      <c r="R34" s="33"/>
      <c r="S34" s="33"/>
      <c r="T34" s="31"/>
      <c r="V34" s="40">
        <f t="shared" si="0"/>
        <v>5</v>
      </c>
      <c r="W34" t="str">
        <f t="shared" si="1"/>
        <v>ND</v>
      </c>
    </row>
    <row r="35" spans="2:23" ht="15.95">
      <c r="B35" s="3">
        <v>6774</v>
      </c>
      <c r="C35" s="3">
        <v>1</v>
      </c>
      <c r="D35" s="3">
        <v>0</v>
      </c>
      <c r="E35" s="3">
        <v>0</v>
      </c>
      <c r="F35" s="3">
        <v>0</v>
      </c>
      <c r="G35" s="3">
        <v>1</v>
      </c>
      <c r="H35" s="3">
        <v>2</v>
      </c>
      <c r="I35" s="3">
        <v>0</v>
      </c>
      <c r="J35" s="3">
        <v>90.5</v>
      </c>
      <c r="K35" s="3"/>
      <c r="L35" s="3"/>
      <c r="M35" s="3"/>
      <c r="N35" s="3">
        <v>0</v>
      </c>
      <c r="O35" s="3">
        <v>39.299999999999997</v>
      </c>
      <c r="P35" s="6" t="s">
        <v>84</v>
      </c>
      <c r="Q35" s="32"/>
      <c r="R35" s="33"/>
      <c r="S35" s="33"/>
      <c r="T35" s="31"/>
      <c r="V35" s="40">
        <f t="shared" si="0"/>
        <v>5</v>
      </c>
      <c r="W35" t="str">
        <f t="shared" si="1"/>
        <v>ND</v>
      </c>
    </row>
    <row r="36" spans="2:23">
      <c r="B36" s="3">
        <v>6761</v>
      </c>
      <c r="C36" s="3">
        <v>4</v>
      </c>
      <c r="D36" s="3">
        <v>3</v>
      </c>
      <c r="E36" s="3">
        <v>2</v>
      </c>
      <c r="F36" s="3">
        <v>1</v>
      </c>
      <c r="G36" s="3">
        <v>3</v>
      </c>
      <c r="H36" s="3">
        <v>2</v>
      </c>
      <c r="I36" s="3">
        <v>0</v>
      </c>
      <c r="J36" s="3"/>
      <c r="K36" s="3"/>
      <c r="L36" s="3"/>
      <c r="M36" s="3"/>
      <c r="N36" s="3">
        <v>0</v>
      </c>
      <c r="O36" s="3">
        <v>40</v>
      </c>
      <c r="P36" s="6">
        <v>0</v>
      </c>
      <c r="Q36" s="32" t="s">
        <v>169</v>
      </c>
      <c r="R36" s="33"/>
      <c r="S36" s="33"/>
      <c r="T36" s="31"/>
      <c r="V36" s="40">
        <f t="shared" si="0"/>
        <v>11</v>
      </c>
      <c r="W36">
        <f t="shared" si="1"/>
        <v>0</v>
      </c>
    </row>
    <row r="37" spans="2:23">
      <c r="B37" s="3">
        <v>6382</v>
      </c>
      <c r="C37" s="3">
        <v>4</v>
      </c>
      <c r="D37" s="3">
        <v>0</v>
      </c>
      <c r="E37" s="3">
        <v>2</v>
      </c>
      <c r="F37" s="3">
        <v>0</v>
      </c>
      <c r="G37" s="3">
        <v>1</v>
      </c>
      <c r="H37" s="3">
        <v>0</v>
      </c>
      <c r="I37" s="3">
        <v>0</v>
      </c>
      <c r="J37" s="3"/>
      <c r="K37" s="3"/>
      <c r="L37" s="3"/>
      <c r="M37" s="3"/>
      <c r="N37" s="3">
        <v>0</v>
      </c>
      <c r="O37" s="3">
        <v>38.4</v>
      </c>
      <c r="P37" s="6">
        <v>0</v>
      </c>
      <c r="Q37" s="32" t="s">
        <v>106</v>
      </c>
      <c r="R37" s="33"/>
      <c r="S37" s="33"/>
      <c r="T37" s="31"/>
      <c r="V37" s="40">
        <f t="shared" si="0"/>
        <v>4</v>
      </c>
      <c r="W37">
        <f t="shared" si="1"/>
        <v>0</v>
      </c>
    </row>
    <row r="38" spans="2:23">
      <c r="B38" s="3">
        <v>6371</v>
      </c>
      <c r="C38" s="3">
        <v>4</v>
      </c>
      <c r="D38" s="3">
        <v>0</v>
      </c>
      <c r="E38" s="3">
        <v>1</v>
      </c>
      <c r="F38" s="3">
        <v>0</v>
      </c>
      <c r="G38" s="3">
        <v>1</v>
      </c>
      <c r="H38" s="3">
        <v>2</v>
      </c>
      <c r="I38" s="3">
        <v>0</v>
      </c>
      <c r="J38" s="3"/>
      <c r="K38" s="3"/>
      <c r="L38" s="3"/>
      <c r="M38" s="3"/>
      <c r="N38" s="3">
        <v>0</v>
      </c>
      <c r="O38" s="3">
        <v>38.9</v>
      </c>
      <c r="P38" s="6">
        <v>3</v>
      </c>
      <c r="Q38" s="32"/>
      <c r="R38" s="33"/>
      <c r="S38" s="33"/>
      <c r="T38" s="31"/>
      <c r="V38" s="40">
        <f t="shared" si="0"/>
        <v>6</v>
      </c>
      <c r="W38">
        <f t="shared" si="1"/>
        <v>3</v>
      </c>
    </row>
    <row r="39" spans="2:23" ht="15.95">
      <c r="B39" s="3">
        <v>6746</v>
      </c>
      <c r="C39" s="3">
        <v>4</v>
      </c>
      <c r="D39" s="3">
        <v>0</v>
      </c>
      <c r="E39" s="3">
        <v>1</v>
      </c>
      <c r="F39" s="3">
        <v>0</v>
      </c>
      <c r="G39" s="3">
        <v>0</v>
      </c>
      <c r="H39" s="3">
        <v>2</v>
      </c>
      <c r="I39" s="3">
        <v>0</v>
      </c>
      <c r="J39" s="3"/>
      <c r="K39" s="3"/>
      <c r="L39" s="3"/>
      <c r="M39" s="3"/>
      <c r="N39" s="3">
        <v>0</v>
      </c>
      <c r="O39" s="3">
        <v>39.299999999999997</v>
      </c>
      <c r="P39" s="6" t="s">
        <v>84</v>
      </c>
      <c r="Q39" s="32"/>
      <c r="R39" s="33"/>
      <c r="S39" s="33"/>
      <c r="T39" s="31"/>
      <c r="V39" s="40">
        <f t="shared" si="0"/>
        <v>5</v>
      </c>
      <c r="W39" t="str">
        <f t="shared" si="1"/>
        <v>ND</v>
      </c>
    </row>
    <row r="40" spans="2:23" ht="15.95">
      <c r="B40" s="3">
        <v>6388</v>
      </c>
      <c r="C40" s="3">
        <v>4</v>
      </c>
      <c r="D40" s="3">
        <v>0</v>
      </c>
      <c r="E40" s="3">
        <v>1</v>
      </c>
      <c r="F40" s="3">
        <v>0</v>
      </c>
      <c r="G40" s="3">
        <v>1</v>
      </c>
      <c r="H40" s="3">
        <v>0</v>
      </c>
      <c r="I40" s="3">
        <v>0</v>
      </c>
      <c r="J40" s="3"/>
      <c r="K40" s="3"/>
      <c r="L40" s="3"/>
      <c r="M40" s="3"/>
      <c r="N40" s="3">
        <v>0</v>
      </c>
      <c r="O40" s="3">
        <v>38.5</v>
      </c>
      <c r="P40" s="6" t="s">
        <v>84</v>
      </c>
      <c r="Q40" s="32"/>
      <c r="R40" s="33"/>
      <c r="S40" s="33"/>
      <c r="T40" s="31"/>
      <c r="V40" s="40">
        <f t="shared" si="0"/>
        <v>3</v>
      </c>
      <c r="W40" t="str">
        <f t="shared" si="1"/>
        <v>ND</v>
      </c>
    </row>
    <row r="41" spans="2:23" ht="15.95">
      <c r="B41" s="3">
        <v>6370</v>
      </c>
      <c r="C41" s="3">
        <v>4</v>
      </c>
      <c r="D41" s="3">
        <v>0</v>
      </c>
      <c r="E41" s="3">
        <v>2</v>
      </c>
      <c r="F41" s="3">
        <v>0</v>
      </c>
      <c r="G41" s="3">
        <v>2</v>
      </c>
      <c r="H41" s="3">
        <v>1</v>
      </c>
      <c r="I41" s="3">
        <v>0</v>
      </c>
      <c r="J41" s="3"/>
      <c r="K41" s="3"/>
      <c r="L41" s="3"/>
      <c r="M41" s="3"/>
      <c r="N41" s="3">
        <v>0</v>
      </c>
      <c r="O41" s="3">
        <v>38.799999999999997</v>
      </c>
      <c r="P41" s="6" t="s">
        <v>84</v>
      </c>
      <c r="Q41" s="32"/>
      <c r="R41" s="33"/>
      <c r="S41" s="33"/>
      <c r="T41" s="31"/>
      <c r="V41" s="40">
        <f t="shared" si="0"/>
        <v>6</v>
      </c>
      <c r="W41" t="str">
        <f t="shared" si="1"/>
        <v>ND</v>
      </c>
    </row>
    <row r="42" spans="2:23" ht="15.95">
      <c r="B42" s="3">
        <v>6385</v>
      </c>
      <c r="C42" s="3">
        <v>4</v>
      </c>
      <c r="D42" s="3">
        <v>3</v>
      </c>
      <c r="E42" s="3">
        <v>0</v>
      </c>
      <c r="F42" s="3">
        <v>0</v>
      </c>
      <c r="G42" s="3">
        <v>2</v>
      </c>
      <c r="H42" s="3">
        <v>2</v>
      </c>
      <c r="I42" s="3">
        <v>0</v>
      </c>
      <c r="J42" s="3"/>
      <c r="K42" s="3"/>
      <c r="L42" s="3"/>
      <c r="M42" s="3"/>
      <c r="N42" s="3">
        <v>0</v>
      </c>
      <c r="O42" s="3">
        <v>40.1</v>
      </c>
      <c r="P42" s="6" t="s">
        <v>84</v>
      </c>
      <c r="Q42" s="32" t="s">
        <v>106</v>
      </c>
      <c r="R42" s="33"/>
      <c r="S42" s="33"/>
      <c r="T42" s="31"/>
      <c r="V42" s="40">
        <f t="shared" si="0"/>
        <v>10</v>
      </c>
      <c r="W42" t="str">
        <f t="shared" si="1"/>
        <v>ND</v>
      </c>
    </row>
    <row r="43" spans="2:23" ht="15.95">
      <c r="B43" s="3">
        <v>6766</v>
      </c>
      <c r="C43" s="3">
        <v>4</v>
      </c>
      <c r="D43" s="3">
        <v>0</v>
      </c>
      <c r="E43" s="3">
        <v>1</v>
      </c>
      <c r="F43" s="3">
        <v>0</v>
      </c>
      <c r="G43" s="3">
        <v>1</v>
      </c>
      <c r="H43" s="3">
        <v>0</v>
      </c>
      <c r="I43" s="3">
        <v>0</v>
      </c>
      <c r="J43" s="3"/>
      <c r="K43" s="3"/>
      <c r="L43" s="3"/>
      <c r="M43" s="3"/>
      <c r="N43" s="3">
        <v>0</v>
      </c>
      <c r="O43" s="3">
        <v>38.5</v>
      </c>
      <c r="P43" s="6" t="s">
        <v>84</v>
      </c>
      <c r="Q43" s="32"/>
      <c r="R43" s="33"/>
      <c r="S43" s="33"/>
      <c r="T43" s="31"/>
      <c r="V43" s="40">
        <f t="shared" si="0"/>
        <v>3</v>
      </c>
      <c r="W43" t="str">
        <f t="shared" si="1"/>
        <v>ND</v>
      </c>
    </row>
    <row r="44" spans="2:23" ht="15.95">
      <c r="B44" s="3">
        <v>6764</v>
      </c>
      <c r="C44" s="3">
        <v>4</v>
      </c>
      <c r="D44" s="3">
        <v>0</v>
      </c>
      <c r="E44" s="3">
        <v>1</v>
      </c>
      <c r="F44" s="3">
        <v>0</v>
      </c>
      <c r="G44" s="3">
        <v>1</v>
      </c>
      <c r="H44" s="3">
        <v>2</v>
      </c>
      <c r="I44" s="3">
        <v>0</v>
      </c>
      <c r="J44" s="3"/>
      <c r="K44" s="3"/>
      <c r="L44" s="3"/>
      <c r="M44" s="3"/>
      <c r="N44" s="3">
        <v>0</v>
      </c>
      <c r="O44" s="3">
        <v>39.700000000000003</v>
      </c>
      <c r="P44" s="6" t="s">
        <v>84</v>
      </c>
      <c r="Q44" s="32"/>
      <c r="R44" s="33"/>
      <c r="S44" s="33"/>
      <c r="T44" s="31"/>
      <c r="V44" s="40">
        <f t="shared" si="0"/>
        <v>7</v>
      </c>
      <c r="W44" t="str">
        <f t="shared" si="1"/>
        <v>ND</v>
      </c>
    </row>
    <row r="45" spans="2:23" ht="15.95">
      <c r="B45" s="3">
        <v>6738</v>
      </c>
      <c r="C45" s="3">
        <v>4</v>
      </c>
      <c r="D45" s="3">
        <v>2</v>
      </c>
      <c r="E45" s="3">
        <v>2</v>
      </c>
      <c r="F45" s="3">
        <v>0</v>
      </c>
      <c r="G45" s="3">
        <v>0</v>
      </c>
      <c r="H45" s="3">
        <v>2</v>
      </c>
      <c r="I45" s="3">
        <v>0</v>
      </c>
      <c r="J45" s="3"/>
      <c r="K45" s="3"/>
      <c r="L45" s="3"/>
      <c r="M45" s="3"/>
      <c r="N45" s="3">
        <v>0</v>
      </c>
      <c r="O45" s="3">
        <v>38.700000000000003</v>
      </c>
      <c r="P45" s="6" t="s">
        <v>84</v>
      </c>
      <c r="Q45" s="32"/>
      <c r="R45" s="33"/>
      <c r="S45" s="33"/>
      <c r="T45" s="31"/>
      <c r="V45" s="40">
        <f t="shared" si="0"/>
        <v>5</v>
      </c>
      <c r="W45" t="str">
        <f t="shared" si="1"/>
        <v>ND</v>
      </c>
    </row>
    <row r="46" spans="2:23">
      <c r="B46" s="3">
        <v>6393</v>
      </c>
      <c r="C46" s="3">
        <v>4</v>
      </c>
      <c r="D46" s="3">
        <v>2</v>
      </c>
      <c r="E46" s="3">
        <v>1</v>
      </c>
      <c r="F46" s="3">
        <v>0</v>
      </c>
      <c r="G46" s="3">
        <v>2</v>
      </c>
      <c r="H46" s="3">
        <v>1</v>
      </c>
      <c r="I46" s="3">
        <v>0</v>
      </c>
      <c r="J46" s="3"/>
      <c r="K46" s="3"/>
      <c r="L46" s="3"/>
      <c r="M46" s="3"/>
      <c r="N46" s="3">
        <v>0</v>
      </c>
      <c r="O46" s="3">
        <v>39.200000000000003</v>
      </c>
      <c r="P46" s="6">
        <v>0</v>
      </c>
      <c r="Q46" s="32"/>
      <c r="R46" s="33"/>
      <c r="S46" s="33"/>
      <c r="T46" s="31"/>
      <c r="V46" s="40">
        <f t="shared" si="0"/>
        <v>7</v>
      </c>
      <c r="W46">
        <f t="shared" si="1"/>
        <v>0</v>
      </c>
    </row>
    <row r="47" spans="2:23" ht="15.95">
      <c r="B47" s="3">
        <v>6760</v>
      </c>
      <c r="C47" s="3">
        <v>4</v>
      </c>
      <c r="D47" s="3">
        <v>0</v>
      </c>
      <c r="E47" s="3">
        <v>0</v>
      </c>
      <c r="F47" s="3">
        <v>0</v>
      </c>
      <c r="G47" s="3">
        <v>1</v>
      </c>
      <c r="H47" s="3">
        <v>2</v>
      </c>
      <c r="I47" s="3">
        <v>0</v>
      </c>
      <c r="J47" s="3"/>
      <c r="K47" s="3"/>
      <c r="L47" s="3"/>
      <c r="M47" s="3"/>
      <c r="N47" s="3">
        <v>0</v>
      </c>
      <c r="O47" s="3">
        <v>38.700000000000003</v>
      </c>
      <c r="P47" s="6" t="s">
        <v>84</v>
      </c>
      <c r="Q47" s="32"/>
      <c r="R47" s="33"/>
      <c r="S47" s="33"/>
      <c r="T47" s="31"/>
      <c r="V47" s="40">
        <f t="shared" si="0"/>
        <v>4</v>
      </c>
      <c r="W47" t="str">
        <f t="shared" si="1"/>
        <v>ND</v>
      </c>
    </row>
    <row r="48" spans="2:23" ht="15.95">
      <c r="B48" s="3">
        <v>6375</v>
      </c>
      <c r="C48" s="3">
        <v>4</v>
      </c>
      <c r="D48" s="3">
        <v>2</v>
      </c>
      <c r="E48" s="3">
        <v>1</v>
      </c>
      <c r="F48" s="3">
        <v>0</v>
      </c>
      <c r="G48" s="3">
        <v>1</v>
      </c>
      <c r="H48" s="3">
        <v>0</v>
      </c>
      <c r="I48" s="3">
        <v>0</v>
      </c>
      <c r="J48" s="3"/>
      <c r="K48" s="3"/>
      <c r="L48" s="3"/>
      <c r="M48" s="3"/>
      <c r="N48" s="3">
        <v>0</v>
      </c>
      <c r="O48" s="3">
        <v>38.4</v>
      </c>
      <c r="P48" s="6" t="s">
        <v>84</v>
      </c>
      <c r="Q48" s="32"/>
      <c r="R48" s="33"/>
      <c r="S48" s="33"/>
      <c r="T48" s="31"/>
      <c r="V48" s="40">
        <f t="shared" si="0"/>
        <v>4</v>
      </c>
      <c r="W48" t="str">
        <f t="shared" si="1"/>
        <v>ND</v>
      </c>
    </row>
    <row r="49" spans="2:23">
      <c r="B49" s="3">
        <v>6365</v>
      </c>
      <c r="C49" s="3">
        <v>3</v>
      </c>
      <c r="D49" s="3">
        <v>3</v>
      </c>
      <c r="E49" s="3">
        <v>0</v>
      </c>
      <c r="F49" s="3">
        <v>0</v>
      </c>
      <c r="G49" s="3">
        <v>3</v>
      </c>
      <c r="H49" s="3">
        <v>2</v>
      </c>
      <c r="I49" s="3">
        <v>1</v>
      </c>
      <c r="J49" s="3"/>
      <c r="K49" s="3"/>
      <c r="L49" s="3"/>
      <c r="M49" s="3"/>
      <c r="N49" s="3">
        <v>0</v>
      </c>
      <c r="O49" s="3">
        <v>38.1</v>
      </c>
      <c r="P49" s="6">
        <v>0</v>
      </c>
      <c r="Q49" s="32" t="s">
        <v>170</v>
      </c>
      <c r="R49" s="33"/>
      <c r="S49" s="33"/>
      <c r="T49" s="31"/>
      <c r="V49" s="40">
        <f t="shared" si="0"/>
        <v>8</v>
      </c>
      <c r="W49">
        <f t="shared" si="1"/>
        <v>0</v>
      </c>
    </row>
    <row r="50" spans="2:2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6"/>
      <c r="Q50" s="32"/>
      <c r="R50" s="33"/>
      <c r="S50" s="33"/>
      <c r="T50" s="31"/>
    </row>
    <row r="51" spans="2:23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6"/>
      <c r="Q51" s="32"/>
      <c r="R51" s="33"/>
      <c r="S51" s="33"/>
      <c r="T51" s="31"/>
    </row>
    <row r="52" spans="2:23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6"/>
      <c r="Q52" s="32"/>
      <c r="R52" s="33"/>
      <c r="S52" s="33"/>
      <c r="T52" s="31"/>
    </row>
    <row r="53" spans="2:2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6"/>
      <c r="Q53" s="32"/>
      <c r="R53" s="33"/>
      <c r="S53" s="33"/>
      <c r="T53" s="31"/>
    </row>
    <row r="54" spans="2:23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6"/>
      <c r="Q54" s="32"/>
      <c r="R54" s="33"/>
      <c r="S54" s="33"/>
      <c r="T54" s="31"/>
    </row>
    <row r="55" spans="2:23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6"/>
      <c r="Q55" s="32"/>
      <c r="R55" s="33"/>
      <c r="S55" s="33"/>
      <c r="T55" s="31"/>
    </row>
    <row r="56" spans="2:2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6"/>
      <c r="Q56" s="32"/>
      <c r="R56" s="33"/>
      <c r="S56" s="33"/>
      <c r="T56" s="31"/>
    </row>
    <row r="57" spans="2:23">
      <c r="B57" s="13" t="s">
        <v>92</v>
      </c>
    </row>
    <row r="58" spans="2:23">
      <c r="B58" s="13" t="s">
        <v>93</v>
      </c>
    </row>
    <row r="59" spans="2:23">
      <c r="B59" s="13" t="s">
        <v>94</v>
      </c>
    </row>
    <row r="60" spans="2:23">
      <c r="B60" s="1"/>
    </row>
  </sheetData>
  <mergeCells count="29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H9:H10"/>
    <mergeCell ref="I9:I10"/>
    <mergeCell ref="J9:J10"/>
    <mergeCell ref="K9:K10"/>
    <mergeCell ref="V9:W9"/>
    <mergeCell ref="Q9:T10"/>
    <mergeCell ref="L9:L10"/>
    <mergeCell ref="M9:M10"/>
    <mergeCell ref="N9:N10"/>
    <mergeCell ref="O9:O10"/>
    <mergeCell ref="P9:P10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8A4D-B700-4B9B-BCFA-0CC162D2274A}">
  <dimension ref="B2:W60"/>
  <sheetViews>
    <sheetView topLeftCell="A43" workbookViewId="0">
      <selection activeCell="V11" sqref="V11"/>
    </sheetView>
  </sheetViews>
  <sheetFormatPr defaultColWidth="11.42578125" defaultRowHeight="15"/>
  <cols>
    <col min="2" max="2" width="8.42578125" customWidth="1"/>
    <col min="3" max="6" width="7.85546875" customWidth="1"/>
    <col min="7" max="7" width="8.42578125" customWidth="1"/>
    <col min="8" max="16" width="7.85546875" customWidth="1"/>
    <col min="17" max="17" width="5" customWidth="1"/>
  </cols>
  <sheetData>
    <row r="2" spans="2:23">
      <c r="B2" s="1" t="s">
        <v>74</v>
      </c>
      <c r="C2">
        <v>19</v>
      </c>
      <c r="D2" t="s">
        <v>1</v>
      </c>
      <c r="J2" t="s">
        <v>2</v>
      </c>
      <c r="K2" s="61">
        <v>44624</v>
      </c>
      <c r="L2" s="61"/>
      <c r="M2" s="61"/>
    </row>
    <row r="3" spans="2:23">
      <c r="B3" s="1" t="s">
        <v>3</v>
      </c>
      <c r="K3" s="4"/>
      <c r="L3" s="4"/>
      <c r="M3" s="4"/>
    </row>
    <row r="4" spans="2:23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75</v>
      </c>
      <c r="N4" s="57"/>
      <c r="O4" s="57"/>
      <c r="P4" t="s">
        <v>8</v>
      </c>
      <c r="R4" s="7">
        <v>0.3611111111111111</v>
      </c>
      <c r="S4" t="s">
        <v>9</v>
      </c>
      <c r="T4" s="7">
        <v>0.38263888888888892</v>
      </c>
    </row>
    <row r="5" spans="2:23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171</v>
      </c>
      <c r="N5" s="57"/>
      <c r="O5" s="57"/>
      <c r="P5" t="s">
        <v>8</v>
      </c>
      <c r="R5" s="7">
        <v>0.32361111111111113</v>
      </c>
      <c r="S5" t="s">
        <v>9</v>
      </c>
      <c r="T5" s="7">
        <v>0.36249999999999999</v>
      </c>
    </row>
    <row r="6" spans="2:23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75</v>
      </c>
      <c r="N6" s="57"/>
      <c r="O6" s="57"/>
      <c r="P6" t="s">
        <v>8</v>
      </c>
      <c r="R6" s="7">
        <v>0.40902777777777777</v>
      </c>
      <c r="S6" t="s">
        <v>9</v>
      </c>
      <c r="T6" s="7">
        <v>0.4152777777777778</v>
      </c>
    </row>
    <row r="7" spans="2:23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75</v>
      </c>
      <c r="N7" s="57"/>
      <c r="O7" s="57"/>
      <c r="P7" t="s">
        <v>8</v>
      </c>
      <c r="R7" s="7">
        <v>0.38055555555555554</v>
      </c>
      <c r="S7" t="s">
        <v>9</v>
      </c>
      <c r="T7" s="7">
        <v>0.40763888888888888</v>
      </c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>
      <c r="B11" s="3">
        <v>6810</v>
      </c>
      <c r="C11" s="3">
        <v>2</v>
      </c>
      <c r="D11" s="3">
        <v>0</v>
      </c>
      <c r="E11" s="3">
        <v>2</v>
      </c>
      <c r="F11" s="3">
        <v>0</v>
      </c>
      <c r="G11" s="3">
        <v>1</v>
      </c>
      <c r="H11" s="3">
        <v>2</v>
      </c>
      <c r="I11" s="3">
        <v>0</v>
      </c>
      <c r="J11" s="3"/>
      <c r="K11" s="3"/>
      <c r="L11" s="3"/>
      <c r="M11" s="3"/>
      <c r="N11" s="3">
        <v>1</v>
      </c>
      <c r="O11" s="3">
        <v>40.299999999999997</v>
      </c>
      <c r="P11" s="6">
        <v>2</v>
      </c>
      <c r="Q11" s="32" t="s">
        <v>88</v>
      </c>
      <c r="R11" s="33"/>
      <c r="S11" s="33"/>
      <c r="T11" s="31"/>
      <c r="V11" s="40">
        <f>MAX(D11,E11)+H11+G11+(IF(AND(O11&gt;37.78,O11&lt;38.3),0,IF(AND(O11&gt;=38.3,O11&lt;38.86),1,IF(AND(O11&gt;=38.86,O11&lt;39.42),2,IF(OR(O11=39.42,O11&gt;39.42),3,"erreur")))))</f>
        <v>8</v>
      </c>
      <c r="W11">
        <f>P11</f>
        <v>2</v>
      </c>
    </row>
    <row r="12" spans="2:23">
      <c r="B12" s="3">
        <v>6412</v>
      </c>
      <c r="C12" s="3">
        <v>2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/>
      <c r="K12" s="3"/>
      <c r="L12" s="3"/>
      <c r="M12" s="3"/>
      <c r="N12" s="3">
        <v>0</v>
      </c>
      <c r="O12" s="3">
        <v>39.1</v>
      </c>
      <c r="P12" s="6">
        <v>2</v>
      </c>
      <c r="Q12" s="32" t="s">
        <v>42</v>
      </c>
      <c r="R12" s="33"/>
      <c r="S12" s="33"/>
      <c r="T12" s="31"/>
      <c r="V12" s="40">
        <f t="shared" ref="V12:V49" si="0">MAX(D12,E12)+H12+G12+(IF(AND(O12&gt;37.78,O12&lt;38.3),0,IF(AND(O12&gt;=38.3,O12&lt;38.86),1,IF(AND(O12&gt;=38.86,O12&lt;39.42),2,IF(OR(O12=39.42,O12&gt;39.42),3,"erreur")))))</f>
        <v>3</v>
      </c>
      <c r="W12">
        <f t="shared" ref="W12:W49" si="1">P12</f>
        <v>2</v>
      </c>
    </row>
    <row r="13" spans="2:23">
      <c r="B13" s="3">
        <v>6797</v>
      </c>
      <c r="C13" s="3">
        <v>2</v>
      </c>
      <c r="D13" s="3">
        <v>0</v>
      </c>
      <c r="E13" s="3">
        <v>2</v>
      </c>
      <c r="F13" s="3">
        <v>0</v>
      </c>
      <c r="G13" s="3">
        <v>1</v>
      </c>
      <c r="H13" s="3">
        <v>0</v>
      </c>
      <c r="I13" s="3">
        <v>0</v>
      </c>
      <c r="J13" s="3"/>
      <c r="K13" s="3"/>
      <c r="L13" s="3"/>
      <c r="M13" s="3"/>
      <c r="N13" s="3">
        <v>0</v>
      </c>
      <c r="O13" s="3">
        <v>38.4</v>
      </c>
      <c r="P13" s="6">
        <v>1</v>
      </c>
      <c r="Q13" s="32" t="s">
        <v>42</v>
      </c>
      <c r="R13" s="33"/>
      <c r="S13" s="33"/>
      <c r="T13" s="31"/>
      <c r="V13" s="40">
        <f t="shared" si="0"/>
        <v>4</v>
      </c>
      <c r="W13">
        <f t="shared" si="1"/>
        <v>1</v>
      </c>
    </row>
    <row r="14" spans="2:23">
      <c r="B14" s="3">
        <v>6410</v>
      </c>
      <c r="C14" s="3">
        <v>2</v>
      </c>
      <c r="D14" s="3">
        <v>2</v>
      </c>
      <c r="E14" s="3">
        <v>0</v>
      </c>
      <c r="F14" s="3">
        <v>1</v>
      </c>
      <c r="G14" s="3">
        <v>1</v>
      </c>
      <c r="H14" s="3">
        <v>0</v>
      </c>
      <c r="I14" s="3">
        <v>1</v>
      </c>
      <c r="J14" s="3"/>
      <c r="K14" s="3"/>
      <c r="L14" s="3"/>
      <c r="M14" s="3"/>
      <c r="N14" s="3">
        <v>2</v>
      </c>
      <c r="O14" s="3">
        <v>38.6</v>
      </c>
      <c r="P14" s="6">
        <v>1</v>
      </c>
      <c r="Q14" s="32" t="s">
        <v>33</v>
      </c>
      <c r="R14" s="33"/>
      <c r="S14" s="33"/>
      <c r="T14" s="31"/>
      <c r="V14" s="40">
        <f t="shared" si="0"/>
        <v>4</v>
      </c>
      <c r="W14">
        <f t="shared" si="1"/>
        <v>1</v>
      </c>
    </row>
    <row r="15" spans="2:23">
      <c r="B15" s="3">
        <v>6800</v>
      </c>
      <c r="C15" s="3">
        <v>2</v>
      </c>
      <c r="D15" s="3">
        <v>3</v>
      </c>
      <c r="E15" s="3">
        <v>2</v>
      </c>
      <c r="F15" s="3">
        <v>1</v>
      </c>
      <c r="G15" s="3">
        <v>3</v>
      </c>
      <c r="H15" s="3">
        <v>1</v>
      </c>
      <c r="I15" s="3">
        <v>1</v>
      </c>
      <c r="J15" s="3"/>
      <c r="K15" s="3"/>
      <c r="L15" s="3"/>
      <c r="M15" s="3"/>
      <c r="N15" s="3">
        <v>2</v>
      </c>
      <c r="O15" s="3">
        <v>39.200000000000003</v>
      </c>
      <c r="P15" s="6">
        <v>3</v>
      </c>
      <c r="Q15" s="32" t="s">
        <v>103</v>
      </c>
      <c r="R15" s="33"/>
      <c r="S15" s="33"/>
      <c r="T15" s="31"/>
      <c r="V15" s="40">
        <f t="shared" si="0"/>
        <v>9</v>
      </c>
      <c r="W15">
        <f t="shared" si="1"/>
        <v>3</v>
      </c>
    </row>
    <row r="16" spans="2:23">
      <c r="B16" s="3">
        <v>6407</v>
      </c>
      <c r="C16" s="3">
        <v>2</v>
      </c>
      <c r="D16" s="3">
        <v>0</v>
      </c>
      <c r="E16" s="3">
        <v>2</v>
      </c>
      <c r="F16" s="3">
        <v>0</v>
      </c>
      <c r="G16" s="3">
        <v>2</v>
      </c>
      <c r="H16" s="3">
        <v>1</v>
      </c>
      <c r="I16" s="3">
        <v>0</v>
      </c>
      <c r="J16" s="3"/>
      <c r="K16" s="3"/>
      <c r="L16" s="3"/>
      <c r="M16" s="3"/>
      <c r="N16" s="3">
        <v>2</v>
      </c>
      <c r="O16" s="3">
        <v>39</v>
      </c>
      <c r="P16" s="6">
        <v>3</v>
      </c>
      <c r="Q16" s="32"/>
      <c r="R16" s="33"/>
      <c r="S16" s="33"/>
      <c r="T16" s="31"/>
      <c r="V16" s="40">
        <f t="shared" si="0"/>
        <v>7</v>
      </c>
      <c r="W16">
        <f t="shared" si="1"/>
        <v>3</v>
      </c>
    </row>
    <row r="17" spans="2:23">
      <c r="B17" s="3">
        <v>6796</v>
      </c>
      <c r="C17" s="3">
        <v>2</v>
      </c>
      <c r="D17" s="3">
        <v>2</v>
      </c>
      <c r="E17" s="3">
        <v>1</v>
      </c>
      <c r="F17" s="3">
        <v>0</v>
      </c>
      <c r="G17" s="3">
        <v>1</v>
      </c>
      <c r="H17" s="3">
        <v>2</v>
      </c>
      <c r="I17" s="3">
        <v>1</v>
      </c>
      <c r="J17" s="3"/>
      <c r="K17" s="3"/>
      <c r="L17" s="3"/>
      <c r="M17" s="3"/>
      <c r="N17" s="3">
        <v>2</v>
      </c>
      <c r="O17" s="3">
        <v>39.299999999999997</v>
      </c>
      <c r="P17" s="6">
        <v>3</v>
      </c>
      <c r="Q17" s="32" t="s">
        <v>33</v>
      </c>
      <c r="R17" s="33"/>
      <c r="S17" s="33"/>
      <c r="T17" s="31"/>
      <c r="V17" s="40">
        <f t="shared" si="0"/>
        <v>7</v>
      </c>
      <c r="W17">
        <f t="shared" si="1"/>
        <v>3</v>
      </c>
    </row>
    <row r="18" spans="2:23">
      <c r="B18" s="3">
        <v>6811</v>
      </c>
      <c r="C18" s="3">
        <v>2</v>
      </c>
      <c r="D18" s="3">
        <v>0</v>
      </c>
      <c r="E18" s="3">
        <v>2</v>
      </c>
      <c r="F18" s="3">
        <v>0</v>
      </c>
      <c r="G18" s="3">
        <v>2</v>
      </c>
      <c r="H18" s="3">
        <v>0</v>
      </c>
      <c r="I18" s="3">
        <v>1</v>
      </c>
      <c r="J18" s="3"/>
      <c r="K18" s="3"/>
      <c r="L18" s="3"/>
      <c r="M18" s="3"/>
      <c r="N18" s="3">
        <v>0</v>
      </c>
      <c r="O18" s="3">
        <v>38.4</v>
      </c>
      <c r="P18" s="6">
        <v>1</v>
      </c>
      <c r="Q18" s="32"/>
      <c r="R18" s="33"/>
      <c r="S18" s="33"/>
      <c r="T18" s="31"/>
      <c r="V18" s="40">
        <f t="shared" si="0"/>
        <v>5</v>
      </c>
      <c r="W18">
        <f t="shared" si="1"/>
        <v>1</v>
      </c>
    </row>
    <row r="19" spans="2:23">
      <c r="B19" s="3">
        <v>6404</v>
      </c>
      <c r="C19" s="3">
        <v>2</v>
      </c>
      <c r="D19" s="3">
        <v>0</v>
      </c>
      <c r="E19" s="3">
        <v>0</v>
      </c>
      <c r="F19" s="3">
        <v>0</v>
      </c>
      <c r="G19" s="3">
        <v>1</v>
      </c>
      <c r="H19" s="3">
        <v>2</v>
      </c>
      <c r="I19" s="3">
        <v>1</v>
      </c>
      <c r="J19" s="3"/>
      <c r="K19" s="3"/>
      <c r="L19" s="3"/>
      <c r="M19" s="3"/>
      <c r="N19" s="3">
        <v>2</v>
      </c>
      <c r="O19" s="3">
        <v>38.9</v>
      </c>
      <c r="P19" s="6">
        <v>1</v>
      </c>
      <c r="Q19" s="32" t="s">
        <v>33</v>
      </c>
      <c r="R19" s="33"/>
      <c r="S19" s="33"/>
      <c r="T19" s="31"/>
      <c r="V19" s="40">
        <f t="shared" si="0"/>
        <v>5</v>
      </c>
      <c r="W19">
        <f t="shared" si="1"/>
        <v>1</v>
      </c>
    </row>
    <row r="20" spans="2:23">
      <c r="B20" s="3">
        <v>6799</v>
      </c>
      <c r="C20" s="3">
        <v>2</v>
      </c>
      <c r="D20" s="3">
        <v>0</v>
      </c>
      <c r="E20" s="3">
        <v>1</v>
      </c>
      <c r="F20" s="3">
        <v>0</v>
      </c>
      <c r="G20" s="3">
        <v>1</v>
      </c>
      <c r="H20" s="3">
        <v>2</v>
      </c>
      <c r="I20" s="3">
        <v>0</v>
      </c>
      <c r="J20" s="3"/>
      <c r="K20" s="3"/>
      <c r="L20" s="3"/>
      <c r="M20" s="3"/>
      <c r="N20" s="3">
        <v>1</v>
      </c>
      <c r="O20" s="3">
        <v>39</v>
      </c>
      <c r="P20" s="6">
        <v>2</v>
      </c>
      <c r="Q20" s="32"/>
      <c r="R20" s="33"/>
      <c r="S20" s="33"/>
      <c r="T20" s="31"/>
      <c r="V20" s="40">
        <f t="shared" si="0"/>
        <v>6</v>
      </c>
      <c r="W20">
        <f t="shared" si="1"/>
        <v>2</v>
      </c>
    </row>
    <row r="21" spans="2:23">
      <c r="B21" s="3">
        <v>6809</v>
      </c>
      <c r="C21" s="3">
        <v>2</v>
      </c>
      <c r="D21" s="3">
        <v>0</v>
      </c>
      <c r="E21" s="3">
        <v>0</v>
      </c>
      <c r="F21" s="3">
        <v>0</v>
      </c>
      <c r="G21" s="3">
        <v>2</v>
      </c>
      <c r="H21" s="3">
        <v>0</v>
      </c>
      <c r="I21" s="3">
        <v>0</v>
      </c>
      <c r="J21" s="3"/>
      <c r="K21" s="3"/>
      <c r="L21" s="3"/>
      <c r="M21" s="3"/>
      <c r="N21" s="3">
        <v>0</v>
      </c>
      <c r="O21" s="3">
        <v>38.700000000000003</v>
      </c>
      <c r="P21" s="6">
        <v>1</v>
      </c>
      <c r="Q21" s="32"/>
      <c r="R21" s="33"/>
      <c r="S21" s="33"/>
      <c r="T21" s="31"/>
      <c r="V21" s="40">
        <f t="shared" si="0"/>
        <v>3</v>
      </c>
      <c r="W21">
        <f t="shared" si="1"/>
        <v>1</v>
      </c>
    </row>
    <row r="22" spans="2:23">
      <c r="B22" s="3">
        <v>6405</v>
      </c>
      <c r="C22" s="3">
        <v>2</v>
      </c>
      <c r="D22" s="3">
        <v>0</v>
      </c>
      <c r="E22" s="3">
        <v>2</v>
      </c>
      <c r="F22" s="3">
        <v>0</v>
      </c>
      <c r="G22" s="3">
        <v>1</v>
      </c>
      <c r="H22" s="3">
        <v>0</v>
      </c>
      <c r="I22" s="3">
        <v>0</v>
      </c>
      <c r="J22" s="3"/>
      <c r="K22" s="3"/>
      <c r="L22" s="3"/>
      <c r="M22" s="3"/>
      <c r="N22" s="3">
        <v>0</v>
      </c>
      <c r="O22" s="3">
        <v>38.5</v>
      </c>
      <c r="P22" s="6">
        <v>2</v>
      </c>
      <c r="Q22" s="32"/>
      <c r="R22" s="33"/>
      <c r="S22" s="33"/>
      <c r="T22" s="31"/>
      <c r="V22" s="40">
        <f t="shared" si="0"/>
        <v>4</v>
      </c>
      <c r="W22">
        <f t="shared" si="1"/>
        <v>2</v>
      </c>
    </row>
    <row r="23" spans="2:23" ht="15.95">
      <c r="B23" s="3">
        <v>6773</v>
      </c>
      <c r="C23" s="3">
        <v>1</v>
      </c>
      <c r="D23" s="3">
        <v>0</v>
      </c>
      <c r="E23" s="3">
        <v>0</v>
      </c>
      <c r="F23" s="3">
        <v>0</v>
      </c>
      <c r="G23" s="3">
        <v>2</v>
      </c>
      <c r="H23" s="3">
        <v>1</v>
      </c>
      <c r="I23" s="3">
        <v>0</v>
      </c>
      <c r="J23" s="3"/>
      <c r="K23" s="3"/>
      <c r="L23" s="3"/>
      <c r="M23" s="3"/>
      <c r="N23" s="3">
        <v>0</v>
      </c>
      <c r="O23" s="3">
        <v>38.799999999999997</v>
      </c>
      <c r="P23" s="6" t="s">
        <v>84</v>
      </c>
      <c r="Q23" s="32" t="s">
        <v>42</v>
      </c>
      <c r="R23" s="33"/>
      <c r="S23" s="33"/>
      <c r="T23" s="31"/>
      <c r="V23" s="40">
        <f t="shared" si="0"/>
        <v>4</v>
      </c>
      <c r="W23" t="str">
        <f t="shared" si="1"/>
        <v>ND</v>
      </c>
    </row>
    <row r="24" spans="2:23">
      <c r="B24" s="3">
        <v>6791</v>
      </c>
      <c r="C24" s="3">
        <v>1</v>
      </c>
      <c r="D24" s="3">
        <v>2</v>
      </c>
      <c r="E24" s="3">
        <v>2</v>
      </c>
      <c r="F24" s="3">
        <v>0</v>
      </c>
      <c r="G24" s="3">
        <v>2</v>
      </c>
      <c r="H24" s="3">
        <v>1</v>
      </c>
      <c r="I24" s="3">
        <v>0</v>
      </c>
      <c r="J24" s="3"/>
      <c r="K24" s="3"/>
      <c r="L24" s="3"/>
      <c r="M24" s="3"/>
      <c r="N24" s="3">
        <v>2</v>
      </c>
      <c r="O24" s="3">
        <v>39.4</v>
      </c>
      <c r="P24" s="6">
        <v>2</v>
      </c>
      <c r="Q24" s="32"/>
      <c r="R24" s="33"/>
      <c r="S24" s="33"/>
      <c r="T24" s="31"/>
      <c r="V24" s="40">
        <f t="shared" si="0"/>
        <v>7</v>
      </c>
      <c r="W24">
        <f t="shared" si="1"/>
        <v>2</v>
      </c>
    </row>
    <row r="25" spans="2:23">
      <c r="B25" s="3">
        <v>6787</v>
      </c>
      <c r="C25" s="3">
        <v>1</v>
      </c>
      <c r="D25" s="3">
        <v>3</v>
      </c>
      <c r="E25" s="3">
        <v>2</v>
      </c>
      <c r="F25" s="3">
        <v>0</v>
      </c>
      <c r="G25" s="3">
        <v>2</v>
      </c>
      <c r="H25" s="3">
        <v>0</v>
      </c>
      <c r="I25" s="3">
        <v>0</v>
      </c>
      <c r="J25" s="3"/>
      <c r="K25" s="3"/>
      <c r="L25" s="3"/>
      <c r="M25" s="3"/>
      <c r="N25" s="3">
        <v>0</v>
      </c>
      <c r="O25" s="3">
        <v>38.799999999999997</v>
      </c>
      <c r="P25" s="6">
        <v>2</v>
      </c>
      <c r="Q25" s="32" t="s">
        <v>42</v>
      </c>
      <c r="R25" s="33"/>
      <c r="S25" s="33"/>
      <c r="T25" s="31"/>
      <c r="V25" s="40">
        <f t="shared" si="0"/>
        <v>6</v>
      </c>
      <c r="W25">
        <f t="shared" si="1"/>
        <v>2</v>
      </c>
    </row>
    <row r="26" spans="2:23">
      <c r="B26" s="3">
        <v>6778</v>
      </c>
      <c r="C26" s="3">
        <v>1</v>
      </c>
      <c r="D26" s="3">
        <v>3</v>
      </c>
      <c r="E26" s="3">
        <v>3</v>
      </c>
      <c r="F26" s="3">
        <v>0</v>
      </c>
      <c r="G26" s="3">
        <v>2</v>
      </c>
      <c r="H26" s="3">
        <v>0</v>
      </c>
      <c r="I26" s="3">
        <v>0</v>
      </c>
      <c r="J26" s="3"/>
      <c r="K26" s="3"/>
      <c r="L26" s="3"/>
      <c r="M26" s="3"/>
      <c r="N26" s="3">
        <v>0</v>
      </c>
      <c r="O26" s="3">
        <v>38.9</v>
      </c>
      <c r="P26" s="6">
        <v>2</v>
      </c>
      <c r="Q26" s="32" t="s">
        <v>106</v>
      </c>
      <c r="R26" s="33"/>
      <c r="S26" s="33"/>
      <c r="T26" s="31"/>
      <c r="V26" s="40">
        <f t="shared" si="0"/>
        <v>7</v>
      </c>
      <c r="W26">
        <f t="shared" si="1"/>
        <v>2</v>
      </c>
    </row>
    <row r="27" spans="2:23">
      <c r="B27" s="3">
        <v>6780</v>
      </c>
      <c r="C27" s="3">
        <v>1</v>
      </c>
      <c r="D27" s="3">
        <v>0</v>
      </c>
      <c r="E27" s="3">
        <v>2</v>
      </c>
      <c r="F27" s="3">
        <v>0</v>
      </c>
      <c r="G27" s="3">
        <v>2</v>
      </c>
      <c r="H27" s="3">
        <v>2</v>
      </c>
      <c r="I27" s="3">
        <v>0</v>
      </c>
      <c r="J27" s="3"/>
      <c r="K27" s="3"/>
      <c r="L27" s="3"/>
      <c r="M27" s="3"/>
      <c r="N27" s="3">
        <v>0</v>
      </c>
      <c r="O27" s="3">
        <v>39.299999999999997</v>
      </c>
      <c r="P27" s="6">
        <v>2</v>
      </c>
      <c r="Q27" s="32" t="s">
        <v>172</v>
      </c>
      <c r="R27" s="33"/>
      <c r="S27" s="33"/>
      <c r="T27" s="31"/>
      <c r="V27" s="40">
        <f t="shared" si="0"/>
        <v>8</v>
      </c>
      <c r="W27">
        <f t="shared" si="1"/>
        <v>2</v>
      </c>
    </row>
    <row r="28" spans="2:23" ht="15.95">
      <c r="B28" s="3">
        <v>6391</v>
      </c>
      <c r="C28" s="3">
        <v>1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/>
      <c r="K28" s="3"/>
      <c r="L28" s="3"/>
      <c r="M28" s="3"/>
      <c r="N28" s="3">
        <v>0</v>
      </c>
      <c r="O28" s="3">
        <v>39.1</v>
      </c>
      <c r="P28" s="6" t="s">
        <v>84</v>
      </c>
      <c r="Q28" s="32" t="s">
        <v>42</v>
      </c>
      <c r="R28" s="33"/>
      <c r="S28" s="33"/>
      <c r="T28" s="31"/>
      <c r="V28" s="40">
        <f t="shared" si="0"/>
        <v>4</v>
      </c>
      <c r="W28" t="str">
        <f t="shared" si="1"/>
        <v>ND</v>
      </c>
    </row>
    <row r="29" spans="2:23" ht="15.95">
      <c r="B29" s="3">
        <v>6771</v>
      </c>
      <c r="C29" s="3">
        <v>1</v>
      </c>
      <c r="D29" s="3">
        <v>0</v>
      </c>
      <c r="E29" s="3">
        <v>3</v>
      </c>
      <c r="F29" s="3">
        <v>0</v>
      </c>
      <c r="G29" s="3">
        <v>1</v>
      </c>
      <c r="H29" s="3">
        <v>0</v>
      </c>
      <c r="I29" s="3">
        <v>0</v>
      </c>
      <c r="J29" s="3"/>
      <c r="K29" s="3"/>
      <c r="L29" s="3"/>
      <c r="M29" s="3"/>
      <c r="N29" s="3">
        <v>0</v>
      </c>
      <c r="O29" s="3">
        <v>39</v>
      </c>
      <c r="P29" s="6" t="s">
        <v>84</v>
      </c>
      <c r="Q29" s="32" t="s">
        <v>42</v>
      </c>
      <c r="R29" s="33"/>
      <c r="S29" s="33"/>
      <c r="T29" s="31"/>
      <c r="V29" s="40">
        <f t="shared" si="0"/>
        <v>6</v>
      </c>
      <c r="W29" t="str">
        <f t="shared" si="1"/>
        <v>ND</v>
      </c>
    </row>
    <row r="30" spans="2:23" ht="15.95">
      <c r="B30" s="3">
        <v>6774</v>
      </c>
      <c r="C30" s="3">
        <v>1</v>
      </c>
      <c r="D30" s="3">
        <v>0</v>
      </c>
      <c r="E30" s="3">
        <v>1</v>
      </c>
      <c r="F30" s="3">
        <v>0</v>
      </c>
      <c r="G30" s="3">
        <v>1</v>
      </c>
      <c r="H30" s="3">
        <v>2</v>
      </c>
      <c r="I30" s="3">
        <v>0</v>
      </c>
      <c r="J30" s="3"/>
      <c r="K30" s="3"/>
      <c r="L30" s="3"/>
      <c r="M30" s="3"/>
      <c r="N30" s="3">
        <v>0</v>
      </c>
      <c r="O30" s="3">
        <v>39.5</v>
      </c>
      <c r="P30" s="6" t="s">
        <v>84</v>
      </c>
      <c r="Q30" s="32"/>
      <c r="R30" s="33"/>
      <c r="S30" s="33"/>
      <c r="T30" s="31"/>
      <c r="V30" s="40">
        <f t="shared" si="0"/>
        <v>7</v>
      </c>
      <c r="W30" t="str">
        <f t="shared" si="1"/>
        <v>ND</v>
      </c>
    </row>
    <row r="31" spans="2:23" ht="15.95">
      <c r="B31" s="3">
        <v>6768</v>
      </c>
      <c r="C31" s="3">
        <v>1</v>
      </c>
      <c r="D31" s="3">
        <v>0</v>
      </c>
      <c r="E31" s="3">
        <v>2</v>
      </c>
      <c r="F31" s="3">
        <v>0</v>
      </c>
      <c r="G31" s="3">
        <v>0</v>
      </c>
      <c r="H31" s="3">
        <v>2</v>
      </c>
      <c r="I31" s="3">
        <v>0</v>
      </c>
      <c r="J31" s="3"/>
      <c r="K31" s="3"/>
      <c r="L31" s="3"/>
      <c r="M31" s="3"/>
      <c r="N31" s="3">
        <v>0</v>
      </c>
      <c r="O31" s="3">
        <v>39.5</v>
      </c>
      <c r="P31" s="6" t="s">
        <v>84</v>
      </c>
      <c r="Q31" s="32"/>
      <c r="R31" s="33"/>
      <c r="S31" s="33"/>
      <c r="T31" s="31"/>
      <c r="V31" s="40">
        <f t="shared" si="0"/>
        <v>7</v>
      </c>
      <c r="W31" t="str">
        <f t="shared" si="1"/>
        <v>ND</v>
      </c>
    </row>
    <row r="32" spans="2:23" ht="15.95">
      <c r="B32" s="3">
        <v>6786</v>
      </c>
      <c r="C32" s="3">
        <v>1</v>
      </c>
      <c r="D32" s="3">
        <v>0</v>
      </c>
      <c r="E32" s="3">
        <v>3</v>
      </c>
      <c r="F32" s="3">
        <v>0</v>
      </c>
      <c r="G32" s="3">
        <v>2</v>
      </c>
      <c r="H32" s="3">
        <v>0</v>
      </c>
      <c r="I32" s="3">
        <v>0</v>
      </c>
      <c r="J32" s="3"/>
      <c r="K32" s="3"/>
      <c r="L32" s="3"/>
      <c r="M32" s="3"/>
      <c r="N32" s="3">
        <v>0</v>
      </c>
      <c r="O32" s="3">
        <v>39.299999999999997</v>
      </c>
      <c r="P32" s="6" t="s">
        <v>84</v>
      </c>
      <c r="Q32" s="32"/>
      <c r="R32" s="33"/>
      <c r="S32" s="33"/>
      <c r="T32" s="31"/>
      <c r="V32" s="40">
        <f t="shared" si="0"/>
        <v>7</v>
      </c>
      <c r="W32" t="str">
        <f t="shared" si="1"/>
        <v>ND</v>
      </c>
    </row>
    <row r="33" spans="2:23" ht="15.95">
      <c r="B33" s="3">
        <v>6403</v>
      </c>
      <c r="C33" s="3">
        <v>1</v>
      </c>
      <c r="D33" s="3">
        <v>0</v>
      </c>
      <c r="E33" s="3">
        <v>3</v>
      </c>
      <c r="F33" s="3">
        <v>0</v>
      </c>
      <c r="G33" s="3">
        <v>0</v>
      </c>
      <c r="H33" s="3">
        <v>0</v>
      </c>
      <c r="I33" s="3">
        <v>0</v>
      </c>
      <c r="J33" s="3"/>
      <c r="K33" s="3"/>
      <c r="L33" s="3"/>
      <c r="M33" s="3"/>
      <c r="N33" s="3">
        <v>0</v>
      </c>
      <c r="O33" s="3">
        <v>39.5</v>
      </c>
      <c r="P33" s="6" t="s">
        <v>84</v>
      </c>
      <c r="Q33" s="32"/>
      <c r="R33" s="33"/>
      <c r="S33" s="33"/>
      <c r="T33" s="31"/>
      <c r="V33" s="40">
        <f t="shared" si="0"/>
        <v>6</v>
      </c>
      <c r="W33" t="str">
        <f t="shared" si="1"/>
        <v>ND</v>
      </c>
    </row>
    <row r="34" spans="2:23" ht="15.95">
      <c r="B34" s="3">
        <v>6783</v>
      </c>
      <c r="C34" s="3">
        <v>1</v>
      </c>
      <c r="D34" s="3">
        <v>0</v>
      </c>
      <c r="E34" s="3">
        <v>2</v>
      </c>
      <c r="F34" s="3">
        <v>0</v>
      </c>
      <c r="G34" s="3">
        <v>1</v>
      </c>
      <c r="H34" s="3">
        <v>0</v>
      </c>
      <c r="I34" s="3">
        <v>0</v>
      </c>
      <c r="J34" s="3"/>
      <c r="K34" s="3"/>
      <c r="L34" s="3"/>
      <c r="M34" s="3"/>
      <c r="N34" s="3">
        <v>0</v>
      </c>
      <c r="O34" s="3">
        <v>38.9</v>
      </c>
      <c r="P34" s="6" t="s">
        <v>84</v>
      </c>
      <c r="Q34" s="32" t="s">
        <v>106</v>
      </c>
      <c r="R34" s="33"/>
      <c r="S34" s="33"/>
      <c r="T34" s="31"/>
      <c r="V34" s="40">
        <f t="shared" si="0"/>
        <v>5</v>
      </c>
      <c r="W34" t="str">
        <f t="shared" si="1"/>
        <v>ND</v>
      </c>
    </row>
    <row r="35" spans="2:23">
      <c r="B35" s="3">
        <v>6794</v>
      </c>
      <c r="C35" s="3">
        <v>1</v>
      </c>
      <c r="D35" s="3">
        <v>2</v>
      </c>
      <c r="E35" s="3">
        <v>3</v>
      </c>
      <c r="F35" s="3">
        <v>0</v>
      </c>
      <c r="G35" s="3">
        <v>2</v>
      </c>
      <c r="H35" s="3">
        <v>2</v>
      </c>
      <c r="I35" s="3">
        <v>0</v>
      </c>
      <c r="J35" s="3"/>
      <c r="K35" s="3"/>
      <c r="L35" s="3"/>
      <c r="M35" s="3"/>
      <c r="N35" s="3">
        <v>0</v>
      </c>
      <c r="O35" s="3">
        <v>40.1</v>
      </c>
      <c r="P35" s="6">
        <v>1</v>
      </c>
      <c r="Q35" s="32"/>
      <c r="R35" s="33"/>
      <c r="S35" s="33"/>
      <c r="T35" s="31"/>
      <c r="V35" s="40">
        <f t="shared" si="0"/>
        <v>10</v>
      </c>
      <c r="W35">
        <f t="shared" si="1"/>
        <v>1</v>
      </c>
    </row>
    <row r="36" spans="2:23">
      <c r="B36" s="3">
        <v>6761</v>
      </c>
      <c r="C36" s="3">
        <v>4</v>
      </c>
      <c r="D36" s="3">
        <v>3</v>
      </c>
      <c r="E36" s="3">
        <v>1</v>
      </c>
      <c r="F36" s="3">
        <v>1</v>
      </c>
      <c r="G36" s="3">
        <v>3</v>
      </c>
      <c r="H36" s="3">
        <v>2</v>
      </c>
      <c r="I36" s="3">
        <v>1</v>
      </c>
      <c r="J36" s="3">
        <v>88</v>
      </c>
      <c r="K36" s="3"/>
      <c r="L36" s="3"/>
      <c r="M36" s="3"/>
      <c r="N36" s="3">
        <v>0</v>
      </c>
      <c r="O36" s="3">
        <v>39.700000000000003</v>
      </c>
      <c r="P36" s="6">
        <v>0</v>
      </c>
      <c r="Q36" s="32" t="s">
        <v>173</v>
      </c>
      <c r="R36" s="33"/>
      <c r="S36" s="33"/>
      <c r="T36" s="31"/>
      <c r="V36" s="40">
        <f t="shared" si="0"/>
        <v>11</v>
      </c>
      <c r="W36">
        <f t="shared" si="1"/>
        <v>0</v>
      </c>
    </row>
    <row r="37" spans="2:23" ht="15.95">
      <c r="B37" s="3">
        <v>6385</v>
      </c>
      <c r="C37" s="3">
        <v>4</v>
      </c>
      <c r="D37" s="3">
        <v>3</v>
      </c>
      <c r="E37" s="3">
        <v>1</v>
      </c>
      <c r="F37" s="3">
        <v>0</v>
      </c>
      <c r="G37" s="3">
        <v>2</v>
      </c>
      <c r="H37" s="3">
        <v>0</v>
      </c>
      <c r="I37" s="3">
        <v>0</v>
      </c>
      <c r="J37" s="3">
        <v>89.5</v>
      </c>
      <c r="K37" s="3"/>
      <c r="L37" s="3"/>
      <c r="M37" s="3"/>
      <c r="N37" s="3">
        <v>0</v>
      </c>
      <c r="O37" s="3">
        <v>39.6</v>
      </c>
      <c r="P37" s="6" t="s">
        <v>84</v>
      </c>
      <c r="Q37" s="32" t="s">
        <v>33</v>
      </c>
      <c r="R37" s="33"/>
      <c r="S37" s="33"/>
      <c r="T37" s="31"/>
      <c r="V37" s="40">
        <f t="shared" si="0"/>
        <v>8</v>
      </c>
      <c r="W37" t="str">
        <f t="shared" si="1"/>
        <v>ND</v>
      </c>
    </row>
    <row r="38" spans="2:23" ht="15.95">
      <c r="B38" s="3">
        <v>6371</v>
      </c>
      <c r="C38" s="3">
        <v>4</v>
      </c>
      <c r="D38" s="3">
        <v>2</v>
      </c>
      <c r="E38" s="3">
        <v>1</v>
      </c>
      <c r="F38" s="3">
        <v>0</v>
      </c>
      <c r="G38" s="3">
        <v>2</v>
      </c>
      <c r="H38" s="3">
        <v>2</v>
      </c>
      <c r="I38" s="3">
        <v>0</v>
      </c>
      <c r="J38" s="3">
        <v>101.5</v>
      </c>
      <c r="K38" s="3"/>
      <c r="L38" s="3"/>
      <c r="M38" s="3"/>
      <c r="N38" s="3">
        <v>0</v>
      </c>
      <c r="O38" s="3">
        <v>39.1</v>
      </c>
      <c r="P38" s="6" t="s">
        <v>84</v>
      </c>
      <c r="Q38" s="32"/>
      <c r="R38" s="33"/>
      <c r="S38" s="33"/>
      <c r="T38" s="31"/>
      <c r="V38" s="40">
        <f t="shared" si="0"/>
        <v>8</v>
      </c>
      <c r="W38" t="str">
        <f t="shared" si="1"/>
        <v>ND</v>
      </c>
    </row>
    <row r="39" spans="2:23">
      <c r="B39" s="3">
        <v>6766</v>
      </c>
      <c r="C39" s="3">
        <v>4</v>
      </c>
      <c r="D39" s="3">
        <v>0</v>
      </c>
      <c r="E39" s="3">
        <v>2</v>
      </c>
      <c r="F39" s="3">
        <v>0</v>
      </c>
      <c r="G39" s="3">
        <v>0</v>
      </c>
      <c r="H39" s="3">
        <v>2</v>
      </c>
      <c r="I39" s="3">
        <v>0</v>
      </c>
      <c r="J39" s="3">
        <v>93.5</v>
      </c>
      <c r="K39" s="3"/>
      <c r="L39" s="3"/>
      <c r="M39" s="3"/>
      <c r="N39" s="3">
        <v>0</v>
      </c>
      <c r="O39" s="3">
        <v>38.5</v>
      </c>
      <c r="P39" s="6">
        <v>1</v>
      </c>
      <c r="Q39" s="32" t="s">
        <v>42</v>
      </c>
      <c r="R39" s="33"/>
      <c r="S39" s="33"/>
      <c r="T39" s="31"/>
      <c r="V39" s="40">
        <f t="shared" si="0"/>
        <v>5</v>
      </c>
      <c r="W39">
        <f t="shared" si="1"/>
        <v>1</v>
      </c>
    </row>
    <row r="40" spans="2:23">
      <c r="B40" s="3">
        <v>6382</v>
      </c>
      <c r="C40" s="3">
        <v>4</v>
      </c>
      <c r="D40" s="3">
        <v>0</v>
      </c>
      <c r="E40" s="3">
        <v>1</v>
      </c>
      <c r="F40" s="3">
        <v>0</v>
      </c>
      <c r="G40" s="3">
        <v>0</v>
      </c>
      <c r="H40" s="3">
        <v>2</v>
      </c>
      <c r="I40" s="3">
        <v>0</v>
      </c>
      <c r="J40" s="3">
        <v>96</v>
      </c>
      <c r="K40" s="3"/>
      <c r="L40" s="3"/>
      <c r="M40" s="3"/>
      <c r="N40" s="3">
        <v>0</v>
      </c>
      <c r="O40" s="3">
        <v>38.4</v>
      </c>
      <c r="P40" s="6">
        <v>1</v>
      </c>
      <c r="Q40" s="32" t="s">
        <v>165</v>
      </c>
      <c r="R40" s="33"/>
      <c r="S40" s="33"/>
      <c r="T40" s="31"/>
      <c r="V40" s="40">
        <f t="shared" si="0"/>
        <v>4</v>
      </c>
      <c r="W40">
        <f t="shared" si="1"/>
        <v>1</v>
      </c>
    </row>
    <row r="41" spans="2:23" ht="15.95">
      <c r="B41" s="3">
        <v>6764</v>
      </c>
      <c r="C41" s="3">
        <v>4</v>
      </c>
      <c r="D41" s="3">
        <v>0</v>
      </c>
      <c r="E41" s="3">
        <v>1</v>
      </c>
      <c r="F41" s="3">
        <v>0</v>
      </c>
      <c r="G41" s="3">
        <v>1</v>
      </c>
      <c r="H41" s="3">
        <v>2</v>
      </c>
      <c r="I41" s="3">
        <v>0</v>
      </c>
      <c r="J41" s="3">
        <v>93.5</v>
      </c>
      <c r="K41" s="3"/>
      <c r="L41" s="3"/>
      <c r="M41" s="3"/>
      <c r="N41" s="3">
        <v>0</v>
      </c>
      <c r="O41" s="3">
        <v>39.6</v>
      </c>
      <c r="P41" s="6" t="s">
        <v>84</v>
      </c>
      <c r="Q41" s="32" t="s">
        <v>141</v>
      </c>
      <c r="R41" s="33"/>
      <c r="S41" s="33"/>
      <c r="T41" s="31"/>
      <c r="V41" s="40">
        <f t="shared" si="0"/>
        <v>7</v>
      </c>
      <c r="W41" t="str">
        <f t="shared" si="1"/>
        <v>ND</v>
      </c>
    </row>
    <row r="42" spans="2:23" ht="15.95">
      <c r="B42" s="3">
        <v>6370</v>
      </c>
      <c r="C42" s="3">
        <v>4</v>
      </c>
      <c r="D42" s="3">
        <v>0</v>
      </c>
      <c r="E42" s="3">
        <v>2</v>
      </c>
      <c r="F42" s="3">
        <v>0</v>
      </c>
      <c r="G42" s="3">
        <v>1</v>
      </c>
      <c r="H42" s="3">
        <v>2</v>
      </c>
      <c r="I42" s="3">
        <v>0</v>
      </c>
      <c r="J42" s="3">
        <v>100.5</v>
      </c>
      <c r="K42" s="3"/>
      <c r="L42" s="3"/>
      <c r="M42" s="3"/>
      <c r="N42" s="3">
        <v>0</v>
      </c>
      <c r="O42" s="3">
        <v>38.799999999999997</v>
      </c>
      <c r="P42" s="6" t="s">
        <v>84</v>
      </c>
      <c r="Q42" s="32"/>
      <c r="R42" s="33"/>
      <c r="S42" s="33"/>
      <c r="T42" s="31"/>
      <c r="V42" s="40">
        <f t="shared" si="0"/>
        <v>6</v>
      </c>
      <c r="W42" t="str">
        <f t="shared" si="1"/>
        <v>ND</v>
      </c>
    </row>
    <row r="43" spans="2:23" ht="15.95">
      <c r="B43" s="3">
        <v>6388</v>
      </c>
      <c r="C43" s="3">
        <v>4</v>
      </c>
      <c r="D43" s="3">
        <v>0</v>
      </c>
      <c r="E43" s="3">
        <v>1</v>
      </c>
      <c r="F43" s="3">
        <v>0</v>
      </c>
      <c r="G43" s="3">
        <v>1</v>
      </c>
      <c r="H43" s="3">
        <v>2</v>
      </c>
      <c r="I43" s="3">
        <v>0</v>
      </c>
      <c r="J43" s="3">
        <v>95</v>
      </c>
      <c r="K43" s="3"/>
      <c r="L43" s="3"/>
      <c r="M43" s="3"/>
      <c r="N43" s="3">
        <v>0</v>
      </c>
      <c r="O43" s="3">
        <v>38.700000000000003</v>
      </c>
      <c r="P43" s="6" t="s">
        <v>84</v>
      </c>
      <c r="Q43" s="32" t="s">
        <v>88</v>
      </c>
      <c r="R43" s="33"/>
      <c r="S43" s="33"/>
      <c r="T43" s="31"/>
      <c r="V43" s="40">
        <f t="shared" si="0"/>
        <v>5</v>
      </c>
      <c r="W43" t="str">
        <f t="shared" si="1"/>
        <v>ND</v>
      </c>
    </row>
    <row r="44" spans="2:23" ht="15.95">
      <c r="B44" s="3">
        <v>6746</v>
      </c>
      <c r="C44" s="3">
        <v>4</v>
      </c>
      <c r="D44" s="3">
        <v>0</v>
      </c>
      <c r="E44" s="3">
        <v>1</v>
      </c>
      <c r="F44" s="3">
        <v>0</v>
      </c>
      <c r="G44" s="3">
        <v>2</v>
      </c>
      <c r="H44" s="3">
        <v>2</v>
      </c>
      <c r="I44" s="3">
        <v>0</v>
      </c>
      <c r="J44" s="3">
        <v>97</v>
      </c>
      <c r="K44" s="3"/>
      <c r="L44" s="3"/>
      <c r="M44" s="3"/>
      <c r="N44" s="3">
        <v>0</v>
      </c>
      <c r="O44" s="3">
        <v>39.799999999999997</v>
      </c>
      <c r="P44" s="6" t="s">
        <v>84</v>
      </c>
      <c r="Q44" s="32" t="s">
        <v>33</v>
      </c>
      <c r="R44" s="33"/>
      <c r="S44" s="33"/>
      <c r="T44" s="31"/>
      <c r="V44" s="40">
        <f t="shared" si="0"/>
        <v>8</v>
      </c>
      <c r="W44" t="str">
        <f t="shared" si="1"/>
        <v>ND</v>
      </c>
    </row>
    <row r="45" spans="2:23" ht="15.95">
      <c r="B45" s="3">
        <v>6760</v>
      </c>
      <c r="C45" s="3">
        <v>4</v>
      </c>
      <c r="D45" s="3">
        <v>0</v>
      </c>
      <c r="E45" s="3">
        <v>2</v>
      </c>
      <c r="F45" s="3">
        <v>0</v>
      </c>
      <c r="G45" s="3">
        <v>3</v>
      </c>
      <c r="H45" s="3">
        <v>2</v>
      </c>
      <c r="I45" s="3">
        <v>0</v>
      </c>
      <c r="J45" s="3">
        <v>86.5</v>
      </c>
      <c r="K45" s="3"/>
      <c r="L45" s="3"/>
      <c r="M45" s="3"/>
      <c r="N45" s="3">
        <v>0</v>
      </c>
      <c r="O45" s="3">
        <v>39</v>
      </c>
      <c r="P45" s="6" t="s">
        <v>84</v>
      </c>
      <c r="Q45" s="32"/>
      <c r="R45" s="33"/>
      <c r="S45" s="33"/>
      <c r="T45" s="31"/>
      <c r="V45" s="40">
        <f t="shared" si="0"/>
        <v>9</v>
      </c>
      <c r="W45" t="str">
        <f t="shared" si="1"/>
        <v>ND</v>
      </c>
    </row>
    <row r="46" spans="2:23" ht="15.95">
      <c r="B46" s="3">
        <v>6393</v>
      </c>
      <c r="C46" s="3">
        <v>4</v>
      </c>
      <c r="D46" s="3">
        <v>2</v>
      </c>
      <c r="E46" s="3">
        <v>0</v>
      </c>
      <c r="F46" s="3">
        <v>0</v>
      </c>
      <c r="G46" s="3">
        <v>2</v>
      </c>
      <c r="H46" s="3">
        <v>1</v>
      </c>
      <c r="I46" s="3">
        <v>0</v>
      </c>
      <c r="J46" s="3">
        <v>90.5</v>
      </c>
      <c r="K46" s="3"/>
      <c r="L46" s="3"/>
      <c r="M46" s="3"/>
      <c r="N46" s="3">
        <v>0</v>
      </c>
      <c r="O46" s="3">
        <v>39.299999999999997</v>
      </c>
      <c r="P46" s="6" t="s">
        <v>84</v>
      </c>
      <c r="Q46" s="32"/>
      <c r="R46" s="33"/>
      <c r="S46" s="33"/>
      <c r="T46" s="31"/>
      <c r="V46" s="40">
        <f t="shared" si="0"/>
        <v>7</v>
      </c>
      <c r="W46" t="str">
        <f t="shared" si="1"/>
        <v>ND</v>
      </c>
    </row>
    <row r="47" spans="2:23" ht="15.95">
      <c r="B47" s="3">
        <v>6375</v>
      </c>
      <c r="C47" s="3">
        <v>4</v>
      </c>
      <c r="D47" s="3">
        <v>0</v>
      </c>
      <c r="E47" s="3">
        <v>2</v>
      </c>
      <c r="F47" s="3">
        <v>0</v>
      </c>
      <c r="G47" s="3">
        <v>2</v>
      </c>
      <c r="H47" s="3">
        <v>0</v>
      </c>
      <c r="I47" s="3">
        <v>0</v>
      </c>
      <c r="J47" s="3">
        <v>95.5</v>
      </c>
      <c r="K47" s="3"/>
      <c r="L47" s="3"/>
      <c r="M47" s="3"/>
      <c r="N47" s="3">
        <v>0</v>
      </c>
      <c r="O47" s="3">
        <v>38.6</v>
      </c>
      <c r="P47" s="6" t="s">
        <v>84</v>
      </c>
      <c r="Q47" s="32" t="s">
        <v>123</v>
      </c>
      <c r="R47" s="33"/>
      <c r="S47" s="33"/>
      <c r="T47" s="31"/>
      <c r="V47" s="40">
        <f t="shared" si="0"/>
        <v>5</v>
      </c>
      <c r="W47" t="str">
        <f t="shared" si="1"/>
        <v>ND</v>
      </c>
    </row>
    <row r="48" spans="2:23" ht="15.95">
      <c r="B48" s="3">
        <v>6738</v>
      </c>
      <c r="C48" s="3">
        <v>4</v>
      </c>
      <c r="D48" s="3">
        <v>2</v>
      </c>
      <c r="E48" s="3">
        <v>2</v>
      </c>
      <c r="F48" s="3">
        <v>0</v>
      </c>
      <c r="G48" s="3">
        <v>0</v>
      </c>
      <c r="H48" s="3">
        <v>3</v>
      </c>
      <c r="I48" s="3">
        <v>0</v>
      </c>
      <c r="J48" s="3">
        <v>99</v>
      </c>
      <c r="K48" s="3"/>
      <c r="L48" s="3"/>
      <c r="M48" s="3"/>
      <c r="N48" s="3">
        <v>0</v>
      </c>
      <c r="O48" s="3">
        <v>38.700000000000003</v>
      </c>
      <c r="P48" s="6" t="s">
        <v>84</v>
      </c>
      <c r="Q48" s="32" t="s">
        <v>110</v>
      </c>
      <c r="R48" s="33"/>
      <c r="S48" s="33"/>
      <c r="T48" s="31"/>
      <c r="V48" s="40">
        <f t="shared" si="0"/>
        <v>6</v>
      </c>
      <c r="W48" t="str">
        <f t="shared" si="1"/>
        <v>ND</v>
      </c>
    </row>
    <row r="49" spans="2:23">
      <c r="B49" s="3">
        <v>6365</v>
      </c>
      <c r="C49" s="3">
        <v>3</v>
      </c>
      <c r="D49" s="3"/>
      <c r="E49" s="3">
        <v>0</v>
      </c>
      <c r="F49" s="3">
        <v>0</v>
      </c>
      <c r="G49" s="3">
        <v>3</v>
      </c>
      <c r="H49" s="3">
        <v>3</v>
      </c>
      <c r="I49" s="3">
        <v>1</v>
      </c>
      <c r="J49" s="3">
        <v>100</v>
      </c>
      <c r="K49" s="3"/>
      <c r="L49" s="3"/>
      <c r="M49" s="3"/>
      <c r="N49" s="3">
        <v>0</v>
      </c>
      <c r="O49" s="3">
        <v>39.4</v>
      </c>
      <c r="P49" s="6">
        <v>0</v>
      </c>
      <c r="Q49" s="32" t="s">
        <v>174</v>
      </c>
      <c r="R49" s="33"/>
      <c r="S49" s="33"/>
      <c r="T49" s="31"/>
      <c r="V49" s="40">
        <f t="shared" si="0"/>
        <v>8</v>
      </c>
      <c r="W49">
        <f t="shared" si="1"/>
        <v>0</v>
      </c>
    </row>
    <row r="50" spans="2:2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5"/>
      <c r="Q50" s="32"/>
      <c r="R50" s="33"/>
      <c r="S50" s="33"/>
      <c r="T50" s="31"/>
    </row>
    <row r="51" spans="2:2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/>
      <c r="Q51" s="32"/>
      <c r="R51" s="33"/>
      <c r="S51" s="33"/>
      <c r="T51" s="31"/>
    </row>
    <row r="52" spans="2:2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5"/>
      <c r="Q52" s="32"/>
      <c r="R52" s="33"/>
      <c r="S52" s="33"/>
      <c r="T52" s="31"/>
    </row>
    <row r="53" spans="2:2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5"/>
      <c r="Q53" s="32"/>
      <c r="R53" s="33"/>
      <c r="S53" s="33"/>
      <c r="T53" s="31"/>
    </row>
    <row r="54" spans="2:2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5"/>
      <c r="Q54" s="32"/>
      <c r="R54" s="33"/>
      <c r="S54" s="33"/>
      <c r="T54" s="31"/>
    </row>
    <row r="55" spans="2:2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5"/>
      <c r="Q55" s="32"/>
      <c r="R55" s="33"/>
      <c r="S55" s="33"/>
      <c r="T55" s="31"/>
    </row>
    <row r="56" spans="2:2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/>
      <c r="Q56" s="32"/>
      <c r="R56" s="33"/>
      <c r="S56" s="33"/>
      <c r="T56" s="31"/>
    </row>
    <row r="57" spans="2:23">
      <c r="B57" s="13" t="s">
        <v>92</v>
      </c>
    </row>
    <row r="58" spans="2:23">
      <c r="B58" s="13" t="s">
        <v>93</v>
      </c>
    </row>
    <row r="59" spans="2:23">
      <c r="B59" s="13" t="s">
        <v>94</v>
      </c>
    </row>
    <row r="60" spans="2:23">
      <c r="B60" s="1"/>
    </row>
  </sheetData>
  <mergeCells count="29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H9:H10"/>
    <mergeCell ref="I9:I10"/>
    <mergeCell ref="J9:J10"/>
    <mergeCell ref="K9:K10"/>
    <mergeCell ref="V9:W9"/>
    <mergeCell ref="Q9:T10"/>
    <mergeCell ref="L9:L10"/>
    <mergeCell ref="M9:M10"/>
    <mergeCell ref="N9:N10"/>
    <mergeCell ref="O9:O10"/>
    <mergeCell ref="P9:P10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68B1-5127-4A5A-B9F7-0CDC590F9CC4}">
  <dimension ref="B1:W74"/>
  <sheetViews>
    <sheetView workbookViewId="0">
      <selection activeCell="D40" sqref="D40"/>
    </sheetView>
  </sheetViews>
  <sheetFormatPr defaultColWidth="11.42578125" defaultRowHeight="15"/>
  <cols>
    <col min="2" max="2" width="8.42578125" customWidth="1"/>
    <col min="3" max="6" width="7.85546875" customWidth="1"/>
    <col min="7" max="7" width="8.42578125" customWidth="1"/>
    <col min="8" max="16" width="7.85546875" customWidth="1"/>
    <col min="17" max="17" width="5" customWidth="1"/>
  </cols>
  <sheetData>
    <row r="1" spans="2:23" ht="48">
      <c r="B1" s="41" t="s">
        <v>175</v>
      </c>
    </row>
    <row r="2" spans="2:23">
      <c r="B2" s="1" t="s">
        <v>74</v>
      </c>
      <c r="C2">
        <v>20</v>
      </c>
      <c r="D2" t="s">
        <v>1</v>
      </c>
      <c r="J2" t="s">
        <v>2</v>
      </c>
      <c r="K2" s="61">
        <v>44625</v>
      </c>
      <c r="L2" s="61"/>
      <c r="M2" s="61"/>
    </row>
    <row r="3" spans="2:23">
      <c r="B3" s="1" t="s">
        <v>3</v>
      </c>
      <c r="K3" s="4"/>
      <c r="L3" s="4"/>
      <c r="M3" s="4"/>
    </row>
    <row r="4" spans="2:23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102</v>
      </c>
      <c r="N4" s="57"/>
      <c r="O4" s="57"/>
      <c r="P4" t="s">
        <v>8</v>
      </c>
      <c r="R4" s="7">
        <v>0.40416666666666662</v>
      </c>
      <c r="S4" t="s">
        <v>9</v>
      </c>
      <c r="T4" s="7">
        <v>0.43055555555555558</v>
      </c>
    </row>
    <row r="5" spans="2:23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102</v>
      </c>
      <c r="N5" s="57"/>
      <c r="O5" s="57"/>
      <c r="P5" t="s">
        <v>8</v>
      </c>
      <c r="R5" s="7">
        <v>0.38194444444444442</v>
      </c>
      <c r="S5" t="s">
        <v>9</v>
      </c>
      <c r="T5" s="7">
        <v>0.40416666666666662</v>
      </c>
    </row>
    <row r="6" spans="2:23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101</v>
      </c>
      <c r="N6" s="57"/>
      <c r="O6" s="57"/>
      <c r="P6" t="s">
        <v>8</v>
      </c>
      <c r="R6" s="7">
        <v>0.45624999999999999</v>
      </c>
      <c r="S6" t="s">
        <v>9</v>
      </c>
      <c r="T6" s="7">
        <v>0.4604166666666667</v>
      </c>
    </row>
    <row r="7" spans="2:23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101</v>
      </c>
      <c r="N7" s="57"/>
      <c r="O7" s="57"/>
      <c r="P7" t="s">
        <v>8</v>
      </c>
      <c r="R7" s="7">
        <v>0.4291666666666667</v>
      </c>
      <c r="S7" t="s">
        <v>9</v>
      </c>
      <c r="T7" s="7">
        <v>0.45624999999999999</v>
      </c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>
      <c r="B11" s="3">
        <v>6404</v>
      </c>
      <c r="C11" s="3">
        <v>2</v>
      </c>
      <c r="D11" s="3">
        <v>0</v>
      </c>
      <c r="E11" s="3">
        <v>1</v>
      </c>
      <c r="F11" s="3">
        <v>0</v>
      </c>
      <c r="G11" s="3">
        <v>2</v>
      </c>
      <c r="H11" s="3">
        <v>2</v>
      </c>
      <c r="I11" s="3">
        <v>0</v>
      </c>
      <c r="J11" s="3">
        <v>85.5</v>
      </c>
      <c r="K11" s="3"/>
      <c r="L11" s="3"/>
      <c r="M11" s="3"/>
      <c r="N11" s="3">
        <v>2</v>
      </c>
      <c r="O11" s="3">
        <v>38.6</v>
      </c>
      <c r="P11" s="6">
        <v>0</v>
      </c>
      <c r="Q11" s="32" t="s">
        <v>117</v>
      </c>
      <c r="R11" s="33"/>
      <c r="S11" s="33"/>
      <c r="T11" s="31"/>
      <c r="V11">
        <f>MAX(D11,E11)+H11+G11+(IF(AND(O11&gt;37.78,O11&lt;38.3),0,IF(AND(O11&gt;=38.3,O11&lt;38.86),1,IF(AND(O11&gt;=38.86,O11&lt;39.42),2,IF(OR(O11=39.42,O11&gt;39.42),3,"erreur")))))</f>
        <v>6</v>
      </c>
      <c r="W11">
        <f>P11</f>
        <v>0</v>
      </c>
    </row>
    <row r="12" spans="2:23" ht="15.95">
      <c r="B12" s="3">
        <v>6799</v>
      </c>
      <c r="C12" s="3">
        <v>2</v>
      </c>
      <c r="D12" s="3">
        <v>0</v>
      </c>
      <c r="E12" s="3">
        <v>1</v>
      </c>
      <c r="F12" s="3">
        <v>0</v>
      </c>
      <c r="G12" s="3">
        <v>1</v>
      </c>
      <c r="H12" s="3">
        <v>0</v>
      </c>
      <c r="I12" s="3">
        <v>0</v>
      </c>
      <c r="J12" s="3">
        <v>84</v>
      </c>
      <c r="K12" s="3"/>
      <c r="L12" s="3"/>
      <c r="M12" s="3"/>
      <c r="N12" s="3">
        <v>0</v>
      </c>
      <c r="O12" s="3">
        <v>38.799999999999997</v>
      </c>
      <c r="P12" s="6" t="s">
        <v>112</v>
      </c>
      <c r="Q12" s="32" t="s">
        <v>117</v>
      </c>
      <c r="R12" s="33"/>
      <c r="S12" s="33"/>
      <c r="T12" s="31"/>
      <c r="V12">
        <f t="shared" ref="V12:V49" si="0">MAX(D12,E12)+H12+G12+(IF(AND(O12&gt;37.78,O12&lt;38.3),0,IF(AND(O12&gt;=38.3,O12&lt;38.86),1,IF(AND(O12&gt;=38.86,O12&lt;39.42),2,IF(OR(O12=39.42,O12&gt;39.42),3,"erreur")))))</f>
        <v>3</v>
      </c>
      <c r="W12" t="str">
        <f t="shared" ref="W12:W50" si="1">P12</f>
        <v>nd</v>
      </c>
    </row>
    <row r="13" spans="2:23">
      <c r="B13" s="3">
        <v>6797</v>
      </c>
      <c r="C13" s="3">
        <v>2</v>
      </c>
      <c r="D13" s="3">
        <v>0</v>
      </c>
      <c r="E13" s="3">
        <v>1</v>
      </c>
      <c r="F13" s="3">
        <v>0</v>
      </c>
      <c r="G13" s="3">
        <v>1</v>
      </c>
      <c r="H13" s="3">
        <v>0</v>
      </c>
      <c r="I13" s="3">
        <v>0</v>
      </c>
      <c r="J13" s="3">
        <v>77.5</v>
      </c>
      <c r="K13" s="3"/>
      <c r="L13" s="3"/>
      <c r="M13" s="3"/>
      <c r="N13" s="3">
        <v>0</v>
      </c>
      <c r="O13" s="3">
        <v>38.6</v>
      </c>
      <c r="P13" s="6">
        <v>2</v>
      </c>
      <c r="Q13" s="32"/>
      <c r="R13" s="33"/>
      <c r="S13" s="33"/>
      <c r="T13" s="31"/>
      <c r="V13">
        <f t="shared" si="0"/>
        <v>3</v>
      </c>
      <c r="W13">
        <f t="shared" si="1"/>
        <v>2</v>
      </c>
    </row>
    <row r="14" spans="2:23">
      <c r="B14" s="3">
        <v>6412</v>
      </c>
      <c r="C14" s="3">
        <v>2</v>
      </c>
      <c r="D14" s="3">
        <v>0</v>
      </c>
      <c r="E14" s="3">
        <v>1</v>
      </c>
      <c r="F14" s="3">
        <v>0</v>
      </c>
      <c r="G14" s="3">
        <v>2</v>
      </c>
      <c r="H14" s="3">
        <v>0</v>
      </c>
      <c r="I14" s="3">
        <v>0</v>
      </c>
      <c r="J14" s="3">
        <v>84.5</v>
      </c>
      <c r="K14" s="3"/>
      <c r="L14" s="3"/>
      <c r="M14" s="3"/>
      <c r="N14" s="3">
        <v>0</v>
      </c>
      <c r="O14" s="3">
        <v>38.6</v>
      </c>
      <c r="P14" s="6">
        <v>1</v>
      </c>
      <c r="Q14" s="32"/>
      <c r="R14" s="33"/>
      <c r="S14" s="33"/>
      <c r="T14" s="31"/>
      <c r="V14">
        <f t="shared" si="0"/>
        <v>4</v>
      </c>
      <c r="W14">
        <f t="shared" si="1"/>
        <v>1</v>
      </c>
    </row>
    <row r="15" spans="2:23">
      <c r="B15" s="3">
        <v>6405</v>
      </c>
      <c r="C15" s="3">
        <v>2</v>
      </c>
      <c r="D15" s="3">
        <v>2</v>
      </c>
      <c r="E15" s="3">
        <v>1</v>
      </c>
      <c r="F15" s="3">
        <v>0</v>
      </c>
      <c r="G15" s="3">
        <v>2</v>
      </c>
      <c r="H15" s="3">
        <v>0</v>
      </c>
      <c r="I15" s="3">
        <v>0</v>
      </c>
      <c r="J15" s="3">
        <v>87.5</v>
      </c>
      <c r="K15" s="3"/>
      <c r="L15" s="3"/>
      <c r="M15" s="3"/>
      <c r="N15" s="3">
        <v>0</v>
      </c>
      <c r="O15" s="3">
        <v>38.5</v>
      </c>
      <c r="P15" s="6">
        <v>2</v>
      </c>
      <c r="Q15" s="32"/>
      <c r="R15" s="33"/>
      <c r="S15" s="33"/>
      <c r="T15" s="31"/>
      <c r="V15">
        <f t="shared" si="0"/>
        <v>5</v>
      </c>
      <c r="W15">
        <f t="shared" si="1"/>
        <v>2</v>
      </c>
    </row>
    <row r="16" spans="2:23">
      <c r="B16" s="3">
        <v>6410</v>
      </c>
      <c r="C16" s="3">
        <v>2</v>
      </c>
      <c r="D16" s="3">
        <v>3</v>
      </c>
      <c r="E16" s="3">
        <v>0</v>
      </c>
      <c r="F16" s="3">
        <v>1</v>
      </c>
      <c r="G16" s="3">
        <v>0</v>
      </c>
      <c r="H16" s="3">
        <v>2</v>
      </c>
      <c r="I16" s="3">
        <v>1</v>
      </c>
      <c r="J16" s="3">
        <v>88.5</v>
      </c>
      <c r="K16" s="3"/>
      <c r="L16" s="3"/>
      <c r="M16" s="3"/>
      <c r="N16" s="3">
        <v>1</v>
      </c>
      <c r="O16" s="3">
        <v>39.1</v>
      </c>
      <c r="P16" s="6">
        <v>1</v>
      </c>
      <c r="Q16" s="32" t="s">
        <v>33</v>
      </c>
      <c r="R16" s="33"/>
      <c r="S16" s="33"/>
      <c r="T16" s="31"/>
      <c r="V16">
        <f t="shared" si="0"/>
        <v>7</v>
      </c>
      <c r="W16">
        <f t="shared" si="1"/>
        <v>1</v>
      </c>
    </row>
    <row r="17" spans="2:23" ht="15.95">
      <c r="B17" s="3">
        <v>6800</v>
      </c>
      <c r="C17" s="3">
        <v>2</v>
      </c>
      <c r="D17" s="3">
        <v>0</v>
      </c>
      <c r="E17" s="3">
        <v>2</v>
      </c>
      <c r="F17" s="3">
        <v>0</v>
      </c>
      <c r="G17" s="3">
        <v>1</v>
      </c>
      <c r="H17" s="3">
        <v>2</v>
      </c>
      <c r="I17" s="3">
        <v>0</v>
      </c>
      <c r="J17" s="3">
        <v>74</v>
      </c>
      <c r="K17" s="3"/>
      <c r="L17" s="3"/>
      <c r="M17" s="3"/>
      <c r="N17" s="3">
        <v>2</v>
      </c>
      <c r="O17" s="3">
        <v>39.1</v>
      </c>
      <c r="P17" s="6" t="s">
        <v>112</v>
      </c>
      <c r="Q17" s="32" t="s">
        <v>33</v>
      </c>
      <c r="R17" s="33"/>
      <c r="S17" s="33"/>
      <c r="T17" s="31"/>
      <c r="V17">
        <f t="shared" si="0"/>
        <v>7</v>
      </c>
      <c r="W17" t="str">
        <f t="shared" si="1"/>
        <v>nd</v>
      </c>
    </row>
    <row r="18" spans="2:23">
      <c r="B18" s="3">
        <v>6810</v>
      </c>
      <c r="C18" s="3">
        <v>2</v>
      </c>
      <c r="D18" s="3">
        <v>3</v>
      </c>
      <c r="E18" s="3">
        <v>1</v>
      </c>
      <c r="F18" s="3">
        <v>0</v>
      </c>
      <c r="G18" s="3">
        <v>2</v>
      </c>
      <c r="H18" s="3">
        <v>2</v>
      </c>
      <c r="I18" s="3">
        <v>1</v>
      </c>
      <c r="J18" s="3">
        <v>79</v>
      </c>
      <c r="K18" s="3"/>
      <c r="L18" s="3"/>
      <c r="M18" s="3"/>
      <c r="N18" s="3">
        <v>2</v>
      </c>
      <c r="O18" s="3">
        <v>40</v>
      </c>
      <c r="P18" s="6">
        <v>2</v>
      </c>
      <c r="Q18" s="32" t="s">
        <v>103</v>
      </c>
      <c r="R18" s="33"/>
      <c r="S18" s="33"/>
      <c r="T18" s="31"/>
      <c r="V18">
        <f t="shared" si="0"/>
        <v>10</v>
      </c>
      <c r="W18">
        <f t="shared" si="1"/>
        <v>2</v>
      </c>
    </row>
    <row r="19" spans="2:23">
      <c r="B19" s="3">
        <v>6407</v>
      </c>
      <c r="C19" s="3">
        <v>2</v>
      </c>
      <c r="D19" s="3">
        <v>0</v>
      </c>
      <c r="E19" s="3">
        <v>2</v>
      </c>
      <c r="F19" s="3">
        <v>0</v>
      </c>
      <c r="G19" s="3">
        <v>2</v>
      </c>
      <c r="H19" s="3">
        <v>1</v>
      </c>
      <c r="I19" s="3">
        <v>0</v>
      </c>
      <c r="J19" s="3">
        <v>79.5</v>
      </c>
      <c r="K19" s="3"/>
      <c r="L19" s="3"/>
      <c r="M19" s="3"/>
      <c r="N19" s="3">
        <v>1</v>
      </c>
      <c r="O19" s="3">
        <v>38.9</v>
      </c>
      <c r="P19" s="6">
        <v>2</v>
      </c>
      <c r="Q19" s="32" t="s">
        <v>80</v>
      </c>
      <c r="R19" s="33"/>
      <c r="S19" s="33"/>
      <c r="T19" s="31"/>
      <c r="V19">
        <f t="shared" si="0"/>
        <v>7</v>
      </c>
      <c r="W19">
        <f t="shared" si="1"/>
        <v>2</v>
      </c>
    </row>
    <row r="20" spans="2:23">
      <c r="B20" s="3">
        <v>6811</v>
      </c>
      <c r="C20" s="3">
        <v>2</v>
      </c>
      <c r="D20" s="3">
        <v>0</v>
      </c>
      <c r="E20" s="3">
        <v>1</v>
      </c>
      <c r="F20" s="3">
        <v>0</v>
      </c>
      <c r="G20" s="3">
        <v>3</v>
      </c>
      <c r="H20" s="3">
        <v>2</v>
      </c>
      <c r="I20" s="3">
        <v>1</v>
      </c>
      <c r="J20" s="3">
        <v>76.5</v>
      </c>
      <c r="K20" s="3"/>
      <c r="L20" s="3"/>
      <c r="M20" s="3"/>
      <c r="N20" s="3">
        <v>0</v>
      </c>
      <c r="O20" s="3">
        <v>39.200000000000003</v>
      </c>
      <c r="P20" s="6">
        <v>1</v>
      </c>
      <c r="Q20" s="32" t="s">
        <v>33</v>
      </c>
      <c r="R20" s="33"/>
      <c r="S20" s="33"/>
      <c r="T20" s="31"/>
      <c r="V20">
        <f t="shared" si="0"/>
        <v>8</v>
      </c>
      <c r="W20">
        <f t="shared" si="1"/>
        <v>1</v>
      </c>
    </row>
    <row r="21" spans="2:23">
      <c r="B21" s="3">
        <v>6796</v>
      </c>
      <c r="C21" s="3">
        <v>2</v>
      </c>
      <c r="D21" s="3">
        <v>0</v>
      </c>
      <c r="E21" s="3">
        <v>1</v>
      </c>
      <c r="F21" s="3">
        <v>0</v>
      </c>
      <c r="G21" s="3">
        <v>2</v>
      </c>
      <c r="H21" s="3">
        <v>2</v>
      </c>
      <c r="I21" s="3">
        <v>1</v>
      </c>
      <c r="J21" s="3">
        <v>83</v>
      </c>
      <c r="K21" s="3"/>
      <c r="L21" s="3"/>
      <c r="M21" s="3"/>
      <c r="N21" s="3">
        <v>2</v>
      </c>
      <c r="O21" s="3">
        <v>39.6</v>
      </c>
      <c r="P21" s="6">
        <v>3</v>
      </c>
      <c r="Q21" s="32"/>
      <c r="R21" s="33"/>
      <c r="S21" s="33"/>
      <c r="T21" s="31"/>
      <c r="V21">
        <f t="shared" si="0"/>
        <v>8</v>
      </c>
      <c r="W21">
        <f t="shared" si="1"/>
        <v>3</v>
      </c>
    </row>
    <row r="22" spans="2:23" ht="15.95">
      <c r="B22" s="3">
        <v>6809</v>
      </c>
      <c r="C22" s="3">
        <v>2</v>
      </c>
      <c r="D22" s="3">
        <v>0</v>
      </c>
      <c r="E22" s="3">
        <v>0</v>
      </c>
      <c r="F22" s="3">
        <v>0</v>
      </c>
      <c r="G22" s="3">
        <v>2</v>
      </c>
      <c r="H22" s="3">
        <v>0</v>
      </c>
      <c r="I22" s="3">
        <v>0</v>
      </c>
      <c r="J22" s="3">
        <v>87.5</v>
      </c>
      <c r="K22" s="3"/>
      <c r="L22" s="3"/>
      <c r="M22" s="3"/>
      <c r="N22" s="3">
        <v>0</v>
      </c>
      <c r="O22" s="3">
        <v>39</v>
      </c>
      <c r="P22" s="6" t="s">
        <v>112</v>
      </c>
      <c r="Q22" s="32"/>
      <c r="R22" s="33"/>
      <c r="S22" s="33"/>
      <c r="T22" s="31"/>
      <c r="V22">
        <f t="shared" si="0"/>
        <v>4</v>
      </c>
      <c r="W22" t="str">
        <f t="shared" si="1"/>
        <v>nd</v>
      </c>
    </row>
    <row r="23" spans="2:23" ht="15.95">
      <c r="B23" s="3">
        <v>6768</v>
      </c>
      <c r="C23" s="3">
        <v>1</v>
      </c>
      <c r="D23" s="3">
        <v>0</v>
      </c>
      <c r="E23" s="3">
        <v>2</v>
      </c>
      <c r="F23" s="3">
        <v>0</v>
      </c>
      <c r="G23" s="3">
        <v>2</v>
      </c>
      <c r="H23" s="3">
        <v>3</v>
      </c>
      <c r="I23" s="3">
        <v>0</v>
      </c>
      <c r="J23" s="3">
        <v>85.5</v>
      </c>
      <c r="K23" s="3"/>
      <c r="L23" s="3"/>
      <c r="M23" s="3"/>
      <c r="N23" s="3">
        <v>0</v>
      </c>
      <c r="O23" s="3">
        <v>39.1</v>
      </c>
      <c r="P23" s="6" t="s">
        <v>112</v>
      </c>
      <c r="Q23" s="32" t="s">
        <v>33</v>
      </c>
      <c r="R23" s="33"/>
      <c r="S23" s="33"/>
      <c r="T23" s="31"/>
      <c r="V23">
        <f t="shared" si="0"/>
        <v>9</v>
      </c>
      <c r="W23" t="str">
        <f t="shared" si="1"/>
        <v>nd</v>
      </c>
    </row>
    <row r="24" spans="2:23">
      <c r="B24" s="3">
        <v>6791</v>
      </c>
      <c r="C24" s="3">
        <v>1</v>
      </c>
      <c r="D24" s="3">
        <v>2</v>
      </c>
      <c r="E24" s="3">
        <v>1</v>
      </c>
      <c r="F24" s="3">
        <v>0</v>
      </c>
      <c r="G24" s="3">
        <v>0</v>
      </c>
      <c r="H24" s="3">
        <v>2</v>
      </c>
      <c r="I24" s="3">
        <v>0</v>
      </c>
      <c r="J24" s="3">
        <v>85.5</v>
      </c>
      <c r="K24" s="3"/>
      <c r="L24" s="3"/>
      <c r="M24" s="3"/>
      <c r="N24" s="3">
        <v>2</v>
      </c>
      <c r="O24" s="3">
        <v>39.700000000000003</v>
      </c>
      <c r="P24" s="6">
        <v>2</v>
      </c>
      <c r="Q24" s="32"/>
      <c r="R24" s="33"/>
      <c r="S24" s="33"/>
      <c r="T24" s="31"/>
      <c r="V24">
        <f t="shared" si="0"/>
        <v>7</v>
      </c>
      <c r="W24">
        <f t="shared" si="1"/>
        <v>2</v>
      </c>
    </row>
    <row r="25" spans="2:23">
      <c r="B25" s="3">
        <v>6778</v>
      </c>
      <c r="C25" s="3">
        <v>1</v>
      </c>
      <c r="D25" s="3">
        <v>2</v>
      </c>
      <c r="E25" s="3">
        <v>3</v>
      </c>
      <c r="F25" s="3">
        <v>0</v>
      </c>
      <c r="G25" s="3">
        <v>1</v>
      </c>
      <c r="H25" s="3">
        <v>0</v>
      </c>
      <c r="I25" s="3">
        <v>0</v>
      </c>
      <c r="J25" s="3">
        <v>87.5</v>
      </c>
      <c r="K25" s="3"/>
      <c r="L25" s="3"/>
      <c r="M25" s="3"/>
      <c r="N25" s="3">
        <v>0</v>
      </c>
      <c r="O25" s="3">
        <v>38.700000000000003</v>
      </c>
      <c r="P25" s="6">
        <v>1</v>
      </c>
      <c r="Q25" s="32" t="s">
        <v>106</v>
      </c>
      <c r="R25" s="33"/>
      <c r="S25" s="33"/>
      <c r="T25" s="31"/>
      <c r="V25">
        <f t="shared" si="0"/>
        <v>5</v>
      </c>
      <c r="W25">
        <f t="shared" si="1"/>
        <v>1</v>
      </c>
    </row>
    <row r="26" spans="2:23" ht="15.95">
      <c r="B26" s="3">
        <v>6391</v>
      </c>
      <c r="C26" s="3">
        <v>1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0</v>
      </c>
      <c r="J26" s="3">
        <v>93.5</v>
      </c>
      <c r="K26" s="3"/>
      <c r="L26" s="3"/>
      <c r="M26" s="3"/>
      <c r="N26" s="3">
        <v>0</v>
      </c>
      <c r="O26" s="3">
        <v>38.799999999999997</v>
      </c>
      <c r="P26" s="6" t="s">
        <v>112</v>
      </c>
      <c r="Q26" s="32" t="s">
        <v>42</v>
      </c>
      <c r="R26" s="33"/>
      <c r="S26" s="33"/>
      <c r="T26" s="31"/>
      <c r="V26">
        <f t="shared" si="0"/>
        <v>2</v>
      </c>
      <c r="W26" t="str">
        <f t="shared" si="1"/>
        <v>nd</v>
      </c>
    </row>
    <row r="27" spans="2:23">
      <c r="B27" s="3">
        <v>6771</v>
      </c>
      <c r="C27" s="3">
        <v>1</v>
      </c>
      <c r="D27" s="3">
        <v>0</v>
      </c>
      <c r="E27" s="3">
        <v>3</v>
      </c>
      <c r="F27" s="3">
        <v>0</v>
      </c>
      <c r="G27" s="3">
        <v>1</v>
      </c>
      <c r="H27" s="3">
        <v>0</v>
      </c>
      <c r="I27" s="3">
        <v>0</v>
      </c>
      <c r="J27" s="3">
        <v>94.5</v>
      </c>
      <c r="K27" s="3"/>
      <c r="L27" s="3"/>
      <c r="M27" s="3"/>
      <c r="N27" s="3">
        <v>0</v>
      </c>
      <c r="O27" s="3">
        <v>38.799999999999997</v>
      </c>
      <c r="P27" s="6">
        <v>2</v>
      </c>
      <c r="Q27" s="32" t="s">
        <v>110</v>
      </c>
      <c r="R27" s="33"/>
      <c r="S27" s="33"/>
      <c r="T27" s="31"/>
      <c r="V27">
        <f t="shared" si="0"/>
        <v>5</v>
      </c>
      <c r="W27">
        <f t="shared" si="1"/>
        <v>2</v>
      </c>
    </row>
    <row r="28" spans="2:23">
      <c r="B28" s="3">
        <v>6780</v>
      </c>
      <c r="C28" s="3">
        <v>1</v>
      </c>
      <c r="D28" s="3"/>
      <c r="E28" s="3">
        <v>2</v>
      </c>
      <c r="F28" s="3">
        <v>0</v>
      </c>
      <c r="G28" s="3">
        <v>1</v>
      </c>
      <c r="H28" s="3">
        <v>2</v>
      </c>
      <c r="I28" s="3">
        <v>0</v>
      </c>
      <c r="J28" s="3">
        <v>95</v>
      </c>
      <c r="K28" s="3"/>
      <c r="L28" s="3"/>
      <c r="M28" s="3"/>
      <c r="N28" s="3">
        <v>0</v>
      </c>
      <c r="O28" s="3">
        <v>39.5</v>
      </c>
      <c r="P28" s="6">
        <v>1</v>
      </c>
      <c r="Q28" s="32" t="s">
        <v>88</v>
      </c>
      <c r="R28" s="33"/>
      <c r="S28" s="33"/>
      <c r="T28" s="31"/>
      <c r="V28">
        <f t="shared" si="0"/>
        <v>8</v>
      </c>
      <c r="W28">
        <f t="shared" si="1"/>
        <v>1</v>
      </c>
    </row>
    <row r="29" spans="2:23">
      <c r="B29" s="3">
        <v>6787</v>
      </c>
      <c r="C29" s="3">
        <v>1</v>
      </c>
      <c r="D29" s="3">
        <v>0</v>
      </c>
      <c r="E29" s="3">
        <v>2</v>
      </c>
      <c r="F29" s="3">
        <v>0</v>
      </c>
      <c r="G29" s="3">
        <v>1</v>
      </c>
      <c r="H29" s="3">
        <v>0</v>
      </c>
      <c r="I29" s="3">
        <v>0</v>
      </c>
      <c r="J29" s="3">
        <v>86</v>
      </c>
      <c r="K29" s="3"/>
      <c r="L29" s="3"/>
      <c r="M29" s="3"/>
      <c r="N29" s="3">
        <v>0</v>
      </c>
      <c r="O29" s="3">
        <v>38.9</v>
      </c>
      <c r="P29" s="6">
        <v>1</v>
      </c>
      <c r="Q29" s="32" t="s">
        <v>42</v>
      </c>
      <c r="R29" s="33"/>
      <c r="S29" s="33"/>
      <c r="T29" s="31"/>
      <c r="V29">
        <f t="shared" si="0"/>
        <v>5</v>
      </c>
      <c r="W29">
        <f t="shared" si="1"/>
        <v>1</v>
      </c>
    </row>
    <row r="30" spans="2:23" ht="15.95">
      <c r="B30" s="3">
        <v>6773</v>
      </c>
      <c r="C30" s="3">
        <v>1</v>
      </c>
      <c r="D30" s="3">
        <v>0</v>
      </c>
      <c r="E30" s="3">
        <v>0</v>
      </c>
      <c r="F30" s="3">
        <v>0</v>
      </c>
      <c r="G30" s="3">
        <v>1</v>
      </c>
      <c r="H30" s="3">
        <v>0</v>
      </c>
      <c r="I30" s="3">
        <v>0</v>
      </c>
      <c r="J30" s="3">
        <v>95.5</v>
      </c>
      <c r="K30" s="3"/>
      <c r="L30" s="3"/>
      <c r="M30" s="3"/>
      <c r="N30" s="3">
        <v>0</v>
      </c>
      <c r="O30" s="3">
        <v>39</v>
      </c>
      <c r="P30" s="6" t="s">
        <v>112</v>
      </c>
      <c r="Q30" s="32" t="s">
        <v>42</v>
      </c>
      <c r="R30" s="33"/>
      <c r="S30" s="33"/>
      <c r="T30" s="31"/>
      <c r="V30">
        <f t="shared" si="0"/>
        <v>3</v>
      </c>
      <c r="W30" t="str">
        <f t="shared" si="1"/>
        <v>nd</v>
      </c>
    </row>
    <row r="31" spans="2:23" ht="15.95">
      <c r="B31" s="3">
        <v>6783</v>
      </c>
      <c r="C31" s="3">
        <v>1</v>
      </c>
      <c r="D31" s="3">
        <v>0</v>
      </c>
      <c r="E31" s="3">
        <v>2</v>
      </c>
      <c r="F31" s="3">
        <v>0</v>
      </c>
      <c r="G31" s="3">
        <v>0</v>
      </c>
      <c r="H31" s="3">
        <v>0</v>
      </c>
      <c r="I31" s="3">
        <v>0</v>
      </c>
      <c r="J31" s="3">
        <v>88</v>
      </c>
      <c r="K31" s="3"/>
      <c r="L31" s="3"/>
      <c r="M31" s="3"/>
      <c r="N31" s="3">
        <v>0</v>
      </c>
      <c r="O31" s="3">
        <v>39</v>
      </c>
      <c r="P31" s="6" t="s">
        <v>112</v>
      </c>
      <c r="Q31" s="32" t="s">
        <v>106</v>
      </c>
      <c r="R31" s="33"/>
      <c r="S31" s="33"/>
      <c r="T31" s="31"/>
      <c r="V31">
        <f t="shared" si="0"/>
        <v>4</v>
      </c>
      <c r="W31" t="str">
        <f t="shared" si="1"/>
        <v>nd</v>
      </c>
    </row>
    <row r="32" spans="2:23" ht="15.95">
      <c r="B32" s="3">
        <v>6786</v>
      </c>
      <c r="C32" s="3">
        <v>1</v>
      </c>
      <c r="D32" s="3">
        <v>0</v>
      </c>
      <c r="E32" s="3">
        <v>3</v>
      </c>
      <c r="F32" s="3">
        <v>0</v>
      </c>
      <c r="G32" s="3">
        <v>2</v>
      </c>
      <c r="H32" s="3">
        <v>0</v>
      </c>
      <c r="I32" s="3">
        <v>0</v>
      </c>
      <c r="J32" s="3">
        <v>91</v>
      </c>
      <c r="K32" s="3"/>
      <c r="L32" s="3"/>
      <c r="M32" s="3"/>
      <c r="N32" s="3">
        <v>0</v>
      </c>
      <c r="O32" s="3">
        <v>39.200000000000003</v>
      </c>
      <c r="P32" s="6" t="s">
        <v>112</v>
      </c>
      <c r="Q32" s="32" t="s">
        <v>91</v>
      </c>
      <c r="R32" s="33"/>
      <c r="S32" s="33"/>
      <c r="T32" s="31"/>
      <c r="V32">
        <f t="shared" si="0"/>
        <v>7</v>
      </c>
      <c r="W32" t="str">
        <f t="shared" si="1"/>
        <v>nd</v>
      </c>
    </row>
    <row r="33" spans="2:23">
      <c r="B33" s="3">
        <v>6794</v>
      </c>
      <c r="C33" s="3">
        <v>1</v>
      </c>
      <c r="D33" s="3">
        <v>2</v>
      </c>
      <c r="E33" s="3">
        <v>3</v>
      </c>
      <c r="F33" s="3">
        <v>0</v>
      </c>
      <c r="G33" s="3">
        <v>2</v>
      </c>
      <c r="H33" s="3">
        <v>3</v>
      </c>
      <c r="I33" s="3">
        <v>0</v>
      </c>
      <c r="J33" s="3">
        <v>83</v>
      </c>
      <c r="K33" s="3"/>
      <c r="L33" s="3"/>
      <c r="M33" s="3"/>
      <c r="N33" s="3">
        <v>0</v>
      </c>
      <c r="O33" s="3">
        <v>39.700000000000003</v>
      </c>
      <c r="P33" s="6">
        <v>2</v>
      </c>
      <c r="Q33" s="32"/>
      <c r="R33" s="33"/>
      <c r="S33" s="33"/>
      <c r="T33" s="31"/>
      <c r="V33">
        <f t="shared" si="0"/>
        <v>11</v>
      </c>
      <c r="W33">
        <f t="shared" si="1"/>
        <v>2</v>
      </c>
    </row>
    <row r="34" spans="2:23" ht="15.95">
      <c r="B34" s="3">
        <v>6774</v>
      </c>
      <c r="C34" s="3">
        <v>1</v>
      </c>
      <c r="D34" s="3">
        <v>0</v>
      </c>
      <c r="E34" s="3">
        <v>1</v>
      </c>
      <c r="F34" s="3">
        <v>0</v>
      </c>
      <c r="G34" s="3">
        <v>0</v>
      </c>
      <c r="H34" s="3">
        <v>3</v>
      </c>
      <c r="I34" s="3">
        <v>0</v>
      </c>
      <c r="J34" s="3">
        <v>88</v>
      </c>
      <c r="K34" s="3"/>
      <c r="L34" s="3"/>
      <c r="M34" s="3"/>
      <c r="N34" s="3">
        <v>0</v>
      </c>
      <c r="O34" s="3">
        <v>39.9</v>
      </c>
      <c r="P34" s="6" t="s">
        <v>112</v>
      </c>
      <c r="Q34" s="32"/>
      <c r="R34" s="33"/>
      <c r="S34" s="33"/>
      <c r="T34" s="31"/>
      <c r="V34">
        <f t="shared" si="0"/>
        <v>7</v>
      </c>
      <c r="W34" t="str">
        <f t="shared" si="1"/>
        <v>nd</v>
      </c>
    </row>
    <row r="35" spans="2:23">
      <c r="B35" s="3">
        <v>6403</v>
      </c>
      <c r="C35" s="3">
        <v>1</v>
      </c>
      <c r="D35" s="3">
        <v>0</v>
      </c>
      <c r="E35" s="3">
        <v>3</v>
      </c>
      <c r="F35" s="3">
        <v>0</v>
      </c>
      <c r="G35" s="3">
        <v>2</v>
      </c>
      <c r="H35" s="3">
        <v>2</v>
      </c>
      <c r="I35" s="3">
        <v>0</v>
      </c>
      <c r="J35" s="3">
        <v>87.5</v>
      </c>
      <c r="K35" s="3"/>
      <c r="L35" s="3"/>
      <c r="M35" s="3"/>
      <c r="N35" s="3">
        <v>0</v>
      </c>
      <c r="O35" s="3">
        <v>39.1</v>
      </c>
      <c r="P35" s="6">
        <v>1</v>
      </c>
      <c r="Q35" s="32"/>
      <c r="R35" s="33"/>
      <c r="S35" s="33"/>
      <c r="T35" s="31"/>
      <c r="V35">
        <f t="shared" si="0"/>
        <v>9</v>
      </c>
      <c r="W35">
        <f t="shared" si="1"/>
        <v>1</v>
      </c>
    </row>
    <row r="36" spans="2:23" ht="15.95">
      <c r="B36" s="3">
        <v>6761</v>
      </c>
      <c r="C36" s="3">
        <v>4</v>
      </c>
      <c r="D36" s="3">
        <v>3</v>
      </c>
      <c r="E36" s="3">
        <v>1</v>
      </c>
      <c r="F36" s="3">
        <v>0</v>
      </c>
      <c r="G36" s="3">
        <v>2</v>
      </c>
      <c r="H36" s="3">
        <v>3</v>
      </c>
      <c r="I36" s="3">
        <v>1</v>
      </c>
      <c r="J36" s="3"/>
      <c r="K36" s="3"/>
      <c r="L36" s="3"/>
      <c r="M36" s="3"/>
      <c r="N36" s="3">
        <v>0</v>
      </c>
      <c r="O36" s="3">
        <v>39.9</v>
      </c>
      <c r="P36" s="6" t="s">
        <v>112</v>
      </c>
      <c r="Q36" s="32" t="s">
        <v>33</v>
      </c>
      <c r="R36" s="33"/>
      <c r="S36" s="33"/>
      <c r="T36" s="31"/>
      <c r="V36">
        <f t="shared" si="0"/>
        <v>11</v>
      </c>
      <c r="W36" t="str">
        <f t="shared" si="1"/>
        <v>nd</v>
      </c>
    </row>
    <row r="37" spans="2:23" ht="15.95">
      <c r="B37" s="3">
        <v>6388</v>
      </c>
      <c r="C37" s="3">
        <v>4</v>
      </c>
      <c r="D37" s="3">
        <v>0</v>
      </c>
      <c r="E37" s="3">
        <v>1</v>
      </c>
      <c r="F37" s="3">
        <v>0</v>
      </c>
      <c r="G37" s="3">
        <v>0</v>
      </c>
      <c r="H37" s="3">
        <v>0</v>
      </c>
      <c r="I37" s="3">
        <v>0</v>
      </c>
      <c r="J37" s="3"/>
      <c r="K37" s="3"/>
      <c r="L37" s="3"/>
      <c r="M37" s="3"/>
      <c r="N37" s="3">
        <v>0</v>
      </c>
      <c r="O37" s="3">
        <v>39.1</v>
      </c>
      <c r="P37" s="6" t="s">
        <v>112</v>
      </c>
      <c r="Q37" s="32"/>
      <c r="R37" s="33"/>
      <c r="S37" s="33"/>
      <c r="T37" s="31"/>
      <c r="V37">
        <f t="shared" si="0"/>
        <v>3</v>
      </c>
      <c r="W37" t="str">
        <f t="shared" si="1"/>
        <v>nd</v>
      </c>
    </row>
    <row r="38" spans="2:23" ht="15.95">
      <c r="B38" s="3">
        <v>6766</v>
      </c>
      <c r="C38" s="3">
        <v>4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/>
      <c r="K38" s="3"/>
      <c r="L38" s="3"/>
      <c r="M38" s="3"/>
      <c r="N38" s="3">
        <v>0</v>
      </c>
      <c r="O38" s="3">
        <v>38.5</v>
      </c>
      <c r="P38" s="6" t="s">
        <v>112</v>
      </c>
      <c r="Q38" s="32" t="s">
        <v>88</v>
      </c>
      <c r="R38" s="33"/>
      <c r="S38" s="33"/>
      <c r="T38" s="31"/>
      <c r="V38">
        <f t="shared" si="0"/>
        <v>2</v>
      </c>
      <c r="W38" t="str">
        <f t="shared" si="1"/>
        <v>nd</v>
      </c>
    </row>
    <row r="39" spans="2:23">
      <c r="B39" s="3">
        <v>6385</v>
      </c>
      <c r="C39" s="3">
        <v>4</v>
      </c>
      <c r="D39" s="3">
        <v>3</v>
      </c>
      <c r="E39" s="3">
        <v>0</v>
      </c>
      <c r="F39" s="3">
        <v>0</v>
      </c>
      <c r="G39" s="3">
        <v>1</v>
      </c>
      <c r="H39" s="3">
        <v>2</v>
      </c>
      <c r="I39" s="3">
        <v>0</v>
      </c>
      <c r="J39" s="3"/>
      <c r="K39" s="3"/>
      <c r="L39" s="3"/>
      <c r="M39" s="3"/>
      <c r="N39" s="3">
        <v>0</v>
      </c>
      <c r="O39" s="3">
        <v>39.9</v>
      </c>
      <c r="P39" s="6">
        <v>2</v>
      </c>
      <c r="Q39" s="32" t="s">
        <v>106</v>
      </c>
      <c r="R39" s="33"/>
      <c r="S39" s="33"/>
      <c r="T39" s="31"/>
      <c r="V39">
        <f t="shared" si="0"/>
        <v>9</v>
      </c>
      <c r="W39">
        <f t="shared" si="1"/>
        <v>2</v>
      </c>
    </row>
    <row r="40" spans="2:23" ht="15.95">
      <c r="B40" s="3">
        <v>6371</v>
      </c>
      <c r="C40" s="3">
        <v>4</v>
      </c>
      <c r="D40" s="3">
        <v>2</v>
      </c>
      <c r="E40" s="3">
        <v>1</v>
      </c>
      <c r="F40" s="3">
        <v>0</v>
      </c>
      <c r="G40" s="3">
        <v>2</v>
      </c>
      <c r="H40" s="3">
        <v>1</v>
      </c>
      <c r="I40" s="3">
        <v>0</v>
      </c>
      <c r="J40" s="3"/>
      <c r="K40" s="3"/>
      <c r="L40" s="3"/>
      <c r="M40" s="3"/>
      <c r="N40" s="3">
        <v>0</v>
      </c>
      <c r="O40" s="3">
        <v>38.5</v>
      </c>
      <c r="P40" s="6" t="s">
        <v>112</v>
      </c>
      <c r="Q40" s="32"/>
      <c r="R40" s="33"/>
      <c r="S40" s="33"/>
      <c r="T40" s="31"/>
      <c r="V40">
        <f t="shared" si="0"/>
        <v>6</v>
      </c>
      <c r="W40" t="str">
        <f t="shared" si="1"/>
        <v>nd</v>
      </c>
    </row>
    <row r="41" spans="2:23">
      <c r="B41" s="3">
        <v>6382</v>
      </c>
      <c r="C41" s="3">
        <v>4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/>
      <c r="K41" s="3"/>
      <c r="L41" s="3"/>
      <c r="M41" s="3"/>
      <c r="N41" s="3">
        <v>0</v>
      </c>
      <c r="O41" s="3">
        <v>38.4</v>
      </c>
      <c r="P41" s="6">
        <v>0</v>
      </c>
      <c r="Q41" s="32" t="s">
        <v>106</v>
      </c>
      <c r="R41" s="33"/>
      <c r="S41" s="33"/>
      <c r="T41" s="31"/>
      <c r="V41">
        <f t="shared" si="0"/>
        <v>2</v>
      </c>
      <c r="W41">
        <f t="shared" si="1"/>
        <v>0</v>
      </c>
    </row>
    <row r="42" spans="2:23" ht="15.95">
      <c r="B42" s="3">
        <v>6760</v>
      </c>
      <c r="C42" s="3">
        <v>4</v>
      </c>
      <c r="D42" s="3">
        <v>0</v>
      </c>
      <c r="E42" s="3">
        <v>1</v>
      </c>
      <c r="F42" s="3">
        <v>0</v>
      </c>
      <c r="G42" s="3">
        <v>1</v>
      </c>
      <c r="H42" s="3">
        <v>2</v>
      </c>
      <c r="I42" s="3">
        <v>0</v>
      </c>
      <c r="J42" s="3"/>
      <c r="K42" s="3"/>
      <c r="L42" s="3"/>
      <c r="M42" s="3"/>
      <c r="N42" s="3">
        <v>0</v>
      </c>
      <c r="O42" s="3">
        <v>38.6</v>
      </c>
      <c r="P42" s="6" t="s">
        <v>112</v>
      </c>
      <c r="Q42" s="32"/>
      <c r="R42" s="33"/>
      <c r="S42" s="33"/>
      <c r="T42" s="31"/>
      <c r="V42">
        <f t="shared" si="0"/>
        <v>5</v>
      </c>
      <c r="W42" t="str">
        <f t="shared" si="1"/>
        <v>nd</v>
      </c>
    </row>
    <row r="43" spans="2:23" ht="15.95">
      <c r="B43" s="3">
        <v>6764</v>
      </c>
      <c r="C43" s="3">
        <v>4</v>
      </c>
      <c r="D43" s="3">
        <v>0</v>
      </c>
      <c r="E43" s="3">
        <v>1</v>
      </c>
      <c r="F43" s="3">
        <v>0</v>
      </c>
      <c r="G43" s="3">
        <v>1</v>
      </c>
      <c r="H43" s="3">
        <v>2</v>
      </c>
      <c r="I43" s="3">
        <v>0</v>
      </c>
      <c r="J43" s="3"/>
      <c r="K43" s="3"/>
      <c r="L43" s="3"/>
      <c r="M43" s="3"/>
      <c r="N43" s="3">
        <v>0</v>
      </c>
      <c r="O43" s="3">
        <v>39</v>
      </c>
      <c r="P43" s="6" t="s">
        <v>112</v>
      </c>
      <c r="Q43" s="32" t="s">
        <v>42</v>
      </c>
      <c r="R43" s="33"/>
      <c r="S43" s="33"/>
      <c r="T43" s="31"/>
      <c r="V43">
        <f t="shared" si="0"/>
        <v>6</v>
      </c>
      <c r="W43" t="str">
        <f t="shared" si="1"/>
        <v>nd</v>
      </c>
    </row>
    <row r="44" spans="2:23">
      <c r="B44" s="3">
        <v>6746</v>
      </c>
      <c r="C44" s="2">
        <v>4</v>
      </c>
      <c r="D44" s="2">
        <v>0</v>
      </c>
      <c r="E44" s="2">
        <v>1</v>
      </c>
      <c r="F44" s="2">
        <v>0</v>
      </c>
      <c r="G44" s="3">
        <v>2</v>
      </c>
      <c r="H44" s="2">
        <v>2</v>
      </c>
      <c r="I44" s="2">
        <v>0</v>
      </c>
      <c r="J44" s="2"/>
      <c r="K44" s="2"/>
      <c r="L44" s="2"/>
      <c r="M44" s="2"/>
      <c r="N44" s="2">
        <v>0</v>
      </c>
      <c r="O44" s="2">
        <v>38.799999999999997</v>
      </c>
      <c r="P44" s="5">
        <v>1</v>
      </c>
      <c r="Q44" s="32"/>
      <c r="R44" s="33"/>
      <c r="S44" s="33"/>
      <c r="T44" s="31"/>
      <c r="V44" t="e">
        <f>MAX(#REF!,#REF!)+#REF!+#REF!+(IF(AND(#REF!&gt;37.78,#REF!&lt;38.3),0,IF(AND(#REF!&gt;=38.3,#REF!&lt;38.86),1,IF(AND(#REF!&gt;=38.86,#REF!&lt;39.42),2,IF(OR(#REF!=39.42,#REF!&gt;39.42),3,"erreur")))))</f>
        <v>#REF!</v>
      </c>
      <c r="W44" t="e">
        <f>#REF!</f>
        <v>#REF!</v>
      </c>
    </row>
    <row r="45" spans="2:23" ht="15.95">
      <c r="B45" s="3">
        <v>6375</v>
      </c>
      <c r="C45" s="3">
        <v>4</v>
      </c>
      <c r="D45" s="3">
        <v>0</v>
      </c>
      <c r="E45" s="3">
        <v>2</v>
      </c>
      <c r="F45" s="3">
        <v>0</v>
      </c>
      <c r="G45" s="3">
        <v>0</v>
      </c>
      <c r="H45" s="3">
        <v>0</v>
      </c>
      <c r="I45" s="3">
        <v>0</v>
      </c>
      <c r="J45" s="3"/>
      <c r="K45" s="3"/>
      <c r="L45" s="3"/>
      <c r="M45" s="3"/>
      <c r="N45" s="3">
        <v>0</v>
      </c>
      <c r="O45" s="3">
        <v>38.4</v>
      </c>
      <c r="P45" s="6" t="s">
        <v>112</v>
      </c>
      <c r="Q45" s="32"/>
      <c r="R45" s="33"/>
      <c r="S45" s="33"/>
      <c r="T45" s="31"/>
      <c r="V45">
        <f t="shared" si="0"/>
        <v>3</v>
      </c>
      <c r="W45" t="str">
        <f t="shared" si="1"/>
        <v>nd</v>
      </c>
    </row>
    <row r="46" spans="2:23" ht="15.95">
      <c r="B46" s="3">
        <v>6738</v>
      </c>
      <c r="C46" s="3">
        <v>4</v>
      </c>
      <c r="D46" s="3">
        <v>2</v>
      </c>
      <c r="E46" s="3">
        <v>2</v>
      </c>
      <c r="F46" s="3">
        <v>0</v>
      </c>
      <c r="G46" s="3">
        <v>0</v>
      </c>
      <c r="H46" s="3">
        <v>1</v>
      </c>
      <c r="I46" s="3">
        <v>0</v>
      </c>
      <c r="J46" s="3"/>
      <c r="K46" s="3"/>
      <c r="L46" s="3"/>
      <c r="M46" s="3"/>
      <c r="N46" s="3">
        <v>0</v>
      </c>
      <c r="O46" s="3">
        <v>38.9</v>
      </c>
      <c r="P46" s="6" t="s">
        <v>112</v>
      </c>
      <c r="Q46" s="32" t="s">
        <v>42</v>
      </c>
      <c r="R46" s="33"/>
      <c r="S46" s="33"/>
      <c r="T46" s="31"/>
      <c r="V46">
        <f t="shared" si="0"/>
        <v>5</v>
      </c>
      <c r="W46" t="str">
        <f t="shared" si="1"/>
        <v>nd</v>
      </c>
    </row>
    <row r="47" spans="2:23" ht="15.95">
      <c r="B47" s="3">
        <v>6370</v>
      </c>
      <c r="C47" s="3">
        <v>4</v>
      </c>
      <c r="D47" s="3">
        <v>0</v>
      </c>
      <c r="E47" s="3">
        <v>1</v>
      </c>
      <c r="F47" s="3">
        <v>0</v>
      </c>
      <c r="G47" s="3">
        <v>1</v>
      </c>
      <c r="H47" s="3">
        <v>0</v>
      </c>
      <c r="I47" s="3">
        <v>0</v>
      </c>
      <c r="J47" s="3"/>
      <c r="K47" s="3"/>
      <c r="L47" s="3"/>
      <c r="M47" s="3"/>
      <c r="N47" s="3">
        <v>0</v>
      </c>
      <c r="O47" s="3">
        <v>38.700000000000003</v>
      </c>
      <c r="P47" s="6" t="s">
        <v>112</v>
      </c>
      <c r="Q47" s="32"/>
      <c r="R47" s="33"/>
      <c r="S47" s="33"/>
      <c r="T47" s="31"/>
      <c r="V47">
        <f t="shared" si="0"/>
        <v>3</v>
      </c>
      <c r="W47" t="str">
        <f t="shared" si="1"/>
        <v>nd</v>
      </c>
    </row>
    <row r="48" spans="2:23" ht="15.95">
      <c r="B48" s="3">
        <v>6393</v>
      </c>
      <c r="C48" s="3">
        <v>4</v>
      </c>
      <c r="D48" s="3">
        <v>2</v>
      </c>
      <c r="E48" s="3">
        <v>1</v>
      </c>
      <c r="F48" s="3">
        <v>0</v>
      </c>
      <c r="G48" s="3">
        <v>2</v>
      </c>
      <c r="H48" s="3">
        <v>0</v>
      </c>
      <c r="I48" s="3">
        <v>0</v>
      </c>
      <c r="J48" s="3"/>
      <c r="K48" s="3"/>
      <c r="L48" s="3"/>
      <c r="M48" s="3"/>
      <c r="N48" s="3">
        <v>0</v>
      </c>
      <c r="O48" s="3">
        <v>39.299999999999997</v>
      </c>
      <c r="P48" s="6" t="s">
        <v>112</v>
      </c>
      <c r="Q48" s="32"/>
      <c r="R48" s="33"/>
      <c r="S48" s="33"/>
      <c r="T48" s="31"/>
      <c r="V48">
        <f t="shared" si="0"/>
        <v>6</v>
      </c>
      <c r="W48" t="str">
        <f t="shared" si="1"/>
        <v>nd</v>
      </c>
    </row>
    <row r="49" spans="2:23" ht="15.95">
      <c r="B49" s="3">
        <v>6365</v>
      </c>
      <c r="C49" s="3">
        <v>3</v>
      </c>
      <c r="D49" s="3">
        <v>3</v>
      </c>
      <c r="E49" s="3">
        <v>0</v>
      </c>
      <c r="F49" s="3">
        <v>0</v>
      </c>
      <c r="G49" s="3">
        <v>3</v>
      </c>
      <c r="H49" s="3">
        <v>3</v>
      </c>
      <c r="I49" s="3">
        <v>1</v>
      </c>
      <c r="J49" s="3"/>
      <c r="K49" s="3"/>
      <c r="L49" s="3"/>
      <c r="M49" s="3"/>
      <c r="N49" s="3">
        <v>0</v>
      </c>
      <c r="O49" s="3">
        <v>37.200000000000003</v>
      </c>
      <c r="P49" s="6" t="s">
        <v>112</v>
      </c>
      <c r="Q49" s="32" t="s">
        <v>169</v>
      </c>
      <c r="R49" s="33"/>
      <c r="S49" s="33"/>
      <c r="T49" s="31"/>
      <c r="V49" t="e">
        <f t="shared" si="0"/>
        <v>#VALUE!</v>
      </c>
      <c r="W49" t="str">
        <f t="shared" si="1"/>
        <v>nd</v>
      </c>
    </row>
    <row r="50" spans="2:2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5"/>
      <c r="Q50" s="32"/>
      <c r="R50" s="33"/>
      <c r="S50" s="33"/>
      <c r="T50" s="31"/>
      <c r="W50">
        <f t="shared" si="1"/>
        <v>0</v>
      </c>
    </row>
    <row r="51" spans="2:2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/>
      <c r="Q51" s="32"/>
      <c r="R51" s="33"/>
      <c r="S51" s="33"/>
      <c r="T51" s="31"/>
    </row>
    <row r="52" spans="2:2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5"/>
      <c r="Q52" s="32"/>
      <c r="R52" s="33"/>
      <c r="S52" s="33"/>
      <c r="T52" s="31"/>
    </row>
    <row r="53" spans="2:2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5"/>
      <c r="Q53" s="32"/>
      <c r="R53" s="33"/>
      <c r="S53" s="33"/>
      <c r="T53" s="31"/>
    </row>
    <row r="54" spans="2:2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5"/>
      <c r="Q54" s="32"/>
      <c r="R54" s="33"/>
      <c r="S54" s="33"/>
      <c r="T54" s="31"/>
    </row>
    <row r="55" spans="2:2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5"/>
      <c r="Q55" s="32"/>
      <c r="R55" s="33"/>
      <c r="S55" s="33"/>
      <c r="T55" s="31"/>
    </row>
    <row r="56" spans="2:2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/>
      <c r="Q56" s="32"/>
      <c r="R56" s="33"/>
      <c r="S56" s="33"/>
      <c r="T56" s="31"/>
    </row>
    <row r="57" spans="2:2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5"/>
      <c r="Q57" s="32"/>
      <c r="R57" s="33"/>
      <c r="S57" s="33"/>
      <c r="T57" s="31"/>
    </row>
    <row r="58" spans="2:2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5"/>
      <c r="Q58" s="32"/>
      <c r="R58" s="33"/>
      <c r="S58" s="33"/>
      <c r="T58" s="31"/>
    </row>
    <row r="59" spans="2:2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5"/>
      <c r="Q59" s="32"/>
      <c r="R59" s="33"/>
      <c r="S59" s="33"/>
      <c r="T59" s="31"/>
    </row>
    <row r="60" spans="2:2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5"/>
      <c r="Q60" s="32"/>
      <c r="R60" s="33"/>
      <c r="S60" s="33"/>
      <c r="T60" s="31"/>
    </row>
    <row r="61" spans="2:2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5"/>
      <c r="Q61" s="32"/>
      <c r="R61" s="33"/>
      <c r="S61" s="33"/>
      <c r="T61" s="31"/>
    </row>
    <row r="62" spans="2:2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5"/>
      <c r="Q62" s="32"/>
      <c r="R62" s="33"/>
      <c r="S62" s="33"/>
      <c r="T62" s="31"/>
    </row>
    <row r="63" spans="2:2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5"/>
      <c r="Q63" s="32"/>
      <c r="R63" s="33"/>
      <c r="S63" s="33"/>
      <c r="T63" s="31"/>
    </row>
    <row r="64" spans="2:2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5"/>
      <c r="Q64" s="32"/>
      <c r="R64" s="33"/>
      <c r="S64" s="33"/>
      <c r="T64" s="31"/>
    </row>
    <row r="65" spans="2:20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5"/>
      <c r="Q65" s="32"/>
      <c r="R65" s="33"/>
      <c r="S65" s="33"/>
      <c r="T65" s="31"/>
    </row>
    <row r="66" spans="2:20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5"/>
      <c r="Q66" s="32"/>
      <c r="R66" s="33"/>
      <c r="S66" s="33"/>
      <c r="T66" s="31"/>
    </row>
    <row r="67" spans="2:20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5"/>
      <c r="Q67" s="32"/>
      <c r="R67" s="33"/>
      <c r="S67" s="33"/>
      <c r="T67" s="31"/>
    </row>
    <row r="68" spans="2:20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5"/>
      <c r="Q68" s="32"/>
      <c r="R68" s="33"/>
      <c r="S68" s="33"/>
      <c r="T68" s="31"/>
    </row>
    <row r="69" spans="2:20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5"/>
      <c r="Q69" s="32"/>
      <c r="R69" s="33"/>
      <c r="S69" s="33"/>
      <c r="T69" s="31"/>
    </row>
    <row r="70" spans="2:20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5"/>
      <c r="Q70" s="32"/>
      <c r="R70" s="33"/>
      <c r="S70" s="33"/>
      <c r="T70" s="31"/>
    </row>
    <row r="71" spans="2:20">
      <c r="B71" s="13" t="s">
        <v>92</v>
      </c>
    </row>
    <row r="72" spans="2:20">
      <c r="B72" s="13" t="s">
        <v>93</v>
      </c>
    </row>
    <row r="73" spans="2:20">
      <c r="B73" s="13" t="s">
        <v>94</v>
      </c>
    </row>
    <row r="74" spans="2:20">
      <c r="B74" s="1"/>
    </row>
  </sheetData>
  <mergeCells count="29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H9:H10"/>
    <mergeCell ref="I9:I10"/>
    <mergeCell ref="J9:J10"/>
    <mergeCell ref="K9:K10"/>
    <mergeCell ref="V9:W9"/>
    <mergeCell ref="Q9:T10"/>
    <mergeCell ref="L9:L10"/>
    <mergeCell ref="M9:M10"/>
    <mergeCell ref="N9:N10"/>
    <mergeCell ref="O9:O10"/>
    <mergeCell ref="P9:P10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D440A-2F30-4393-90FA-5FE42C24B813}">
  <dimension ref="B2:W61"/>
  <sheetViews>
    <sheetView topLeftCell="A32" workbookViewId="0">
      <selection activeCell="A45" sqref="A45"/>
    </sheetView>
  </sheetViews>
  <sheetFormatPr defaultColWidth="11.42578125" defaultRowHeight="15"/>
  <cols>
    <col min="2" max="2" width="8.42578125" customWidth="1"/>
    <col min="3" max="6" width="7.85546875" customWidth="1"/>
    <col min="7" max="7" width="8.42578125" customWidth="1"/>
    <col min="8" max="16" width="7.85546875" customWidth="1"/>
    <col min="17" max="17" width="5" customWidth="1"/>
    <col min="20" max="20" width="12.42578125" bestFit="1" customWidth="1"/>
  </cols>
  <sheetData>
    <row r="2" spans="2:23">
      <c r="B2" s="1" t="s">
        <v>74</v>
      </c>
      <c r="C2">
        <v>21</v>
      </c>
      <c r="D2" t="s">
        <v>1</v>
      </c>
      <c r="J2" t="s">
        <v>2</v>
      </c>
      <c r="K2" s="62">
        <v>44626</v>
      </c>
      <c r="L2" s="62"/>
      <c r="M2" s="62"/>
    </row>
    <row r="3" spans="2:23">
      <c r="B3" s="1" t="s">
        <v>3</v>
      </c>
      <c r="K3" s="4"/>
      <c r="L3" s="4"/>
      <c r="M3" s="4"/>
    </row>
    <row r="4" spans="2:23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/>
      <c r="N4" s="57"/>
      <c r="O4" s="57"/>
      <c r="P4" t="s">
        <v>8</v>
      </c>
      <c r="R4" s="7">
        <v>0.36458333333333331</v>
      </c>
      <c r="S4" t="s">
        <v>9</v>
      </c>
      <c r="T4" s="7">
        <v>0.38819444444444445</v>
      </c>
    </row>
    <row r="5" spans="2:23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102</v>
      </c>
      <c r="N5" s="57"/>
      <c r="O5" s="57"/>
      <c r="P5" t="s">
        <v>8</v>
      </c>
      <c r="R5" s="7">
        <v>0.35069444444444442</v>
      </c>
      <c r="S5" t="s">
        <v>9</v>
      </c>
      <c r="T5" s="7">
        <v>0.36527777777777781</v>
      </c>
    </row>
    <row r="6" spans="2:23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/>
      <c r="N6" s="57"/>
      <c r="O6" s="57"/>
      <c r="P6" t="s">
        <v>8</v>
      </c>
      <c r="R6" s="7">
        <v>0.41319444444444442</v>
      </c>
      <c r="S6" t="s">
        <v>9</v>
      </c>
      <c r="T6" s="7">
        <v>0.41597222222222219</v>
      </c>
    </row>
    <row r="7" spans="2:23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/>
      <c r="N7" s="57"/>
      <c r="O7" s="57"/>
      <c r="P7" t="s">
        <v>8</v>
      </c>
      <c r="R7" s="7">
        <v>0.38611111111111113</v>
      </c>
      <c r="S7" t="s">
        <v>9</v>
      </c>
      <c r="T7" s="7">
        <v>0.41736111111111113</v>
      </c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>
      <c r="B11" s="3">
        <v>6404</v>
      </c>
      <c r="C11" s="3">
        <v>2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/>
      <c r="K11" s="3"/>
      <c r="L11" s="3"/>
      <c r="M11" s="3"/>
      <c r="N11" s="3">
        <v>2</v>
      </c>
      <c r="O11" s="3">
        <v>38.799999999999997</v>
      </c>
      <c r="P11" s="6">
        <v>1</v>
      </c>
      <c r="Q11" s="32"/>
      <c r="R11" s="33"/>
      <c r="S11" s="33"/>
      <c r="T11" s="31"/>
      <c r="V11" s="40">
        <f>MAX(D11,E11)+H11+G11+(IF(AND(O11&gt;37.78,O11&lt;38.3),0,IF(AND(O11&gt;=38.3,O11&lt;38.86),1,IF(AND(O11&gt;=38.86,O11&lt;39.42),2,IF(OR(O11=39.42,O11&gt;39.42),3,"erreur")))))</f>
        <v>2</v>
      </c>
      <c r="W11">
        <f>P11</f>
        <v>1</v>
      </c>
    </row>
    <row r="12" spans="2:23">
      <c r="B12" s="3">
        <v>6797</v>
      </c>
      <c r="C12" s="3">
        <v>2</v>
      </c>
      <c r="D12" s="3">
        <v>0</v>
      </c>
      <c r="E12" s="3">
        <v>1</v>
      </c>
      <c r="F12" s="3">
        <v>0</v>
      </c>
      <c r="G12" s="3">
        <v>1</v>
      </c>
      <c r="H12" s="3">
        <v>0</v>
      </c>
      <c r="I12" s="3">
        <v>1</v>
      </c>
      <c r="J12" s="3"/>
      <c r="K12" s="3"/>
      <c r="L12" s="3"/>
      <c r="M12" s="3"/>
      <c r="N12" s="3">
        <v>0</v>
      </c>
      <c r="O12" s="3">
        <v>38.9</v>
      </c>
      <c r="P12" s="6">
        <v>0</v>
      </c>
      <c r="Q12" s="32"/>
      <c r="R12" s="33"/>
      <c r="S12" s="33"/>
      <c r="T12" s="31"/>
      <c r="V12" s="40">
        <f t="shared" ref="V12:V51" si="0">MAX(D12,E12)+H12+G12+(IF(AND(O12&gt;37.78,O12&lt;38.3),0,IF(AND(O12&gt;=38.3,O12&lt;38.86),1,IF(AND(O12&gt;=38.86,O12&lt;39.42),2,IF(OR(O12=39.42,O12&gt;39.42),3,"erreur")))))</f>
        <v>4</v>
      </c>
      <c r="W12">
        <f t="shared" ref="W12:W51" si="1">P12</f>
        <v>0</v>
      </c>
    </row>
    <row r="13" spans="2:23">
      <c r="B13" s="3">
        <v>6821</v>
      </c>
      <c r="C13" s="3">
        <v>2</v>
      </c>
      <c r="D13" s="3">
        <v>0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3"/>
      <c r="K13" s="3"/>
      <c r="L13" s="3"/>
      <c r="M13" s="3"/>
      <c r="N13" s="3">
        <v>0</v>
      </c>
      <c r="O13" s="3">
        <v>38.5</v>
      </c>
      <c r="P13" s="6">
        <v>2</v>
      </c>
      <c r="Q13" s="32" t="s">
        <v>105</v>
      </c>
      <c r="R13" s="33"/>
      <c r="S13" s="33"/>
      <c r="T13" s="31"/>
      <c r="V13" s="40">
        <f t="shared" si="0"/>
        <v>2</v>
      </c>
      <c r="W13">
        <f t="shared" si="1"/>
        <v>2</v>
      </c>
    </row>
    <row r="14" spans="2:23">
      <c r="B14" s="3">
        <v>6811</v>
      </c>
      <c r="C14" s="3">
        <v>2</v>
      </c>
      <c r="D14" s="3">
        <v>0</v>
      </c>
      <c r="E14" s="3">
        <v>1</v>
      </c>
      <c r="F14" s="3">
        <v>0</v>
      </c>
      <c r="G14" s="3">
        <v>2</v>
      </c>
      <c r="H14" s="21">
        <v>2</v>
      </c>
      <c r="I14" s="3">
        <v>1</v>
      </c>
      <c r="J14" s="3"/>
      <c r="K14" s="3"/>
      <c r="L14" s="3"/>
      <c r="M14" s="3"/>
      <c r="N14" s="3">
        <v>0</v>
      </c>
      <c r="O14" s="3">
        <v>38.5</v>
      </c>
      <c r="P14" s="6">
        <v>3</v>
      </c>
      <c r="Q14" s="32" t="s">
        <v>33</v>
      </c>
      <c r="R14" s="33"/>
      <c r="S14" s="33"/>
      <c r="T14" s="31"/>
      <c r="V14" s="40">
        <f t="shared" si="0"/>
        <v>6</v>
      </c>
      <c r="W14">
        <f t="shared" si="1"/>
        <v>3</v>
      </c>
    </row>
    <row r="15" spans="2:23">
      <c r="B15" s="3">
        <v>6823</v>
      </c>
      <c r="C15" s="3">
        <v>2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/>
      <c r="K15" s="3"/>
      <c r="L15" s="3"/>
      <c r="M15" s="3"/>
      <c r="N15" s="3">
        <v>0</v>
      </c>
      <c r="O15" s="3">
        <v>38.6</v>
      </c>
      <c r="P15" s="6">
        <v>1</v>
      </c>
      <c r="Q15" s="32"/>
      <c r="R15" s="33"/>
      <c r="S15" s="33"/>
      <c r="T15" s="31"/>
      <c r="V15" s="40">
        <f t="shared" si="0"/>
        <v>1</v>
      </c>
      <c r="W15">
        <f t="shared" si="1"/>
        <v>1</v>
      </c>
    </row>
    <row r="16" spans="2:23">
      <c r="B16" s="3">
        <v>6405</v>
      </c>
      <c r="C16" s="3">
        <v>2</v>
      </c>
      <c r="D16" s="3">
        <v>0</v>
      </c>
      <c r="E16" s="3">
        <v>1</v>
      </c>
      <c r="F16" s="3">
        <v>0</v>
      </c>
      <c r="G16" s="3">
        <v>2</v>
      </c>
      <c r="H16" s="3">
        <v>0</v>
      </c>
      <c r="I16" s="3">
        <v>0</v>
      </c>
      <c r="J16" s="3"/>
      <c r="K16" s="3"/>
      <c r="L16" s="3"/>
      <c r="M16" s="3"/>
      <c r="N16" s="3">
        <v>0</v>
      </c>
      <c r="O16" s="3">
        <v>38.9</v>
      </c>
      <c r="P16" s="6">
        <v>2</v>
      </c>
      <c r="Q16" s="32" t="s">
        <v>91</v>
      </c>
      <c r="R16" s="33"/>
      <c r="S16" s="33"/>
      <c r="T16" s="31"/>
      <c r="V16" s="40">
        <f t="shared" si="0"/>
        <v>5</v>
      </c>
      <c r="W16">
        <f t="shared" si="1"/>
        <v>2</v>
      </c>
    </row>
    <row r="17" spans="2:23">
      <c r="B17" s="3">
        <v>6796</v>
      </c>
      <c r="C17" s="3">
        <v>2</v>
      </c>
      <c r="D17" s="3">
        <v>0</v>
      </c>
      <c r="E17" s="3">
        <v>1</v>
      </c>
      <c r="F17" s="3">
        <v>0</v>
      </c>
      <c r="G17" s="3">
        <v>1</v>
      </c>
      <c r="H17" s="3">
        <v>1</v>
      </c>
      <c r="I17" s="3">
        <v>0</v>
      </c>
      <c r="J17" s="3"/>
      <c r="K17" s="3"/>
      <c r="L17" s="3"/>
      <c r="M17" s="3"/>
      <c r="N17" s="3">
        <v>2</v>
      </c>
      <c r="O17" s="3">
        <v>39.299999999999997</v>
      </c>
      <c r="P17" s="6">
        <v>1</v>
      </c>
      <c r="Q17" s="32"/>
      <c r="R17" s="33"/>
      <c r="S17" s="33"/>
      <c r="T17" s="31"/>
      <c r="V17" s="40">
        <f t="shared" si="0"/>
        <v>5</v>
      </c>
      <c r="W17">
        <f t="shared" si="1"/>
        <v>1</v>
      </c>
    </row>
    <row r="18" spans="2:23">
      <c r="B18" s="3">
        <v>6410</v>
      </c>
      <c r="C18" s="3">
        <v>2</v>
      </c>
      <c r="D18" s="3">
        <v>2</v>
      </c>
      <c r="E18" s="3">
        <v>0</v>
      </c>
      <c r="F18" s="3">
        <v>1</v>
      </c>
      <c r="G18" s="3">
        <v>0</v>
      </c>
      <c r="H18" s="3">
        <v>0</v>
      </c>
      <c r="I18" s="3">
        <v>1</v>
      </c>
      <c r="J18" s="3"/>
      <c r="K18" s="3"/>
      <c r="L18" s="3"/>
      <c r="M18" s="3"/>
      <c r="N18" s="3">
        <v>2</v>
      </c>
      <c r="O18" s="3">
        <v>39.1</v>
      </c>
      <c r="P18" s="6">
        <v>3</v>
      </c>
      <c r="Q18" s="32" t="s">
        <v>33</v>
      </c>
      <c r="R18" s="33"/>
      <c r="S18" s="33"/>
      <c r="T18" s="31"/>
      <c r="V18" s="40">
        <f t="shared" si="0"/>
        <v>4</v>
      </c>
      <c r="W18">
        <f t="shared" si="1"/>
        <v>3</v>
      </c>
    </row>
    <row r="19" spans="2:23">
      <c r="B19" s="3">
        <v>6810</v>
      </c>
      <c r="C19" s="3">
        <v>2</v>
      </c>
      <c r="D19" s="3">
        <v>0</v>
      </c>
      <c r="E19" s="3">
        <v>0</v>
      </c>
      <c r="F19" s="3">
        <v>0</v>
      </c>
      <c r="G19" s="3">
        <v>1</v>
      </c>
      <c r="H19" s="21">
        <v>3</v>
      </c>
      <c r="I19" s="3">
        <v>1</v>
      </c>
      <c r="J19" s="3"/>
      <c r="K19" s="3"/>
      <c r="L19" s="3"/>
      <c r="M19" s="3"/>
      <c r="N19" s="3">
        <v>2</v>
      </c>
      <c r="O19" s="3">
        <v>39.299999999999997</v>
      </c>
      <c r="P19" s="6">
        <v>2</v>
      </c>
      <c r="Q19" s="32"/>
      <c r="R19" s="33"/>
      <c r="S19" s="33"/>
      <c r="T19" s="31"/>
      <c r="V19" s="40">
        <f t="shared" si="0"/>
        <v>6</v>
      </c>
      <c r="W19">
        <f t="shared" si="1"/>
        <v>2</v>
      </c>
    </row>
    <row r="20" spans="2:23" ht="15.95">
      <c r="B20" s="3">
        <v>6412</v>
      </c>
      <c r="C20" s="3">
        <v>2</v>
      </c>
      <c r="D20" s="3">
        <v>0</v>
      </c>
      <c r="E20" s="3">
        <v>0</v>
      </c>
      <c r="F20" s="3">
        <v>0</v>
      </c>
      <c r="G20" s="3">
        <v>2</v>
      </c>
      <c r="H20" s="3">
        <v>0</v>
      </c>
      <c r="I20" s="3">
        <v>0</v>
      </c>
      <c r="J20" s="3"/>
      <c r="K20" s="3"/>
      <c r="L20" s="3"/>
      <c r="M20" s="3"/>
      <c r="N20" s="3">
        <v>0</v>
      </c>
      <c r="O20" s="3">
        <v>38.9</v>
      </c>
      <c r="P20" s="6" t="s">
        <v>112</v>
      </c>
      <c r="Q20" s="32"/>
      <c r="R20" s="33"/>
      <c r="S20" s="33"/>
      <c r="T20" s="31"/>
      <c r="V20" s="40">
        <f t="shared" si="0"/>
        <v>4</v>
      </c>
      <c r="W20" t="str">
        <f t="shared" si="1"/>
        <v>nd</v>
      </c>
    </row>
    <row r="21" spans="2:23">
      <c r="B21" s="3">
        <v>6799</v>
      </c>
      <c r="C21" s="3">
        <v>2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/>
      <c r="K21" s="3"/>
      <c r="L21" s="3"/>
      <c r="M21" s="3"/>
      <c r="N21" s="3">
        <v>0</v>
      </c>
      <c r="O21" s="3">
        <v>39.200000000000003</v>
      </c>
      <c r="P21" s="6">
        <v>2</v>
      </c>
      <c r="Q21" s="32"/>
      <c r="R21" s="33"/>
      <c r="S21" s="33"/>
      <c r="T21" s="31"/>
      <c r="V21" s="40">
        <f t="shared" si="0"/>
        <v>3</v>
      </c>
      <c r="W21">
        <f t="shared" si="1"/>
        <v>2</v>
      </c>
    </row>
    <row r="22" spans="2:23">
      <c r="B22" s="3">
        <v>6809</v>
      </c>
      <c r="C22" s="3">
        <v>2</v>
      </c>
      <c r="D22" s="3"/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/>
      <c r="K22" s="3"/>
      <c r="L22" s="3"/>
      <c r="M22" s="3"/>
      <c r="N22" s="3">
        <v>0</v>
      </c>
      <c r="O22" s="3">
        <v>39</v>
      </c>
      <c r="P22" s="6">
        <v>1</v>
      </c>
      <c r="Q22" s="32"/>
      <c r="R22" s="33"/>
      <c r="S22" s="33"/>
      <c r="T22" s="31"/>
      <c r="V22" s="40">
        <f t="shared" si="0"/>
        <v>2</v>
      </c>
      <c r="W22">
        <f t="shared" si="1"/>
        <v>1</v>
      </c>
    </row>
    <row r="23" spans="2:23" ht="15.95">
      <c r="B23" s="3">
        <v>6800</v>
      </c>
      <c r="C23" s="3">
        <v>2</v>
      </c>
      <c r="D23" s="3">
        <v>0</v>
      </c>
      <c r="E23" s="3">
        <v>1</v>
      </c>
      <c r="F23" s="3">
        <v>0</v>
      </c>
      <c r="G23" s="3">
        <v>2</v>
      </c>
      <c r="H23" s="3">
        <v>1</v>
      </c>
      <c r="I23" s="3">
        <v>0</v>
      </c>
      <c r="J23" s="3"/>
      <c r="K23" s="3"/>
      <c r="L23" s="3"/>
      <c r="M23" s="3"/>
      <c r="N23" s="3">
        <v>0</v>
      </c>
      <c r="O23" s="3">
        <v>39.4</v>
      </c>
      <c r="P23" s="6" t="s">
        <v>112</v>
      </c>
      <c r="Q23" s="32"/>
      <c r="R23" s="33"/>
      <c r="S23" s="33"/>
      <c r="T23" s="31"/>
      <c r="V23" s="40">
        <f t="shared" si="0"/>
        <v>6</v>
      </c>
      <c r="W23" t="str">
        <f t="shared" si="1"/>
        <v>nd</v>
      </c>
    </row>
    <row r="24" spans="2:23">
      <c r="B24" s="3">
        <v>6407</v>
      </c>
      <c r="C24" s="3">
        <v>2</v>
      </c>
      <c r="D24" s="3">
        <v>0</v>
      </c>
      <c r="E24" s="3">
        <v>0</v>
      </c>
      <c r="F24" s="3">
        <v>0</v>
      </c>
      <c r="G24" s="3">
        <v>0</v>
      </c>
      <c r="H24" s="3">
        <v>1</v>
      </c>
      <c r="I24" s="3">
        <v>1</v>
      </c>
      <c r="J24" s="3"/>
      <c r="K24" s="3"/>
      <c r="L24" s="3"/>
      <c r="M24" s="3"/>
      <c r="N24" s="3">
        <v>2</v>
      </c>
      <c r="O24" s="3">
        <v>38.799999999999997</v>
      </c>
      <c r="P24" s="6">
        <v>3</v>
      </c>
      <c r="Q24" s="32" t="s">
        <v>105</v>
      </c>
      <c r="R24" s="33"/>
      <c r="S24" s="33"/>
      <c r="T24" s="31"/>
      <c r="V24" s="40">
        <f t="shared" si="0"/>
        <v>2</v>
      </c>
      <c r="W24">
        <f t="shared" si="1"/>
        <v>3</v>
      </c>
    </row>
    <row r="25" spans="2:23">
      <c r="B25" s="27">
        <v>6791</v>
      </c>
      <c r="C25" s="3">
        <v>1</v>
      </c>
      <c r="D25" s="3">
        <v>0</v>
      </c>
      <c r="E25" s="3">
        <v>1</v>
      </c>
      <c r="F25" s="3">
        <v>0</v>
      </c>
      <c r="G25" s="3">
        <v>1</v>
      </c>
      <c r="H25" s="3">
        <v>0</v>
      </c>
      <c r="I25" s="3">
        <v>0</v>
      </c>
      <c r="J25" s="3"/>
      <c r="K25" s="3"/>
      <c r="L25" s="3"/>
      <c r="M25" s="3"/>
      <c r="N25" s="3">
        <v>0</v>
      </c>
      <c r="O25" s="3">
        <v>39.799999999999997</v>
      </c>
      <c r="P25" s="6">
        <v>2</v>
      </c>
      <c r="Q25" s="32"/>
      <c r="R25" s="33"/>
      <c r="S25" s="33"/>
      <c r="T25" s="31"/>
      <c r="V25" s="40">
        <f t="shared" si="0"/>
        <v>5</v>
      </c>
      <c r="W25">
        <f t="shared" si="1"/>
        <v>2</v>
      </c>
    </row>
    <row r="26" spans="2:23" ht="15.95">
      <c r="B26" s="3">
        <v>6780</v>
      </c>
      <c r="C26" s="3">
        <v>1</v>
      </c>
      <c r="D26" s="3">
        <v>0</v>
      </c>
      <c r="E26" s="3">
        <v>2</v>
      </c>
      <c r="F26" s="3">
        <v>0</v>
      </c>
      <c r="G26" s="3">
        <v>0</v>
      </c>
      <c r="H26" s="21">
        <v>2</v>
      </c>
      <c r="I26" s="3">
        <v>0</v>
      </c>
      <c r="J26" s="3"/>
      <c r="K26" s="3"/>
      <c r="L26" s="3"/>
      <c r="M26" s="3"/>
      <c r="N26" s="3">
        <v>0</v>
      </c>
      <c r="O26" s="3">
        <v>38.9</v>
      </c>
      <c r="P26" s="6" t="s">
        <v>112</v>
      </c>
      <c r="Q26" s="32"/>
      <c r="R26" s="33"/>
      <c r="S26" s="33"/>
      <c r="T26" s="31"/>
      <c r="V26" s="40">
        <f t="shared" si="0"/>
        <v>6</v>
      </c>
      <c r="W26" t="str">
        <f t="shared" si="1"/>
        <v>nd</v>
      </c>
    </row>
    <row r="27" spans="2:23" ht="15.95">
      <c r="B27" s="3">
        <v>6768</v>
      </c>
      <c r="C27" s="3">
        <v>1</v>
      </c>
      <c r="D27" s="3">
        <v>0</v>
      </c>
      <c r="E27" s="3">
        <v>0</v>
      </c>
      <c r="F27" s="3">
        <v>0</v>
      </c>
      <c r="G27" s="3">
        <v>0</v>
      </c>
      <c r="H27" s="3">
        <v>1</v>
      </c>
      <c r="I27" s="3">
        <v>0</v>
      </c>
      <c r="J27" s="3"/>
      <c r="K27" s="3"/>
      <c r="L27" s="3"/>
      <c r="M27" s="3"/>
      <c r="N27" s="3">
        <v>0</v>
      </c>
      <c r="O27" s="3">
        <v>39.799999999999997</v>
      </c>
      <c r="P27" s="6" t="s">
        <v>112</v>
      </c>
      <c r="Q27" s="32"/>
      <c r="R27" s="33"/>
      <c r="S27" s="33"/>
      <c r="T27" s="31"/>
      <c r="V27" s="40">
        <f t="shared" si="0"/>
        <v>4</v>
      </c>
      <c r="W27" t="str">
        <f t="shared" si="1"/>
        <v>nd</v>
      </c>
    </row>
    <row r="28" spans="2:23">
      <c r="B28" s="3">
        <v>6778</v>
      </c>
      <c r="C28" s="3">
        <v>1</v>
      </c>
      <c r="D28" s="3">
        <v>3</v>
      </c>
      <c r="E28" s="3">
        <v>3</v>
      </c>
      <c r="F28" s="3">
        <v>0</v>
      </c>
      <c r="G28" s="3">
        <v>0</v>
      </c>
      <c r="H28" s="3">
        <v>0</v>
      </c>
      <c r="I28" s="3">
        <v>0</v>
      </c>
      <c r="J28" s="3"/>
      <c r="K28" s="3"/>
      <c r="L28" s="3"/>
      <c r="M28" s="3"/>
      <c r="N28" s="3">
        <v>0</v>
      </c>
      <c r="O28" s="3">
        <v>38.4</v>
      </c>
      <c r="P28" s="6">
        <v>1</v>
      </c>
      <c r="Q28" s="32"/>
      <c r="R28" s="33"/>
      <c r="S28" s="33"/>
      <c r="T28" s="31"/>
      <c r="V28" s="40">
        <f t="shared" si="0"/>
        <v>4</v>
      </c>
      <c r="W28">
        <f t="shared" si="1"/>
        <v>1</v>
      </c>
    </row>
    <row r="29" spans="2:23" ht="15.95">
      <c r="B29" s="3">
        <v>6787</v>
      </c>
      <c r="C29" s="3">
        <v>1</v>
      </c>
      <c r="D29" s="3">
        <v>3</v>
      </c>
      <c r="E29" s="3">
        <v>2</v>
      </c>
      <c r="F29" s="3">
        <v>0</v>
      </c>
      <c r="G29" s="3">
        <v>1</v>
      </c>
      <c r="H29" s="3">
        <v>1</v>
      </c>
      <c r="I29" s="3">
        <v>0</v>
      </c>
      <c r="J29" s="3"/>
      <c r="K29" s="3"/>
      <c r="L29" s="3"/>
      <c r="M29" s="3"/>
      <c r="N29" s="3">
        <v>0</v>
      </c>
      <c r="O29" s="3">
        <v>38.799999999999997</v>
      </c>
      <c r="P29" s="6" t="s">
        <v>112</v>
      </c>
      <c r="Q29" s="32"/>
      <c r="R29" s="33"/>
      <c r="S29" s="33"/>
      <c r="T29" s="31"/>
      <c r="V29" s="40">
        <f t="shared" si="0"/>
        <v>6</v>
      </c>
      <c r="W29" t="str">
        <f t="shared" si="1"/>
        <v>nd</v>
      </c>
    </row>
    <row r="30" spans="2:23" ht="15.95">
      <c r="B30" s="3">
        <v>6391</v>
      </c>
      <c r="C30" s="3">
        <v>1</v>
      </c>
      <c r="D30" s="3">
        <v>0</v>
      </c>
      <c r="E30" s="3">
        <v>1</v>
      </c>
      <c r="F30" s="3">
        <v>0</v>
      </c>
      <c r="G30" s="3">
        <v>0</v>
      </c>
      <c r="H30" s="3">
        <v>0</v>
      </c>
      <c r="I30" s="3">
        <v>0</v>
      </c>
      <c r="J30" s="3"/>
      <c r="K30" s="3"/>
      <c r="L30" s="3"/>
      <c r="M30" s="3"/>
      <c r="N30" s="3">
        <v>0</v>
      </c>
      <c r="O30" s="3">
        <v>38.700000000000003</v>
      </c>
      <c r="P30" s="6" t="s">
        <v>112</v>
      </c>
      <c r="Q30" s="32"/>
      <c r="R30" s="33"/>
      <c r="S30" s="33"/>
      <c r="T30" s="31"/>
      <c r="V30" s="40">
        <f t="shared" si="0"/>
        <v>2</v>
      </c>
      <c r="W30" t="str">
        <f t="shared" si="1"/>
        <v>nd</v>
      </c>
    </row>
    <row r="31" spans="2:23">
      <c r="B31" s="3">
        <v>6773</v>
      </c>
      <c r="C31" s="3">
        <v>1</v>
      </c>
      <c r="D31" s="3">
        <v>0</v>
      </c>
      <c r="E31" s="3">
        <v>0</v>
      </c>
      <c r="F31" s="3">
        <v>0</v>
      </c>
      <c r="G31" s="3">
        <v>0</v>
      </c>
      <c r="H31" s="21">
        <v>2</v>
      </c>
      <c r="I31" s="3">
        <v>0</v>
      </c>
      <c r="J31" s="3"/>
      <c r="K31" s="3"/>
      <c r="L31" s="3"/>
      <c r="M31" s="3"/>
      <c r="N31" s="3">
        <v>0</v>
      </c>
      <c r="O31" s="3">
        <v>39</v>
      </c>
      <c r="P31" s="6">
        <v>1</v>
      </c>
      <c r="Q31" s="32"/>
      <c r="R31" s="33"/>
      <c r="S31" s="33"/>
      <c r="T31" s="31"/>
      <c r="V31" s="40">
        <f t="shared" si="0"/>
        <v>4</v>
      </c>
      <c r="W31">
        <f t="shared" si="1"/>
        <v>1</v>
      </c>
    </row>
    <row r="32" spans="2:23">
      <c r="B32" s="3">
        <v>6771</v>
      </c>
      <c r="C32" s="3">
        <v>1</v>
      </c>
      <c r="D32" s="3">
        <v>0</v>
      </c>
      <c r="E32" s="3">
        <v>3</v>
      </c>
      <c r="F32" s="3">
        <v>0</v>
      </c>
      <c r="G32" s="3">
        <v>0</v>
      </c>
      <c r="H32" s="3">
        <v>0</v>
      </c>
      <c r="I32" s="3">
        <v>0</v>
      </c>
      <c r="J32" s="3"/>
      <c r="K32" s="3"/>
      <c r="L32" s="3"/>
      <c r="M32" s="3"/>
      <c r="N32" s="3">
        <v>0</v>
      </c>
      <c r="O32" s="3">
        <v>39.299999999999997</v>
      </c>
      <c r="P32" s="6">
        <v>2</v>
      </c>
      <c r="Q32" s="32"/>
      <c r="R32" s="33"/>
      <c r="S32" s="33"/>
      <c r="T32" s="31"/>
      <c r="V32" s="40">
        <f t="shared" si="0"/>
        <v>5</v>
      </c>
      <c r="W32">
        <f t="shared" si="1"/>
        <v>2</v>
      </c>
    </row>
    <row r="33" spans="2:23">
      <c r="B33" s="3">
        <v>6786</v>
      </c>
      <c r="C33" s="3">
        <v>1</v>
      </c>
      <c r="D33" s="3">
        <v>0</v>
      </c>
      <c r="E33" s="3">
        <v>2</v>
      </c>
      <c r="F33" s="3">
        <v>0</v>
      </c>
      <c r="G33" s="3">
        <v>0</v>
      </c>
      <c r="H33" s="3">
        <v>0</v>
      </c>
      <c r="I33" s="3">
        <v>0</v>
      </c>
      <c r="J33" s="3"/>
      <c r="K33" s="3"/>
      <c r="L33" s="3"/>
      <c r="M33" s="3"/>
      <c r="N33" s="3">
        <v>0</v>
      </c>
      <c r="O33" s="3">
        <v>39.200000000000003</v>
      </c>
      <c r="P33" s="6">
        <v>2</v>
      </c>
      <c r="Q33" s="32"/>
      <c r="R33" s="33"/>
      <c r="S33" s="33"/>
      <c r="T33" s="31"/>
      <c r="V33" s="40">
        <f t="shared" si="0"/>
        <v>4</v>
      </c>
      <c r="W33">
        <f t="shared" si="1"/>
        <v>2</v>
      </c>
    </row>
    <row r="34" spans="2:23">
      <c r="B34" s="3">
        <v>6403</v>
      </c>
      <c r="C34" s="3">
        <v>1</v>
      </c>
      <c r="D34" s="3">
        <v>0</v>
      </c>
      <c r="E34" s="3">
        <v>3</v>
      </c>
      <c r="F34" s="3">
        <v>0</v>
      </c>
      <c r="G34" s="3">
        <v>0</v>
      </c>
      <c r="H34" s="3">
        <v>0</v>
      </c>
      <c r="I34" s="3">
        <v>0</v>
      </c>
      <c r="J34" s="3"/>
      <c r="K34" s="3"/>
      <c r="L34" s="3"/>
      <c r="M34" s="3"/>
      <c r="N34" s="3">
        <v>0</v>
      </c>
      <c r="O34" s="3">
        <v>38.9</v>
      </c>
      <c r="P34" s="6">
        <v>2</v>
      </c>
      <c r="Q34" s="32"/>
      <c r="R34" s="33"/>
      <c r="S34" s="33"/>
      <c r="T34" s="31"/>
      <c r="V34" s="40">
        <f t="shared" si="0"/>
        <v>5</v>
      </c>
      <c r="W34">
        <f t="shared" si="1"/>
        <v>2</v>
      </c>
    </row>
    <row r="35" spans="2:23">
      <c r="B35" s="3">
        <v>6794</v>
      </c>
      <c r="C35" s="3">
        <v>1</v>
      </c>
      <c r="D35" s="3">
        <v>2</v>
      </c>
      <c r="E35" s="3">
        <v>3</v>
      </c>
      <c r="F35" s="3">
        <v>0</v>
      </c>
      <c r="G35" s="3">
        <v>2</v>
      </c>
      <c r="H35" s="21">
        <v>2</v>
      </c>
      <c r="I35" s="3">
        <v>0</v>
      </c>
      <c r="J35" s="3"/>
      <c r="K35" s="3"/>
      <c r="L35" s="3"/>
      <c r="M35" s="3"/>
      <c r="N35" s="3">
        <v>0</v>
      </c>
      <c r="O35" s="3">
        <v>40</v>
      </c>
      <c r="P35" s="6">
        <v>1</v>
      </c>
      <c r="Q35" s="32"/>
      <c r="R35" s="33"/>
      <c r="S35" s="33"/>
      <c r="T35" s="31"/>
      <c r="V35" s="40">
        <f t="shared" si="0"/>
        <v>10</v>
      </c>
      <c r="W35">
        <f t="shared" si="1"/>
        <v>1</v>
      </c>
    </row>
    <row r="36" spans="2:23" ht="15.95">
      <c r="B36" s="3">
        <v>6774</v>
      </c>
      <c r="C36" s="3">
        <v>1</v>
      </c>
      <c r="D36" s="20">
        <v>0</v>
      </c>
      <c r="E36" s="20">
        <v>0</v>
      </c>
      <c r="F36" s="20">
        <v>0</v>
      </c>
      <c r="G36" s="20">
        <v>2</v>
      </c>
      <c r="H36" s="20">
        <v>0</v>
      </c>
      <c r="I36" s="20">
        <v>0</v>
      </c>
      <c r="J36" s="3"/>
      <c r="K36" s="3"/>
      <c r="L36" s="3"/>
      <c r="M36" s="3"/>
      <c r="N36" s="3">
        <v>0</v>
      </c>
      <c r="O36" s="3">
        <v>39.9</v>
      </c>
      <c r="P36" s="6" t="s">
        <v>112</v>
      </c>
      <c r="Q36" s="32"/>
      <c r="R36" s="33"/>
      <c r="S36" s="33"/>
      <c r="T36" s="31"/>
      <c r="V36" s="40">
        <f t="shared" si="0"/>
        <v>5</v>
      </c>
      <c r="W36" t="str">
        <f t="shared" si="1"/>
        <v>nd</v>
      </c>
    </row>
    <row r="37" spans="2:23" ht="15.95">
      <c r="B37" s="3">
        <v>6783</v>
      </c>
      <c r="C37" s="3">
        <v>1</v>
      </c>
      <c r="D37" s="3">
        <v>0</v>
      </c>
      <c r="E37" s="3">
        <v>1</v>
      </c>
      <c r="F37" s="3">
        <v>0</v>
      </c>
      <c r="G37" s="3">
        <v>2</v>
      </c>
      <c r="H37" s="3">
        <v>0</v>
      </c>
      <c r="I37" s="3">
        <v>0</v>
      </c>
      <c r="J37" s="3"/>
      <c r="K37" s="3"/>
      <c r="L37" s="3"/>
      <c r="M37" s="3"/>
      <c r="N37" s="3">
        <v>0</v>
      </c>
      <c r="O37" s="3">
        <v>39.200000000000003</v>
      </c>
      <c r="P37" s="6" t="s">
        <v>112</v>
      </c>
      <c r="Q37" s="32" t="s">
        <v>106</v>
      </c>
      <c r="R37" s="33"/>
      <c r="S37" s="33"/>
      <c r="T37" s="31"/>
      <c r="V37" s="40">
        <f t="shared" si="0"/>
        <v>5</v>
      </c>
      <c r="W37" t="str">
        <f t="shared" si="1"/>
        <v>nd</v>
      </c>
    </row>
    <row r="38" spans="2:23" ht="15.95">
      <c r="B38" s="3">
        <v>6761</v>
      </c>
      <c r="C38" s="3">
        <v>4</v>
      </c>
      <c r="D38" s="3">
        <v>3</v>
      </c>
      <c r="E38" s="3">
        <v>2</v>
      </c>
      <c r="F38" s="3">
        <v>1</v>
      </c>
      <c r="G38" s="3">
        <v>3</v>
      </c>
      <c r="H38" s="21">
        <v>2</v>
      </c>
      <c r="I38" s="3">
        <v>1</v>
      </c>
      <c r="J38" s="3">
        <v>87</v>
      </c>
      <c r="K38" s="3"/>
      <c r="L38" s="3"/>
      <c r="M38" s="3"/>
      <c r="N38" s="3">
        <v>0</v>
      </c>
      <c r="O38" s="3">
        <v>40.1</v>
      </c>
      <c r="P38" s="6" t="s">
        <v>112</v>
      </c>
      <c r="Q38" s="32"/>
      <c r="R38" s="33"/>
      <c r="S38" s="33"/>
      <c r="T38" s="31"/>
      <c r="V38" s="40">
        <f t="shared" si="0"/>
        <v>11</v>
      </c>
      <c r="W38" t="str">
        <f t="shared" si="1"/>
        <v>nd</v>
      </c>
    </row>
    <row r="39" spans="2:23">
      <c r="B39" s="3">
        <v>6382</v>
      </c>
      <c r="C39" s="3">
        <v>4</v>
      </c>
      <c r="D39" s="3">
        <v>0</v>
      </c>
      <c r="E39" s="3">
        <v>1</v>
      </c>
      <c r="F39" s="3">
        <v>0</v>
      </c>
      <c r="G39" s="3">
        <v>2</v>
      </c>
      <c r="H39" s="21">
        <v>2</v>
      </c>
      <c r="I39" s="3">
        <v>0</v>
      </c>
      <c r="J39" s="3">
        <v>96</v>
      </c>
      <c r="K39" s="3"/>
      <c r="L39" s="3"/>
      <c r="M39" s="3"/>
      <c r="N39" s="3">
        <v>0</v>
      </c>
      <c r="O39" s="3">
        <v>38.6</v>
      </c>
      <c r="P39" s="6">
        <v>0</v>
      </c>
      <c r="Q39" s="32" t="s">
        <v>106</v>
      </c>
      <c r="R39" s="33"/>
      <c r="S39" s="33"/>
      <c r="T39" s="31"/>
      <c r="V39" s="40">
        <f t="shared" si="0"/>
        <v>6</v>
      </c>
      <c r="W39">
        <f t="shared" si="1"/>
        <v>0</v>
      </c>
    </row>
    <row r="40" spans="2:23">
      <c r="B40" s="3">
        <v>6385</v>
      </c>
      <c r="C40" s="3">
        <v>4</v>
      </c>
      <c r="D40" s="3">
        <v>3</v>
      </c>
      <c r="E40" s="3">
        <v>0</v>
      </c>
      <c r="F40" s="3">
        <v>0</v>
      </c>
      <c r="G40" s="3">
        <v>2</v>
      </c>
      <c r="H40" s="3">
        <v>1</v>
      </c>
      <c r="I40" s="3">
        <v>0</v>
      </c>
      <c r="J40" s="3">
        <v>90</v>
      </c>
      <c r="K40" s="3"/>
      <c r="L40" s="3"/>
      <c r="M40" s="3"/>
      <c r="N40" s="3">
        <v>0</v>
      </c>
      <c r="O40" s="3">
        <v>40</v>
      </c>
      <c r="P40" s="6">
        <v>2</v>
      </c>
      <c r="Q40" s="32" t="s">
        <v>82</v>
      </c>
      <c r="R40" s="33"/>
      <c r="S40" s="33"/>
      <c r="T40" s="31"/>
      <c r="V40" s="40">
        <f t="shared" si="0"/>
        <v>9</v>
      </c>
      <c r="W40">
        <f t="shared" si="1"/>
        <v>2</v>
      </c>
    </row>
    <row r="41" spans="2:23" ht="15.95">
      <c r="B41" s="3">
        <v>6760</v>
      </c>
      <c r="C41" s="3">
        <v>4</v>
      </c>
      <c r="D41" s="3">
        <v>0</v>
      </c>
      <c r="E41" s="3">
        <v>0</v>
      </c>
      <c r="F41" s="3">
        <v>0</v>
      </c>
      <c r="G41" s="3">
        <v>2</v>
      </c>
      <c r="H41" s="3">
        <v>0</v>
      </c>
      <c r="I41" s="3">
        <v>0</v>
      </c>
      <c r="J41" s="3">
        <v>88</v>
      </c>
      <c r="K41" s="3"/>
      <c r="L41" s="3"/>
      <c r="M41" s="3"/>
      <c r="N41" s="3">
        <v>0</v>
      </c>
      <c r="O41" s="3">
        <v>39.1</v>
      </c>
      <c r="P41" s="6" t="s">
        <v>112</v>
      </c>
      <c r="Q41" s="32"/>
      <c r="R41" s="33"/>
      <c r="S41" s="33"/>
      <c r="T41" s="31"/>
      <c r="V41" s="40">
        <f t="shared" si="0"/>
        <v>4</v>
      </c>
      <c r="W41" t="str">
        <f t="shared" si="1"/>
        <v>nd</v>
      </c>
    </row>
    <row r="42" spans="2:23">
      <c r="B42" s="3">
        <v>6388</v>
      </c>
      <c r="C42" s="3">
        <v>4</v>
      </c>
      <c r="D42" s="3">
        <v>0</v>
      </c>
      <c r="E42" s="3">
        <v>1</v>
      </c>
      <c r="F42" s="3">
        <v>0</v>
      </c>
      <c r="G42" s="3">
        <v>2</v>
      </c>
      <c r="H42" s="3">
        <v>1</v>
      </c>
      <c r="I42" s="3">
        <v>0</v>
      </c>
      <c r="J42" s="3">
        <v>95.5</v>
      </c>
      <c r="K42" s="3"/>
      <c r="L42" s="3"/>
      <c r="M42" s="3"/>
      <c r="N42" s="3">
        <v>0</v>
      </c>
      <c r="O42" s="3">
        <v>40.4</v>
      </c>
      <c r="P42" s="6">
        <v>1</v>
      </c>
      <c r="Q42" s="32" t="s">
        <v>33</v>
      </c>
      <c r="R42" s="33"/>
      <c r="S42" s="33"/>
      <c r="T42" s="31"/>
      <c r="V42" s="40">
        <f t="shared" si="0"/>
        <v>7</v>
      </c>
      <c r="W42">
        <f t="shared" si="1"/>
        <v>1</v>
      </c>
    </row>
    <row r="43" spans="2:23">
      <c r="B43" s="3">
        <v>6766</v>
      </c>
      <c r="C43" s="3">
        <v>4</v>
      </c>
      <c r="D43" s="3">
        <v>0</v>
      </c>
      <c r="E43" s="3">
        <v>1</v>
      </c>
      <c r="F43" s="3">
        <v>0</v>
      </c>
      <c r="G43" s="3">
        <v>0</v>
      </c>
      <c r="H43" s="3">
        <v>0</v>
      </c>
      <c r="I43" s="3">
        <v>0</v>
      </c>
      <c r="J43" s="3">
        <v>94</v>
      </c>
      <c r="K43" s="3"/>
      <c r="L43" s="3"/>
      <c r="M43" s="3"/>
      <c r="N43" s="3">
        <v>0</v>
      </c>
      <c r="O43" s="3">
        <v>38.5</v>
      </c>
      <c r="P43" s="6">
        <v>1</v>
      </c>
      <c r="Q43" s="32"/>
      <c r="R43" s="33"/>
      <c r="S43" s="33"/>
      <c r="T43" s="31"/>
      <c r="V43" s="40">
        <f t="shared" si="0"/>
        <v>2</v>
      </c>
      <c r="W43">
        <f t="shared" si="1"/>
        <v>1</v>
      </c>
    </row>
    <row r="44" spans="2:23" ht="15.95">
      <c r="B44" s="3">
        <v>6370</v>
      </c>
      <c r="C44" s="3">
        <v>4</v>
      </c>
      <c r="D44" s="3">
        <v>0</v>
      </c>
      <c r="E44" s="3">
        <v>1</v>
      </c>
      <c r="F44" s="3">
        <v>0</v>
      </c>
      <c r="G44" s="3">
        <v>1</v>
      </c>
      <c r="H44" s="3">
        <v>1</v>
      </c>
      <c r="I44" s="3">
        <v>0</v>
      </c>
      <c r="J44" s="3">
        <v>100</v>
      </c>
      <c r="K44" s="3"/>
      <c r="L44" s="3"/>
      <c r="M44" s="3"/>
      <c r="N44" s="3">
        <v>0</v>
      </c>
      <c r="O44" s="3">
        <v>38.700000000000003</v>
      </c>
      <c r="P44" s="6" t="s">
        <v>112</v>
      </c>
      <c r="Q44" s="32"/>
      <c r="R44" s="33"/>
      <c r="S44" s="33"/>
      <c r="T44" s="31"/>
      <c r="V44" s="40">
        <f t="shared" si="0"/>
        <v>4</v>
      </c>
      <c r="W44" t="str">
        <f t="shared" si="1"/>
        <v>nd</v>
      </c>
    </row>
    <row r="45" spans="2:23">
      <c r="B45" s="3">
        <v>6746</v>
      </c>
      <c r="C45" s="3">
        <v>4</v>
      </c>
      <c r="D45" s="3">
        <v>0</v>
      </c>
      <c r="E45" s="3">
        <v>1</v>
      </c>
      <c r="F45" s="3">
        <v>0</v>
      </c>
      <c r="G45" s="3">
        <v>1</v>
      </c>
      <c r="H45" s="21">
        <v>2</v>
      </c>
      <c r="I45" s="3">
        <v>0</v>
      </c>
      <c r="J45" s="3">
        <v>97.5</v>
      </c>
      <c r="K45" s="3"/>
      <c r="L45" s="3"/>
      <c r="M45" s="3"/>
      <c r="N45" s="3">
        <v>0</v>
      </c>
      <c r="O45" s="3">
        <v>38.6</v>
      </c>
      <c r="P45" s="6">
        <v>2</v>
      </c>
      <c r="Q45" s="32"/>
      <c r="R45" s="33"/>
      <c r="S45" s="33"/>
      <c r="T45" s="31"/>
      <c r="V45" s="40">
        <f t="shared" si="0"/>
        <v>5</v>
      </c>
      <c r="W45">
        <f t="shared" si="1"/>
        <v>2</v>
      </c>
    </row>
    <row r="46" spans="2:23" ht="15.95">
      <c r="B46" s="3">
        <v>6764</v>
      </c>
      <c r="C46" s="3">
        <v>4</v>
      </c>
      <c r="D46" s="3">
        <v>0</v>
      </c>
      <c r="E46" s="3">
        <v>0</v>
      </c>
      <c r="F46" s="3">
        <v>0</v>
      </c>
      <c r="G46" s="3">
        <v>1</v>
      </c>
      <c r="H46" s="21">
        <v>2</v>
      </c>
      <c r="I46" s="3">
        <v>0</v>
      </c>
      <c r="J46" s="3">
        <v>94</v>
      </c>
      <c r="K46" s="3"/>
      <c r="L46" s="3"/>
      <c r="M46" s="3"/>
      <c r="N46" s="3">
        <v>0</v>
      </c>
      <c r="O46" s="3">
        <v>39.299999999999997</v>
      </c>
      <c r="P46" s="6" t="s">
        <v>112</v>
      </c>
      <c r="Q46" s="32" t="s">
        <v>33</v>
      </c>
      <c r="R46" s="33"/>
      <c r="S46" s="33"/>
      <c r="T46" s="31"/>
      <c r="V46" s="40">
        <f t="shared" si="0"/>
        <v>5</v>
      </c>
      <c r="W46" t="str">
        <f t="shared" si="1"/>
        <v>nd</v>
      </c>
    </row>
    <row r="47" spans="2:23" ht="15.95">
      <c r="B47" s="3">
        <v>6738</v>
      </c>
      <c r="C47" s="3">
        <v>4</v>
      </c>
      <c r="D47" s="3">
        <v>2</v>
      </c>
      <c r="E47" s="3">
        <v>2</v>
      </c>
      <c r="F47" s="3">
        <v>0</v>
      </c>
      <c r="G47" s="3">
        <v>0</v>
      </c>
      <c r="H47" s="21">
        <v>2</v>
      </c>
      <c r="I47" s="3">
        <v>0</v>
      </c>
      <c r="J47" s="3">
        <v>100.5</v>
      </c>
      <c r="K47" s="3"/>
      <c r="L47" s="3"/>
      <c r="M47" s="3"/>
      <c r="N47" s="3">
        <v>0</v>
      </c>
      <c r="O47" s="3">
        <v>38.5</v>
      </c>
      <c r="P47" s="6" t="s">
        <v>112</v>
      </c>
      <c r="Q47" s="32"/>
      <c r="R47" s="33"/>
      <c r="S47" s="33"/>
      <c r="T47" s="31"/>
      <c r="V47" s="40">
        <f t="shared" si="0"/>
        <v>5</v>
      </c>
      <c r="W47" t="str">
        <f t="shared" si="1"/>
        <v>nd</v>
      </c>
    </row>
    <row r="48" spans="2:23" ht="15.95">
      <c r="B48" s="3">
        <v>6375</v>
      </c>
      <c r="C48" s="3">
        <v>4</v>
      </c>
      <c r="D48" s="3">
        <v>0</v>
      </c>
      <c r="E48" s="3">
        <v>2</v>
      </c>
      <c r="F48" s="3">
        <v>0</v>
      </c>
      <c r="G48" s="3">
        <v>2</v>
      </c>
      <c r="H48" s="3">
        <v>0</v>
      </c>
      <c r="I48" s="3">
        <v>0</v>
      </c>
      <c r="J48" s="3">
        <v>95</v>
      </c>
      <c r="K48" s="3"/>
      <c r="L48" s="3"/>
      <c r="M48" s="3"/>
      <c r="N48" s="3">
        <v>0</v>
      </c>
      <c r="O48" s="3">
        <v>39.6</v>
      </c>
      <c r="P48" s="6" t="s">
        <v>112</v>
      </c>
      <c r="Q48" s="32"/>
      <c r="R48" s="33"/>
      <c r="S48" s="33"/>
      <c r="T48" s="31"/>
      <c r="V48" s="40">
        <f t="shared" si="0"/>
        <v>7</v>
      </c>
      <c r="W48" t="str">
        <f t="shared" si="1"/>
        <v>nd</v>
      </c>
    </row>
    <row r="49" spans="2:23" ht="15.95">
      <c r="B49" s="3">
        <v>6371</v>
      </c>
      <c r="C49" s="3">
        <v>4</v>
      </c>
      <c r="D49" s="3">
        <v>2</v>
      </c>
      <c r="E49" s="3">
        <v>2</v>
      </c>
      <c r="F49" s="3">
        <v>0</v>
      </c>
      <c r="G49" s="3">
        <v>2</v>
      </c>
      <c r="H49" s="3">
        <v>0</v>
      </c>
      <c r="I49" s="3">
        <v>0</v>
      </c>
      <c r="J49" s="3">
        <v>102</v>
      </c>
      <c r="K49" s="3"/>
      <c r="L49" s="3"/>
      <c r="M49" s="3"/>
      <c r="N49" s="3">
        <v>0</v>
      </c>
      <c r="O49" s="3">
        <v>39.4</v>
      </c>
      <c r="P49" s="6" t="s">
        <v>112</v>
      </c>
      <c r="Q49" s="32"/>
      <c r="R49" s="33"/>
      <c r="S49" s="33"/>
      <c r="T49" s="31"/>
      <c r="V49" s="40">
        <f t="shared" si="0"/>
        <v>6</v>
      </c>
      <c r="W49" t="str">
        <f t="shared" si="1"/>
        <v>nd</v>
      </c>
    </row>
    <row r="50" spans="2:23" ht="15.95">
      <c r="B50" s="3">
        <v>6393</v>
      </c>
      <c r="C50" s="3">
        <v>4</v>
      </c>
      <c r="D50" s="3">
        <v>0</v>
      </c>
      <c r="E50" s="3">
        <v>0</v>
      </c>
      <c r="F50" s="3">
        <v>0</v>
      </c>
      <c r="G50" s="3">
        <v>1</v>
      </c>
      <c r="H50" s="3">
        <v>1</v>
      </c>
      <c r="I50" s="3">
        <v>0</v>
      </c>
      <c r="J50" s="3">
        <v>91</v>
      </c>
      <c r="K50" s="3"/>
      <c r="L50" s="3"/>
      <c r="M50" s="3"/>
      <c r="N50" s="3">
        <v>0</v>
      </c>
      <c r="O50" s="3">
        <v>39.5</v>
      </c>
      <c r="P50" s="6" t="s">
        <v>112</v>
      </c>
      <c r="Q50" s="32"/>
      <c r="R50" s="33"/>
      <c r="S50" s="33"/>
      <c r="T50" s="31"/>
      <c r="V50" s="40">
        <f t="shared" si="0"/>
        <v>5</v>
      </c>
      <c r="W50" t="str">
        <f t="shared" si="1"/>
        <v>nd</v>
      </c>
    </row>
    <row r="51" spans="2:23" ht="15.95">
      <c r="B51" s="3">
        <v>6365</v>
      </c>
      <c r="C51" s="3">
        <v>3</v>
      </c>
      <c r="D51" s="3">
        <v>3</v>
      </c>
      <c r="E51" s="3">
        <v>0</v>
      </c>
      <c r="F51" s="3">
        <v>1</v>
      </c>
      <c r="G51" s="3">
        <v>3</v>
      </c>
      <c r="H51" s="3" t="s">
        <v>112</v>
      </c>
      <c r="I51" s="3">
        <v>1</v>
      </c>
      <c r="J51" s="3" t="s">
        <v>112</v>
      </c>
      <c r="K51" s="3"/>
      <c r="L51" s="3"/>
      <c r="M51" s="3"/>
      <c r="N51" s="3">
        <v>0</v>
      </c>
      <c r="O51" s="3">
        <v>37.299999999999997</v>
      </c>
      <c r="P51" s="6" t="s">
        <v>112</v>
      </c>
      <c r="Q51" s="32" t="s">
        <v>169</v>
      </c>
      <c r="R51" s="33"/>
      <c r="S51" s="33"/>
      <c r="T51" s="31"/>
      <c r="V51" s="40" t="e">
        <f t="shared" si="0"/>
        <v>#VALUE!</v>
      </c>
      <c r="W51" t="str">
        <f t="shared" si="1"/>
        <v>nd</v>
      </c>
    </row>
    <row r="52" spans="2:2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5"/>
      <c r="Q52" s="32"/>
      <c r="R52" s="33"/>
      <c r="S52" s="33"/>
      <c r="T52" s="31"/>
    </row>
    <row r="53" spans="2:2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5"/>
      <c r="Q53" s="32"/>
      <c r="R53" s="33"/>
      <c r="S53" s="33"/>
      <c r="T53" s="31"/>
    </row>
    <row r="54" spans="2:2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5"/>
      <c r="Q54" s="32"/>
      <c r="R54" s="33"/>
      <c r="S54" s="33"/>
      <c r="T54" s="31"/>
    </row>
    <row r="55" spans="2:2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5"/>
      <c r="Q55" s="32"/>
      <c r="R55" s="33"/>
      <c r="S55" s="33"/>
      <c r="T55" s="31"/>
    </row>
    <row r="56" spans="2:2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/>
      <c r="Q56" s="32"/>
      <c r="R56" s="33"/>
      <c r="S56" s="33"/>
      <c r="T56" s="31"/>
    </row>
    <row r="57" spans="2:2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5"/>
      <c r="Q57" s="32"/>
      <c r="R57" s="33"/>
      <c r="S57" s="33"/>
      <c r="T57" s="31"/>
    </row>
    <row r="58" spans="2:23">
      <c r="B58" s="13" t="s">
        <v>92</v>
      </c>
    </row>
    <row r="59" spans="2:23">
      <c r="B59" s="13" t="s">
        <v>93</v>
      </c>
    </row>
    <row r="60" spans="2:23">
      <c r="B60" s="13" t="s">
        <v>94</v>
      </c>
    </row>
    <row r="61" spans="2:23">
      <c r="B61" s="1"/>
    </row>
  </sheetData>
  <mergeCells count="29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M9:M10"/>
    <mergeCell ref="N9:N10"/>
    <mergeCell ref="O9:O10"/>
    <mergeCell ref="V9:W9"/>
    <mergeCell ref="P9:P10"/>
    <mergeCell ref="Q9:T10"/>
    <mergeCell ref="H9:H10"/>
    <mergeCell ref="I9:I10"/>
    <mergeCell ref="J9:J10"/>
    <mergeCell ref="K9:K10"/>
    <mergeCell ref="L9:L10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4EA3E-A14F-4089-80C6-68C3E34BA547}">
  <dimension ref="B2:W60"/>
  <sheetViews>
    <sheetView topLeftCell="A36" workbookViewId="0">
      <selection activeCell="I49" sqref="I49"/>
    </sheetView>
  </sheetViews>
  <sheetFormatPr defaultColWidth="11.42578125" defaultRowHeight="15"/>
  <cols>
    <col min="2" max="2" width="8.42578125" customWidth="1"/>
    <col min="3" max="6" width="7.85546875" customWidth="1"/>
    <col min="7" max="7" width="8.42578125" customWidth="1"/>
    <col min="8" max="16" width="7.85546875" customWidth="1"/>
    <col min="17" max="17" width="5" customWidth="1"/>
    <col min="18" max="18" width="12.42578125" bestFit="1" customWidth="1"/>
    <col min="20" max="20" width="12.42578125" bestFit="1" customWidth="1"/>
  </cols>
  <sheetData>
    <row r="2" spans="2:23">
      <c r="B2" s="1" t="s">
        <v>74</v>
      </c>
      <c r="C2">
        <v>22</v>
      </c>
      <c r="D2" t="s">
        <v>1</v>
      </c>
      <c r="J2" t="s">
        <v>2</v>
      </c>
      <c r="K2" s="62">
        <v>44627</v>
      </c>
      <c r="L2" s="62"/>
      <c r="M2" s="62"/>
    </row>
    <row r="3" spans="2:23">
      <c r="B3" s="1" t="s">
        <v>3</v>
      </c>
      <c r="K3" s="4"/>
      <c r="L3" s="4"/>
      <c r="M3" s="4"/>
    </row>
    <row r="4" spans="2:23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101</v>
      </c>
      <c r="N4" s="57"/>
      <c r="O4" s="57"/>
      <c r="P4" t="s">
        <v>8</v>
      </c>
      <c r="R4" s="7">
        <v>0.39999999999999997</v>
      </c>
      <c r="S4" t="s">
        <v>9</v>
      </c>
      <c r="T4" s="7">
        <v>0.4236111111111111</v>
      </c>
    </row>
    <row r="5" spans="2:23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101</v>
      </c>
      <c r="N5" s="57"/>
      <c r="O5" s="57"/>
      <c r="P5" t="s">
        <v>8</v>
      </c>
      <c r="R5" s="7">
        <v>0.375</v>
      </c>
      <c r="S5" t="s">
        <v>9</v>
      </c>
      <c r="T5" s="7">
        <v>0.39861111111111108</v>
      </c>
    </row>
    <row r="6" spans="2:23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/>
      <c r="N6" s="57"/>
      <c r="O6" s="57"/>
      <c r="P6" t="s">
        <v>8</v>
      </c>
      <c r="R6" s="7"/>
      <c r="S6" t="s">
        <v>9</v>
      </c>
      <c r="T6" s="7"/>
    </row>
    <row r="7" spans="2:23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101</v>
      </c>
      <c r="N7" s="57"/>
      <c r="O7" s="57"/>
      <c r="P7" t="s">
        <v>8</v>
      </c>
      <c r="R7" s="7">
        <v>0.42152777777777778</v>
      </c>
      <c r="S7" t="s">
        <v>9</v>
      </c>
      <c r="T7" s="7">
        <v>0.46319444444444446</v>
      </c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>
      <c r="B11" s="3">
        <v>6410</v>
      </c>
      <c r="C11" s="3">
        <v>2</v>
      </c>
      <c r="D11" s="3">
        <v>2</v>
      </c>
      <c r="E11" s="3">
        <v>1</v>
      </c>
      <c r="F11" s="3">
        <v>0</v>
      </c>
      <c r="G11" s="3">
        <v>0</v>
      </c>
      <c r="H11" s="3">
        <v>2</v>
      </c>
      <c r="I11" s="3">
        <v>1</v>
      </c>
      <c r="J11" s="3">
        <v>80</v>
      </c>
      <c r="K11" s="3"/>
      <c r="L11" s="3"/>
      <c r="M11" s="3"/>
      <c r="N11" s="3">
        <v>2</v>
      </c>
      <c r="O11" s="3">
        <v>38.5</v>
      </c>
      <c r="P11" s="6">
        <v>1</v>
      </c>
      <c r="Q11" s="32" t="s">
        <v>105</v>
      </c>
      <c r="R11" s="33"/>
      <c r="S11" s="33"/>
      <c r="T11" s="31"/>
      <c r="V11" s="40">
        <f>MAX(D11,E11)+H11+G11+(IF(AND(O11&gt;37.78,O11&lt;38.3),0,IF(AND(O11&gt;=38.3,O11&lt;38.86),1,IF(AND(O11&gt;=38.86,O11&lt;39.42),2,IF(OR(O11=39.42,O11&gt;39.42),3,"erreur")))))</f>
        <v>5</v>
      </c>
      <c r="W11">
        <f>P11</f>
        <v>1</v>
      </c>
    </row>
    <row r="12" spans="2:23">
      <c r="B12" s="3">
        <v>6823</v>
      </c>
      <c r="C12" s="3">
        <v>2</v>
      </c>
      <c r="D12" s="3">
        <v>0</v>
      </c>
      <c r="E12" s="3">
        <v>1</v>
      </c>
      <c r="F12" s="3">
        <v>0</v>
      </c>
      <c r="G12" s="3">
        <v>2</v>
      </c>
      <c r="H12" s="3">
        <v>0</v>
      </c>
      <c r="I12" s="3">
        <v>0</v>
      </c>
      <c r="J12" s="3">
        <v>81</v>
      </c>
      <c r="K12" s="3"/>
      <c r="L12" s="3"/>
      <c r="M12" s="3"/>
      <c r="N12" s="3">
        <v>0</v>
      </c>
      <c r="O12" s="3">
        <v>38.6</v>
      </c>
      <c r="P12" s="6">
        <v>2</v>
      </c>
      <c r="Q12" s="32"/>
      <c r="R12" s="33"/>
      <c r="S12" s="33"/>
      <c r="T12" s="31"/>
      <c r="V12" s="40">
        <f t="shared" ref="V12:V50" si="0">MAX(D12,E12)+H12+G12+(IF(AND(O12&gt;37.78,O12&lt;38.3),0,IF(AND(O12&gt;=38.3,O12&lt;38.86),1,IF(AND(O12&gt;=38.86,O12&lt;39.42),2,IF(OR(O12=39.42,O12&gt;39.42),3,"erreur")))))</f>
        <v>4</v>
      </c>
      <c r="W12">
        <f t="shared" ref="W12:W50" si="1">P12</f>
        <v>2</v>
      </c>
    </row>
    <row r="13" spans="2:23">
      <c r="B13" s="3">
        <v>6811</v>
      </c>
      <c r="C13" s="3">
        <v>2</v>
      </c>
      <c r="D13" s="3">
        <v>0</v>
      </c>
      <c r="E13" s="3">
        <v>1</v>
      </c>
      <c r="F13" s="3">
        <v>0</v>
      </c>
      <c r="G13" s="3">
        <v>1</v>
      </c>
      <c r="H13" s="3">
        <v>2</v>
      </c>
      <c r="I13" s="3">
        <v>0</v>
      </c>
      <c r="J13" s="3">
        <v>75.5</v>
      </c>
      <c r="K13" s="3"/>
      <c r="L13" s="3"/>
      <c r="M13" s="3"/>
      <c r="N13" s="3">
        <v>2</v>
      </c>
      <c r="O13" s="3">
        <v>38.6</v>
      </c>
      <c r="P13" s="6">
        <v>2</v>
      </c>
      <c r="Q13" s="32"/>
      <c r="R13" s="33"/>
      <c r="S13" s="33"/>
      <c r="T13" s="31"/>
      <c r="V13" s="40">
        <f t="shared" si="0"/>
        <v>5</v>
      </c>
      <c r="W13">
        <f t="shared" si="1"/>
        <v>2</v>
      </c>
    </row>
    <row r="14" spans="2:23">
      <c r="B14" s="3">
        <v>6412</v>
      </c>
      <c r="C14" s="3">
        <v>2</v>
      </c>
      <c r="D14" s="3">
        <v>0</v>
      </c>
      <c r="E14" s="3">
        <v>1</v>
      </c>
      <c r="F14" s="3">
        <v>0</v>
      </c>
      <c r="G14" s="3">
        <v>2</v>
      </c>
      <c r="H14" s="3">
        <v>0</v>
      </c>
      <c r="I14" s="3">
        <v>0</v>
      </c>
      <c r="J14" s="3">
        <v>85</v>
      </c>
      <c r="K14" s="3"/>
      <c r="L14" s="3"/>
      <c r="M14" s="3"/>
      <c r="N14" s="3">
        <v>0</v>
      </c>
      <c r="O14" s="3">
        <v>38.799999999999997</v>
      </c>
      <c r="P14" s="6">
        <v>0</v>
      </c>
      <c r="Q14" s="32"/>
      <c r="R14" s="33"/>
      <c r="S14" s="33"/>
      <c r="T14" s="31"/>
      <c r="V14" s="40">
        <f t="shared" si="0"/>
        <v>4</v>
      </c>
      <c r="W14">
        <f t="shared" si="1"/>
        <v>0</v>
      </c>
    </row>
    <row r="15" spans="2:23">
      <c r="B15" s="3">
        <v>6821</v>
      </c>
      <c r="C15" s="3">
        <v>2</v>
      </c>
      <c r="D15" s="3">
        <v>0</v>
      </c>
      <c r="E15" s="3">
        <v>2</v>
      </c>
      <c r="F15" s="3">
        <v>0</v>
      </c>
      <c r="G15" s="3">
        <v>1</v>
      </c>
      <c r="H15" s="3">
        <v>2</v>
      </c>
      <c r="I15" s="3">
        <v>0</v>
      </c>
      <c r="J15" s="3">
        <v>75</v>
      </c>
      <c r="K15" s="3"/>
      <c r="L15" s="3"/>
      <c r="M15" s="3"/>
      <c r="N15" s="3">
        <v>0</v>
      </c>
      <c r="O15" s="3">
        <v>39.4</v>
      </c>
      <c r="P15" s="6">
        <v>2</v>
      </c>
      <c r="Q15" s="32" t="s">
        <v>105</v>
      </c>
      <c r="R15" s="33"/>
      <c r="S15" s="33"/>
      <c r="T15" s="31"/>
      <c r="V15" s="40">
        <f t="shared" si="0"/>
        <v>7</v>
      </c>
      <c r="W15">
        <f t="shared" si="1"/>
        <v>2</v>
      </c>
    </row>
    <row r="16" spans="2:23" ht="15.95">
      <c r="B16" s="3">
        <v>6405</v>
      </c>
      <c r="C16" s="3">
        <v>2</v>
      </c>
      <c r="D16" s="3">
        <v>3</v>
      </c>
      <c r="E16" s="3">
        <v>1</v>
      </c>
      <c r="F16" s="3">
        <v>0</v>
      </c>
      <c r="G16" s="3">
        <v>1</v>
      </c>
      <c r="H16" s="3">
        <v>2</v>
      </c>
      <c r="I16" s="3">
        <v>0</v>
      </c>
      <c r="J16" s="3">
        <v>89</v>
      </c>
      <c r="K16" s="3"/>
      <c r="L16" s="3"/>
      <c r="M16" s="3"/>
      <c r="N16" s="3">
        <v>2</v>
      </c>
      <c r="O16" s="3">
        <v>39.6</v>
      </c>
      <c r="P16" s="6" t="s">
        <v>112</v>
      </c>
      <c r="Q16" s="32" t="s">
        <v>80</v>
      </c>
      <c r="R16" s="33"/>
      <c r="S16" s="33"/>
      <c r="T16" s="31"/>
      <c r="V16" s="40">
        <f t="shared" si="0"/>
        <v>9</v>
      </c>
      <c r="W16" t="str">
        <f t="shared" si="1"/>
        <v>nd</v>
      </c>
    </row>
    <row r="17" spans="2:23">
      <c r="B17" s="20">
        <v>6404</v>
      </c>
      <c r="C17" s="3">
        <v>2</v>
      </c>
      <c r="D17" s="20">
        <v>0</v>
      </c>
      <c r="E17" s="20">
        <v>1</v>
      </c>
      <c r="F17" s="20">
        <v>0</v>
      </c>
      <c r="G17" s="20">
        <v>1</v>
      </c>
      <c r="H17" s="20">
        <v>2</v>
      </c>
      <c r="I17" s="20">
        <v>0</v>
      </c>
      <c r="J17" s="20">
        <v>90</v>
      </c>
      <c r="K17" s="3"/>
      <c r="L17" s="3"/>
      <c r="M17" s="3"/>
      <c r="N17" s="3">
        <v>0</v>
      </c>
      <c r="O17" s="3">
        <v>39.1</v>
      </c>
      <c r="P17" s="6">
        <v>1</v>
      </c>
      <c r="Q17" s="32" t="s">
        <v>106</v>
      </c>
      <c r="R17" s="33"/>
      <c r="S17" s="33"/>
      <c r="T17" s="31"/>
      <c r="V17" s="40">
        <f t="shared" si="0"/>
        <v>6</v>
      </c>
      <c r="W17">
        <f t="shared" si="1"/>
        <v>1</v>
      </c>
    </row>
    <row r="18" spans="2:23">
      <c r="B18" s="3">
        <v>6810</v>
      </c>
      <c r="C18" s="3">
        <v>2</v>
      </c>
      <c r="D18" s="3">
        <v>0</v>
      </c>
      <c r="E18" s="3">
        <v>2</v>
      </c>
      <c r="F18" s="3">
        <v>0</v>
      </c>
      <c r="G18" s="3">
        <v>0</v>
      </c>
      <c r="H18" s="3">
        <v>3</v>
      </c>
      <c r="I18" s="3">
        <v>0</v>
      </c>
      <c r="J18" s="3">
        <v>79</v>
      </c>
      <c r="K18" s="3"/>
      <c r="L18" s="3"/>
      <c r="M18" s="3"/>
      <c r="N18" s="3">
        <v>1</v>
      </c>
      <c r="O18" s="3">
        <v>38.799999999999997</v>
      </c>
      <c r="P18" s="6">
        <v>3</v>
      </c>
      <c r="Q18" s="32"/>
      <c r="R18" s="33"/>
      <c r="S18" s="33"/>
      <c r="T18" s="31"/>
      <c r="V18" s="40">
        <f t="shared" si="0"/>
        <v>6</v>
      </c>
      <c r="W18">
        <f t="shared" si="1"/>
        <v>3</v>
      </c>
    </row>
    <row r="19" spans="2:23">
      <c r="B19" s="3">
        <v>6407</v>
      </c>
      <c r="C19" s="3">
        <v>2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0</v>
      </c>
      <c r="J19" s="3">
        <v>81</v>
      </c>
      <c r="K19" s="3"/>
      <c r="L19" s="3"/>
      <c r="M19" s="3"/>
      <c r="N19" s="3">
        <v>1</v>
      </c>
      <c r="O19" s="3">
        <v>38.9</v>
      </c>
      <c r="P19" s="6">
        <v>2</v>
      </c>
      <c r="Q19" s="32" t="s">
        <v>106</v>
      </c>
      <c r="R19" s="33"/>
      <c r="S19" s="33"/>
      <c r="T19" s="31"/>
      <c r="V19" s="40">
        <f t="shared" si="0"/>
        <v>3</v>
      </c>
      <c r="W19">
        <f t="shared" si="1"/>
        <v>2</v>
      </c>
    </row>
    <row r="20" spans="2:23">
      <c r="B20" s="3">
        <v>6797</v>
      </c>
      <c r="C20" s="3">
        <v>2</v>
      </c>
      <c r="D20" s="3">
        <v>0</v>
      </c>
      <c r="E20" s="3">
        <v>0</v>
      </c>
      <c r="F20" s="3">
        <v>0</v>
      </c>
      <c r="G20" s="3">
        <v>2</v>
      </c>
      <c r="H20" s="3">
        <v>1</v>
      </c>
      <c r="I20" s="3">
        <v>0</v>
      </c>
      <c r="J20" s="3">
        <v>78</v>
      </c>
      <c r="K20" s="3"/>
      <c r="L20" s="3"/>
      <c r="M20" s="3"/>
      <c r="N20" s="3">
        <v>0</v>
      </c>
      <c r="O20" s="3">
        <v>39.700000000000003</v>
      </c>
      <c r="P20" s="6">
        <v>0</v>
      </c>
      <c r="Q20" s="32"/>
      <c r="R20" s="33"/>
      <c r="S20" s="33"/>
      <c r="T20" s="31"/>
      <c r="V20" s="40">
        <f t="shared" si="0"/>
        <v>6</v>
      </c>
      <c r="W20">
        <f t="shared" si="1"/>
        <v>0</v>
      </c>
    </row>
    <row r="21" spans="2:23">
      <c r="B21" s="3">
        <v>6799</v>
      </c>
      <c r="C21" s="3">
        <v>2</v>
      </c>
      <c r="D21" s="3">
        <v>0</v>
      </c>
      <c r="E21" s="3">
        <v>3</v>
      </c>
      <c r="F21" s="3">
        <v>0</v>
      </c>
      <c r="G21" s="3">
        <v>2</v>
      </c>
      <c r="H21" s="3">
        <v>1</v>
      </c>
      <c r="I21" s="3">
        <v>0</v>
      </c>
      <c r="J21" s="3">
        <v>85</v>
      </c>
      <c r="K21" s="3"/>
      <c r="L21" s="3"/>
      <c r="M21" s="3"/>
      <c r="N21" s="3">
        <v>0</v>
      </c>
      <c r="O21" s="3">
        <v>39.200000000000003</v>
      </c>
      <c r="P21" s="6">
        <v>2</v>
      </c>
      <c r="Q21" s="32" t="s">
        <v>33</v>
      </c>
      <c r="R21" s="33"/>
      <c r="S21" s="33"/>
      <c r="T21" s="31"/>
      <c r="V21" s="40">
        <f t="shared" si="0"/>
        <v>8</v>
      </c>
      <c r="W21">
        <f t="shared" si="1"/>
        <v>2</v>
      </c>
    </row>
    <row r="22" spans="2:23">
      <c r="B22" s="3">
        <v>6796</v>
      </c>
      <c r="C22" s="3">
        <v>2</v>
      </c>
      <c r="D22" s="3">
        <v>3</v>
      </c>
      <c r="E22" s="3">
        <v>1</v>
      </c>
      <c r="F22" s="3">
        <v>0</v>
      </c>
      <c r="G22" s="3">
        <v>1</v>
      </c>
      <c r="H22" s="3">
        <v>3</v>
      </c>
      <c r="I22" s="3">
        <v>1</v>
      </c>
      <c r="J22" s="3">
        <v>86.5</v>
      </c>
      <c r="K22" s="3"/>
      <c r="L22" s="3"/>
      <c r="M22" s="3"/>
      <c r="N22" s="3">
        <v>2</v>
      </c>
      <c r="O22" s="3">
        <v>39.799999999999997</v>
      </c>
      <c r="P22" s="6">
        <v>1</v>
      </c>
      <c r="Q22" s="32" t="s">
        <v>33</v>
      </c>
      <c r="R22" s="33"/>
      <c r="S22" s="33"/>
      <c r="T22" s="31"/>
      <c r="V22" s="40">
        <f t="shared" si="0"/>
        <v>10</v>
      </c>
      <c r="W22">
        <f t="shared" si="1"/>
        <v>1</v>
      </c>
    </row>
    <row r="23" spans="2:23" ht="15.95">
      <c r="B23" s="3">
        <v>6809</v>
      </c>
      <c r="C23" s="3">
        <v>2</v>
      </c>
      <c r="D23" s="3">
        <v>0</v>
      </c>
      <c r="E23" s="3">
        <v>0</v>
      </c>
      <c r="F23" s="3">
        <v>0</v>
      </c>
      <c r="G23" s="3">
        <v>2</v>
      </c>
      <c r="H23" s="3">
        <v>0</v>
      </c>
      <c r="I23" s="3">
        <v>0</v>
      </c>
      <c r="J23" s="3">
        <v>87.5</v>
      </c>
      <c r="K23" s="3"/>
      <c r="L23" s="3"/>
      <c r="M23" s="3"/>
      <c r="N23" s="3">
        <v>0</v>
      </c>
      <c r="O23" s="3">
        <v>38.5</v>
      </c>
      <c r="P23" s="6" t="s">
        <v>112</v>
      </c>
      <c r="Q23" s="32" t="s">
        <v>80</v>
      </c>
      <c r="R23" s="33"/>
      <c r="S23" s="33"/>
      <c r="T23" s="31"/>
      <c r="V23" s="40">
        <f t="shared" si="0"/>
        <v>3</v>
      </c>
      <c r="W23" t="str">
        <f t="shared" si="1"/>
        <v>nd</v>
      </c>
    </row>
    <row r="24" spans="2:23">
      <c r="B24" s="3">
        <v>6800</v>
      </c>
      <c r="C24" s="3">
        <v>2</v>
      </c>
      <c r="D24" s="3">
        <v>0</v>
      </c>
      <c r="E24" s="3">
        <v>2</v>
      </c>
      <c r="F24" s="3">
        <v>0</v>
      </c>
      <c r="G24" s="3">
        <v>2</v>
      </c>
      <c r="H24" s="3">
        <v>1</v>
      </c>
      <c r="I24" s="3">
        <v>0</v>
      </c>
      <c r="J24" s="3">
        <v>74.5</v>
      </c>
      <c r="K24" s="3"/>
      <c r="L24" s="3"/>
      <c r="M24" s="3"/>
      <c r="N24" s="3">
        <v>0</v>
      </c>
      <c r="O24" s="3">
        <v>38.6</v>
      </c>
      <c r="P24" s="6">
        <v>2</v>
      </c>
      <c r="Q24" s="32" t="s">
        <v>176</v>
      </c>
      <c r="R24" s="33"/>
      <c r="S24" s="33"/>
      <c r="T24" s="31"/>
      <c r="V24" s="40">
        <f t="shared" si="0"/>
        <v>6</v>
      </c>
      <c r="W24">
        <f t="shared" si="1"/>
        <v>2</v>
      </c>
    </row>
    <row r="25" spans="2:23" ht="15.95">
      <c r="B25" s="3">
        <v>6768</v>
      </c>
      <c r="C25" s="3">
        <v>1</v>
      </c>
      <c r="D25" s="3">
        <v>0</v>
      </c>
      <c r="E25" s="3">
        <v>0</v>
      </c>
      <c r="F25" s="3">
        <v>0</v>
      </c>
      <c r="G25" s="3">
        <v>2</v>
      </c>
      <c r="H25" s="3">
        <v>3</v>
      </c>
      <c r="I25" s="3">
        <v>0</v>
      </c>
      <c r="J25" s="3">
        <v>85.5</v>
      </c>
      <c r="K25" s="3"/>
      <c r="L25" s="3"/>
      <c r="M25" s="3"/>
      <c r="N25" s="3">
        <v>0</v>
      </c>
      <c r="O25" s="3">
        <v>40.200000000000003</v>
      </c>
      <c r="P25" s="6" t="s">
        <v>112</v>
      </c>
      <c r="Q25" s="32" t="s">
        <v>169</v>
      </c>
      <c r="R25" s="33"/>
      <c r="S25" s="33"/>
      <c r="T25" s="31"/>
      <c r="V25" s="40">
        <f t="shared" si="0"/>
        <v>8</v>
      </c>
      <c r="W25" t="str">
        <f t="shared" si="1"/>
        <v>nd</v>
      </c>
    </row>
    <row r="26" spans="2:23">
      <c r="B26" s="3">
        <v>6771</v>
      </c>
      <c r="C26" s="3">
        <v>1</v>
      </c>
      <c r="D26" s="3">
        <v>0</v>
      </c>
      <c r="E26" s="3">
        <v>3</v>
      </c>
      <c r="F26" s="3">
        <v>0</v>
      </c>
      <c r="G26" s="3">
        <v>0</v>
      </c>
      <c r="H26" s="3">
        <v>0</v>
      </c>
      <c r="I26" s="3">
        <v>0</v>
      </c>
      <c r="J26" s="3">
        <v>94</v>
      </c>
      <c r="K26" s="3"/>
      <c r="L26" s="3"/>
      <c r="M26" s="3"/>
      <c r="N26" s="3">
        <v>0</v>
      </c>
      <c r="O26" s="3">
        <v>38.799999999999997</v>
      </c>
      <c r="P26" s="6">
        <v>2</v>
      </c>
      <c r="Q26" s="32" t="s">
        <v>42</v>
      </c>
      <c r="R26" s="33"/>
      <c r="S26" s="33"/>
      <c r="T26" s="31"/>
      <c r="V26" s="40">
        <f t="shared" si="0"/>
        <v>4</v>
      </c>
      <c r="W26">
        <f t="shared" si="1"/>
        <v>2</v>
      </c>
    </row>
    <row r="27" spans="2:23" ht="15.95">
      <c r="B27" s="3">
        <v>6773</v>
      </c>
      <c r="C27" s="3">
        <v>1</v>
      </c>
      <c r="D27" s="3">
        <v>0</v>
      </c>
      <c r="E27" s="3">
        <v>0</v>
      </c>
      <c r="F27" s="3">
        <v>0</v>
      </c>
      <c r="G27" s="3">
        <v>1</v>
      </c>
      <c r="H27" s="3">
        <v>0</v>
      </c>
      <c r="I27" s="3">
        <v>0</v>
      </c>
      <c r="J27" s="3">
        <v>95.5</v>
      </c>
      <c r="K27" s="3"/>
      <c r="L27" s="3"/>
      <c r="M27" s="3"/>
      <c r="N27" s="3">
        <v>0</v>
      </c>
      <c r="O27" s="3">
        <v>38.9</v>
      </c>
      <c r="P27" s="6" t="s">
        <v>112</v>
      </c>
      <c r="Q27" s="32" t="s">
        <v>42</v>
      </c>
      <c r="R27" s="33"/>
      <c r="S27" s="33"/>
      <c r="T27" s="31"/>
      <c r="V27" s="40">
        <f t="shared" si="0"/>
        <v>3</v>
      </c>
      <c r="W27" t="str">
        <f t="shared" si="1"/>
        <v>nd</v>
      </c>
    </row>
    <row r="28" spans="2:23">
      <c r="B28" s="3">
        <v>6391</v>
      </c>
      <c r="C28" s="3">
        <v>1</v>
      </c>
      <c r="D28" s="3">
        <v>0</v>
      </c>
      <c r="E28" s="3">
        <v>1</v>
      </c>
      <c r="F28" s="3">
        <v>0</v>
      </c>
      <c r="G28" s="3">
        <v>0</v>
      </c>
      <c r="H28" s="3">
        <v>0</v>
      </c>
      <c r="I28" s="3">
        <v>0</v>
      </c>
      <c r="J28" s="3">
        <v>93</v>
      </c>
      <c r="K28" s="3"/>
      <c r="L28" s="3"/>
      <c r="M28" s="3"/>
      <c r="N28" s="3">
        <v>0</v>
      </c>
      <c r="O28" s="3">
        <v>38.6</v>
      </c>
      <c r="P28" s="6">
        <v>0</v>
      </c>
      <c r="Q28" s="32" t="s">
        <v>42</v>
      </c>
      <c r="R28" s="33"/>
      <c r="S28" s="33"/>
      <c r="T28" s="31"/>
      <c r="V28" s="40">
        <f t="shared" si="0"/>
        <v>2</v>
      </c>
      <c r="W28">
        <f t="shared" si="1"/>
        <v>0</v>
      </c>
    </row>
    <row r="29" spans="2:23" ht="15.95">
      <c r="B29" s="27">
        <v>6783</v>
      </c>
      <c r="C29" s="3">
        <v>1</v>
      </c>
      <c r="D29" s="3">
        <v>0</v>
      </c>
      <c r="E29" s="3">
        <v>1</v>
      </c>
      <c r="F29" s="3">
        <v>0</v>
      </c>
      <c r="G29" s="3">
        <v>0</v>
      </c>
      <c r="H29" s="3">
        <v>0</v>
      </c>
      <c r="I29" s="3">
        <v>0</v>
      </c>
      <c r="J29" s="3">
        <v>87.5</v>
      </c>
      <c r="K29" s="3"/>
      <c r="L29" s="3"/>
      <c r="M29" s="3"/>
      <c r="N29" s="3">
        <v>0</v>
      </c>
      <c r="O29" s="3">
        <v>39.200000000000003</v>
      </c>
      <c r="P29" s="6" t="s">
        <v>112</v>
      </c>
      <c r="Q29" s="32" t="s">
        <v>177</v>
      </c>
      <c r="R29" s="33"/>
      <c r="S29" s="33"/>
      <c r="T29" s="31"/>
      <c r="V29" s="40">
        <f t="shared" si="0"/>
        <v>3</v>
      </c>
      <c r="W29" t="str">
        <f t="shared" si="1"/>
        <v>nd</v>
      </c>
    </row>
    <row r="30" spans="2:23">
      <c r="B30" s="3">
        <v>6791</v>
      </c>
      <c r="C30" s="3">
        <v>1</v>
      </c>
      <c r="D30" s="3">
        <v>0</v>
      </c>
      <c r="E30" s="3">
        <v>3</v>
      </c>
      <c r="F30" s="3">
        <v>0</v>
      </c>
      <c r="G30" s="3">
        <v>1</v>
      </c>
      <c r="H30" s="3">
        <v>2</v>
      </c>
      <c r="I30" s="3">
        <v>0</v>
      </c>
      <c r="J30" s="3">
        <v>87</v>
      </c>
      <c r="K30" s="3"/>
      <c r="L30" s="3"/>
      <c r="M30" s="3"/>
      <c r="N30" s="3">
        <v>0</v>
      </c>
      <c r="O30" s="3">
        <v>39.6</v>
      </c>
      <c r="P30" s="6">
        <v>1</v>
      </c>
      <c r="Q30" s="32"/>
      <c r="R30" s="33"/>
      <c r="S30" s="33"/>
      <c r="T30" s="31"/>
      <c r="V30" s="40">
        <f t="shared" si="0"/>
        <v>9</v>
      </c>
      <c r="W30">
        <f t="shared" si="1"/>
        <v>1</v>
      </c>
    </row>
    <row r="31" spans="2:23" ht="15.95">
      <c r="B31" s="3">
        <v>6787</v>
      </c>
      <c r="C31" s="3">
        <v>1</v>
      </c>
      <c r="D31" s="3">
        <v>0</v>
      </c>
      <c r="E31" s="3">
        <v>1</v>
      </c>
      <c r="F31" s="3">
        <v>0</v>
      </c>
      <c r="G31" s="3">
        <v>2</v>
      </c>
      <c r="H31" s="3">
        <v>0</v>
      </c>
      <c r="I31" s="3">
        <v>0</v>
      </c>
      <c r="J31" s="3">
        <v>87.5</v>
      </c>
      <c r="K31" s="3"/>
      <c r="L31" s="3"/>
      <c r="M31" s="3"/>
      <c r="N31" s="3">
        <v>0</v>
      </c>
      <c r="O31" s="3">
        <v>38.799999999999997</v>
      </c>
      <c r="P31" s="6" t="s">
        <v>112</v>
      </c>
      <c r="Q31" s="32"/>
      <c r="R31" s="33"/>
      <c r="S31" s="33"/>
      <c r="T31" s="31"/>
      <c r="V31" s="40">
        <f t="shared" si="0"/>
        <v>4</v>
      </c>
      <c r="W31" t="str">
        <f t="shared" si="1"/>
        <v>nd</v>
      </c>
    </row>
    <row r="32" spans="2:23" ht="15.95">
      <c r="B32" s="3">
        <v>6780</v>
      </c>
      <c r="C32" s="3">
        <v>1</v>
      </c>
      <c r="D32" s="3">
        <v>0</v>
      </c>
      <c r="E32" s="3">
        <v>1</v>
      </c>
      <c r="F32" s="3">
        <v>0</v>
      </c>
      <c r="G32" s="3">
        <v>2</v>
      </c>
      <c r="H32" s="3">
        <v>1</v>
      </c>
      <c r="I32" s="3">
        <v>0</v>
      </c>
      <c r="J32" s="3">
        <v>95</v>
      </c>
      <c r="K32" s="3"/>
      <c r="L32" s="3"/>
      <c r="M32" s="3"/>
      <c r="N32" s="3">
        <v>0</v>
      </c>
      <c r="O32" s="3">
        <v>39.1</v>
      </c>
      <c r="P32" s="6" t="s">
        <v>112</v>
      </c>
      <c r="Q32" s="32"/>
      <c r="R32" s="33"/>
      <c r="S32" s="33"/>
      <c r="T32" s="31"/>
      <c r="V32" s="40">
        <f t="shared" si="0"/>
        <v>6</v>
      </c>
      <c r="W32" t="str">
        <f t="shared" si="1"/>
        <v>nd</v>
      </c>
    </row>
    <row r="33" spans="2:23" ht="15.95">
      <c r="B33" s="3">
        <v>6786</v>
      </c>
      <c r="C33" s="3">
        <v>1</v>
      </c>
      <c r="D33" s="3">
        <v>0</v>
      </c>
      <c r="E33" s="3">
        <v>2</v>
      </c>
      <c r="F33" s="3">
        <v>0</v>
      </c>
      <c r="G33" s="3">
        <v>1</v>
      </c>
      <c r="H33" s="3">
        <v>0</v>
      </c>
      <c r="I33" s="3">
        <v>0</v>
      </c>
      <c r="J33" s="3">
        <v>90</v>
      </c>
      <c r="K33" s="3"/>
      <c r="L33" s="3"/>
      <c r="M33" s="3"/>
      <c r="N33" s="3">
        <v>0</v>
      </c>
      <c r="O33" s="3">
        <v>39.200000000000003</v>
      </c>
      <c r="P33" s="6" t="s">
        <v>112</v>
      </c>
      <c r="Q33" s="32" t="s">
        <v>144</v>
      </c>
      <c r="R33" s="33"/>
      <c r="S33" s="33"/>
      <c r="T33" s="31"/>
      <c r="V33" s="40">
        <f t="shared" si="0"/>
        <v>5</v>
      </c>
      <c r="W33" t="str">
        <f t="shared" si="1"/>
        <v>nd</v>
      </c>
    </row>
    <row r="34" spans="2:23" ht="15.95">
      <c r="B34" s="27">
        <v>6403</v>
      </c>
      <c r="C34" s="3">
        <v>1</v>
      </c>
      <c r="D34" s="3">
        <v>0</v>
      </c>
      <c r="E34" s="3">
        <v>3</v>
      </c>
      <c r="F34" s="3">
        <v>0</v>
      </c>
      <c r="G34" s="3">
        <v>1</v>
      </c>
      <c r="H34" s="3">
        <v>0</v>
      </c>
      <c r="I34" s="3">
        <v>0</v>
      </c>
      <c r="J34" s="3">
        <v>88</v>
      </c>
      <c r="K34" s="3"/>
      <c r="L34" s="3"/>
      <c r="M34" s="3"/>
      <c r="N34" s="3">
        <v>0</v>
      </c>
      <c r="O34" s="3">
        <v>39.1</v>
      </c>
      <c r="P34" s="6" t="s">
        <v>112</v>
      </c>
      <c r="Q34" s="32" t="s">
        <v>169</v>
      </c>
      <c r="R34" s="33"/>
      <c r="S34" s="33"/>
      <c r="T34" s="31"/>
      <c r="V34" s="40">
        <f t="shared" si="0"/>
        <v>6</v>
      </c>
      <c r="W34" t="str">
        <f t="shared" si="1"/>
        <v>nd</v>
      </c>
    </row>
    <row r="35" spans="2:23">
      <c r="B35" s="3">
        <v>6778</v>
      </c>
      <c r="C35" s="3">
        <v>1</v>
      </c>
      <c r="D35" s="3">
        <v>3</v>
      </c>
      <c r="E35" s="3">
        <v>3</v>
      </c>
      <c r="F35" s="3">
        <v>0</v>
      </c>
      <c r="G35" s="3">
        <v>0</v>
      </c>
      <c r="H35" s="3">
        <v>0</v>
      </c>
      <c r="I35" s="3">
        <v>0</v>
      </c>
      <c r="J35" s="3">
        <v>88.5</v>
      </c>
      <c r="K35" s="3"/>
      <c r="L35" s="3"/>
      <c r="M35" s="3"/>
      <c r="N35" s="3">
        <v>0</v>
      </c>
      <c r="O35" s="3">
        <v>38.799999999999997</v>
      </c>
      <c r="P35" s="6">
        <v>1</v>
      </c>
      <c r="Q35" s="32" t="s">
        <v>106</v>
      </c>
      <c r="R35" s="33"/>
      <c r="S35" s="33"/>
      <c r="T35" s="31"/>
      <c r="V35" s="40">
        <f t="shared" si="0"/>
        <v>4</v>
      </c>
      <c r="W35">
        <f t="shared" si="1"/>
        <v>1</v>
      </c>
    </row>
    <row r="36" spans="2:23" ht="15.95">
      <c r="B36" s="3">
        <v>6774</v>
      </c>
      <c r="C36" s="3">
        <v>1</v>
      </c>
      <c r="D36" s="3">
        <v>2</v>
      </c>
      <c r="E36" s="3">
        <v>0</v>
      </c>
      <c r="F36" s="3">
        <v>0</v>
      </c>
      <c r="G36" s="3">
        <v>1</v>
      </c>
      <c r="H36" s="3">
        <v>0</v>
      </c>
      <c r="I36" s="3">
        <v>0</v>
      </c>
      <c r="J36" s="3">
        <v>91.5</v>
      </c>
      <c r="K36" s="3"/>
      <c r="L36" s="3"/>
      <c r="M36" s="3"/>
      <c r="N36" s="3">
        <v>0</v>
      </c>
      <c r="O36" s="3">
        <v>40.1</v>
      </c>
      <c r="P36" s="6" t="s">
        <v>112</v>
      </c>
      <c r="Q36" s="32" t="s">
        <v>33</v>
      </c>
      <c r="R36" s="33"/>
      <c r="S36" s="33"/>
      <c r="T36" s="31"/>
      <c r="V36" s="40">
        <f t="shared" si="0"/>
        <v>6</v>
      </c>
      <c r="W36" t="str">
        <f t="shared" si="1"/>
        <v>nd</v>
      </c>
    </row>
    <row r="37" spans="2:23">
      <c r="B37" s="27">
        <v>6794</v>
      </c>
      <c r="C37" s="3">
        <v>1</v>
      </c>
      <c r="D37" s="3">
        <v>2</v>
      </c>
      <c r="E37" s="3">
        <v>2</v>
      </c>
      <c r="F37" s="3">
        <v>0</v>
      </c>
      <c r="G37" s="3">
        <v>2</v>
      </c>
      <c r="H37" s="3">
        <v>2</v>
      </c>
      <c r="I37" s="3">
        <v>0</v>
      </c>
      <c r="J37" s="3">
        <v>84.5</v>
      </c>
      <c r="K37" s="3"/>
      <c r="L37" s="3"/>
      <c r="M37" s="3"/>
      <c r="N37" s="3">
        <v>0</v>
      </c>
      <c r="O37" s="3">
        <v>40.299999999999997</v>
      </c>
      <c r="P37" s="6">
        <v>2</v>
      </c>
      <c r="Q37" s="32"/>
      <c r="R37" s="33"/>
      <c r="S37" s="33"/>
      <c r="T37" s="31"/>
      <c r="V37" s="40">
        <f t="shared" si="0"/>
        <v>9</v>
      </c>
      <c r="W37">
        <f t="shared" si="1"/>
        <v>2</v>
      </c>
    </row>
    <row r="38" spans="2:23" ht="15.95">
      <c r="B38" s="3">
        <v>6761</v>
      </c>
      <c r="C38" s="3">
        <v>4</v>
      </c>
      <c r="D38" s="3">
        <v>3</v>
      </c>
      <c r="E38" s="3">
        <v>1</v>
      </c>
      <c r="F38" s="3">
        <v>1</v>
      </c>
      <c r="G38" s="3">
        <v>3</v>
      </c>
      <c r="H38" s="3">
        <v>3</v>
      </c>
      <c r="I38" s="3">
        <v>1</v>
      </c>
      <c r="J38" s="3"/>
      <c r="K38" s="3"/>
      <c r="L38" s="3"/>
      <c r="M38" s="3"/>
      <c r="N38" s="3">
        <v>0</v>
      </c>
      <c r="O38" s="3">
        <v>40.299999999999997</v>
      </c>
      <c r="P38" s="6" t="s">
        <v>112</v>
      </c>
      <c r="Q38" s="32" t="s">
        <v>103</v>
      </c>
      <c r="R38" s="33"/>
      <c r="S38" s="33"/>
      <c r="T38" s="31"/>
      <c r="V38" s="40">
        <f t="shared" si="0"/>
        <v>12</v>
      </c>
      <c r="W38" t="str">
        <f t="shared" si="1"/>
        <v>nd</v>
      </c>
    </row>
    <row r="39" spans="2:23" ht="15.95">
      <c r="B39" s="3">
        <v>6738</v>
      </c>
      <c r="C39" s="3">
        <v>4</v>
      </c>
      <c r="D39" s="3">
        <v>2</v>
      </c>
      <c r="E39" s="3">
        <v>1</v>
      </c>
      <c r="F39" s="3">
        <v>0</v>
      </c>
      <c r="G39" s="3">
        <v>0</v>
      </c>
      <c r="H39" s="3">
        <v>0</v>
      </c>
      <c r="I39" s="3">
        <v>0</v>
      </c>
      <c r="J39" s="3"/>
      <c r="K39" s="3"/>
      <c r="L39" s="3"/>
      <c r="M39" s="3"/>
      <c r="N39" s="3">
        <v>0</v>
      </c>
      <c r="O39" s="3">
        <v>38.4</v>
      </c>
      <c r="P39" s="6" t="s">
        <v>112</v>
      </c>
      <c r="Q39" s="32"/>
      <c r="R39" s="33"/>
      <c r="S39" s="33"/>
      <c r="T39" s="31"/>
      <c r="V39" s="40">
        <f t="shared" si="0"/>
        <v>3</v>
      </c>
      <c r="W39" t="str">
        <f t="shared" si="1"/>
        <v>nd</v>
      </c>
    </row>
    <row r="40" spans="2:23" ht="15.95">
      <c r="B40" s="3">
        <v>6760</v>
      </c>
      <c r="C40" s="3">
        <v>4</v>
      </c>
      <c r="D40" s="3">
        <v>0</v>
      </c>
      <c r="E40" s="3">
        <v>1</v>
      </c>
      <c r="F40" s="3">
        <v>0</v>
      </c>
      <c r="G40" s="3">
        <v>0</v>
      </c>
      <c r="H40" s="3">
        <v>2</v>
      </c>
      <c r="I40" s="3">
        <v>0</v>
      </c>
      <c r="J40" s="3"/>
      <c r="K40" s="3"/>
      <c r="L40" s="3"/>
      <c r="M40" s="3"/>
      <c r="N40" s="3">
        <v>0</v>
      </c>
      <c r="O40" s="3">
        <v>38.700000000000003</v>
      </c>
      <c r="P40" s="6" t="s">
        <v>112</v>
      </c>
      <c r="Q40" s="32" t="s">
        <v>88</v>
      </c>
      <c r="R40" s="33"/>
      <c r="S40" s="33"/>
      <c r="T40" s="31"/>
      <c r="V40" s="40">
        <f t="shared" si="0"/>
        <v>4</v>
      </c>
      <c r="W40" t="str">
        <f t="shared" si="1"/>
        <v>nd</v>
      </c>
    </row>
    <row r="41" spans="2:23" ht="15.95">
      <c r="B41" s="3">
        <v>6766</v>
      </c>
      <c r="C41" s="3">
        <v>4</v>
      </c>
      <c r="D41" s="3">
        <v>0</v>
      </c>
      <c r="E41" s="3">
        <v>1</v>
      </c>
      <c r="F41" s="3">
        <v>0</v>
      </c>
      <c r="G41" s="3">
        <v>0</v>
      </c>
      <c r="H41" s="3">
        <v>1</v>
      </c>
      <c r="I41" s="3">
        <v>0</v>
      </c>
      <c r="J41" s="3"/>
      <c r="K41" s="3"/>
      <c r="L41" s="3"/>
      <c r="M41" s="3"/>
      <c r="N41" s="3">
        <v>0</v>
      </c>
      <c r="O41" s="3">
        <v>38.200000000000003</v>
      </c>
      <c r="P41" s="6" t="s">
        <v>112</v>
      </c>
      <c r="Q41" s="32"/>
      <c r="R41" s="33"/>
      <c r="S41" s="33"/>
      <c r="T41" s="31"/>
      <c r="V41" s="40">
        <f t="shared" si="0"/>
        <v>2</v>
      </c>
      <c r="W41" t="str">
        <f t="shared" si="1"/>
        <v>nd</v>
      </c>
    </row>
    <row r="42" spans="2:23" ht="15.95">
      <c r="B42" s="3">
        <v>6370</v>
      </c>
      <c r="C42" s="3">
        <v>4</v>
      </c>
      <c r="D42" s="3">
        <v>0</v>
      </c>
      <c r="E42" s="3">
        <v>1</v>
      </c>
      <c r="F42" s="3">
        <v>0</v>
      </c>
      <c r="G42" s="3">
        <v>1</v>
      </c>
      <c r="H42" s="3">
        <v>0</v>
      </c>
      <c r="I42" s="3">
        <v>0</v>
      </c>
      <c r="J42" s="3"/>
      <c r="K42" s="3"/>
      <c r="L42" s="3"/>
      <c r="M42" s="3"/>
      <c r="N42" s="3">
        <v>0</v>
      </c>
      <c r="O42" s="3">
        <v>38.799999999999997</v>
      </c>
      <c r="P42" s="6" t="s">
        <v>112</v>
      </c>
      <c r="Q42" s="32"/>
      <c r="R42" s="33"/>
      <c r="S42" s="33"/>
      <c r="T42" s="31"/>
      <c r="V42" s="40">
        <f t="shared" si="0"/>
        <v>3</v>
      </c>
      <c r="W42" t="str">
        <f t="shared" si="1"/>
        <v>nd</v>
      </c>
    </row>
    <row r="43" spans="2:23">
      <c r="B43" s="3">
        <v>6388</v>
      </c>
      <c r="C43" s="3">
        <v>4</v>
      </c>
      <c r="D43" s="3">
        <v>0</v>
      </c>
      <c r="E43" s="3">
        <v>1</v>
      </c>
      <c r="F43" s="3">
        <v>0</v>
      </c>
      <c r="G43" s="3">
        <v>0</v>
      </c>
      <c r="H43" s="3">
        <v>0</v>
      </c>
      <c r="I43" s="3">
        <v>0</v>
      </c>
      <c r="J43" s="3"/>
      <c r="K43" s="3"/>
      <c r="L43" s="3"/>
      <c r="M43" s="3"/>
      <c r="N43" s="3">
        <v>0</v>
      </c>
      <c r="O43" s="3">
        <v>39.200000000000003</v>
      </c>
      <c r="P43" s="6">
        <v>0</v>
      </c>
      <c r="Q43" s="32"/>
      <c r="R43" s="33"/>
      <c r="S43" s="33"/>
      <c r="T43" s="31"/>
      <c r="V43" s="40">
        <f t="shared" si="0"/>
        <v>3</v>
      </c>
      <c r="W43">
        <f t="shared" si="1"/>
        <v>0</v>
      </c>
    </row>
    <row r="44" spans="2:23">
      <c r="B44" s="3">
        <v>6382</v>
      </c>
      <c r="C44" s="3">
        <v>4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/>
      <c r="K44" s="3"/>
      <c r="L44" s="3"/>
      <c r="M44" s="3"/>
      <c r="N44" s="3">
        <v>0</v>
      </c>
      <c r="O44" s="3">
        <v>38.6</v>
      </c>
      <c r="P44" s="6">
        <v>2</v>
      </c>
      <c r="Q44" s="32" t="s">
        <v>106</v>
      </c>
      <c r="R44" s="33"/>
      <c r="S44" s="33"/>
      <c r="T44" s="31"/>
      <c r="V44" s="40">
        <f t="shared" si="0"/>
        <v>1</v>
      </c>
      <c r="W44">
        <f t="shared" si="1"/>
        <v>2</v>
      </c>
    </row>
    <row r="45" spans="2:23" ht="15.95">
      <c r="B45" s="3">
        <v>6375</v>
      </c>
      <c r="C45" s="3">
        <v>4</v>
      </c>
      <c r="D45" s="3">
        <v>0</v>
      </c>
      <c r="E45" s="3">
        <v>2</v>
      </c>
      <c r="F45" s="3">
        <v>0</v>
      </c>
      <c r="G45" s="3">
        <v>0</v>
      </c>
      <c r="H45" s="3">
        <v>0</v>
      </c>
      <c r="I45" s="3">
        <v>0</v>
      </c>
      <c r="J45" s="3"/>
      <c r="K45" s="3"/>
      <c r="L45" s="3"/>
      <c r="M45" s="3"/>
      <c r="N45" s="3">
        <v>0</v>
      </c>
      <c r="O45" s="3">
        <v>39.200000000000003</v>
      </c>
      <c r="P45" s="6" t="s">
        <v>112</v>
      </c>
      <c r="Q45" s="32"/>
      <c r="R45" s="33"/>
      <c r="S45" s="33"/>
      <c r="T45" s="31"/>
      <c r="V45" s="40">
        <f t="shared" si="0"/>
        <v>4</v>
      </c>
      <c r="W45" t="str">
        <f t="shared" si="1"/>
        <v>nd</v>
      </c>
    </row>
    <row r="46" spans="2:23" ht="15.95">
      <c r="B46" s="3">
        <v>6746</v>
      </c>
      <c r="C46" s="3">
        <v>4</v>
      </c>
      <c r="D46" s="3">
        <v>0</v>
      </c>
      <c r="E46" s="3">
        <v>1</v>
      </c>
      <c r="F46" s="3">
        <v>0</v>
      </c>
      <c r="G46" s="3">
        <v>2</v>
      </c>
      <c r="H46" s="3">
        <v>2</v>
      </c>
      <c r="I46" s="3">
        <v>0</v>
      </c>
      <c r="J46" s="3"/>
      <c r="K46" s="3"/>
      <c r="L46" s="3"/>
      <c r="M46" s="3"/>
      <c r="N46" s="3">
        <v>0</v>
      </c>
      <c r="O46" s="3">
        <v>39.200000000000003</v>
      </c>
      <c r="P46" s="6" t="s">
        <v>112</v>
      </c>
      <c r="Q46" s="32"/>
      <c r="R46" s="33"/>
      <c r="S46" s="33"/>
      <c r="T46" s="31"/>
      <c r="V46" s="40">
        <f t="shared" si="0"/>
        <v>7</v>
      </c>
      <c r="W46" t="str">
        <f t="shared" si="1"/>
        <v>nd</v>
      </c>
    </row>
    <row r="47" spans="2:23">
      <c r="B47" s="3">
        <v>6764</v>
      </c>
      <c r="C47" s="3">
        <v>4</v>
      </c>
      <c r="D47" s="3">
        <v>0</v>
      </c>
      <c r="E47" s="3">
        <v>1</v>
      </c>
      <c r="F47" s="3">
        <v>0</v>
      </c>
      <c r="G47" s="3">
        <v>1</v>
      </c>
      <c r="H47" s="3">
        <v>3</v>
      </c>
      <c r="I47" s="3">
        <v>0</v>
      </c>
      <c r="J47" s="3"/>
      <c r="K47" s="3"/>
      <c r="L47" s="3"/>
      <c r="M47" s="3"/>
      <c r="N47" s="3">
        <v>0</v>
      </c>
      <c r="O47" s="3">
        <v>39.200000000000003</v>
      </c>
      <c r="P47" s="6">
        <v>2</v>
      </c>
      <c r="Q47" s="32"/>
      <c r="R47" s="33"/>
      <c r="S47" s="33"/>
      <c r="T47" s="31"/>
      <c r="V47" s="40">
        <f t="shared" si="0"/>
        <v>7</v>
      </c>
      <c r="W47">
        <f t="shared" si="1"/>
        <v>2</v>
      </c>
    </row>
    <row r="48" spans="2:23" ht="15.95">
      <c r="B48" s="3">
        <v>6385</v>
      </c>
      <c r="C48" s="3">
        <v>4</v>
      </c>
      <c r="D48" s="3">
        <v>3</v>
      </c>
      <c r="E48" s="3">
        <v>1</v>
      </c>
      <c r="F48" s="3">
        <v>0</v>
      </c>
      <c r="G48" s="3">
        <v>1</v>
      </c>
      <c r="H48" s="3">
        <v>1</v>
      </c>
      <c r="I48" s="3">
        <v>0</v>
      </c>
      <c r="J48" s="3"/>
      <c r="K48" s="3"/>
      <c r="L48" s="3"/>
      <c r="M48" s="3"/>
      <c r="N48" s="3">
        <v>0</v>
      </c>
      <c r="O48" s="3">
        <v>39.799999999999997</v>
      </c>
      <c r="P48" s="6" t="s">
        <v>112</v>
      </c>
      <c r="Q48" s="32" t="s">
        <v>123</v>
      </c>
      <c r="R48" s="33"/>
      <c r="S48" s="33"/>
      <c r="T48" s="31"/>
      <c r="V48" s="40">
        <f t="shared" si="0"/>
        <v>8</v>
      </c>
      <c r="W48" t="str">
        <f t="shared" si="1"/>
        <v>nd</v>
      </c>
    </row>
    <row r="49" spans="2:23" ht="15.95">
      <c r="B49" s="3">
        <v>6371</v>
      </c>
      <c r="C49" s="3">
        <v>4</v>
      </c>
      <c r="D49" s="3">
        <v>0</v>
      </c>
      <c r="E49" s="3">
        <v>2</v>
      </c>
      <c r="F49" s="3">
        <v>0</v>
      </c>
      <c r="G49" s="3">
        <v>0</v>
      </c>
      <c r="H49" s="3">
        <v>2</v>
      </c>
      <c r="I49" s="3">
        <v>0</v>
      </c>
      <c r="J49" s="3"/>
      <c r="K49" s="3"/>
      <c r="L49" s="3"/>
      <c r="M49" s="3"/>
      <c r="N49" s="3">
        <v>0</v>
      </c>
      <c r="O49" s="21">
        <v>39.299999999999997</v>
      </c>
      <c r="P49" s="6" t="s">
        <v>112</v>
      </c>
      <c r="Q49" s="32" t="s">
        <v>38</v>
      </c>
      <c r="R49" s="33"/>
      <c r="S49" s="33"/>
      <c r="T49" s="31"/>
      <c r="V49" s="40">
        <f t="shared" si="0"/>
        <v>6</v>
      </c>
      <c r="W49" t="str">
        <f t="shared" si="1"/>
        <v>nd</v>
      </c>
    </row>
    <row r="50" spans="2:23" ht="15.95">
      <c r="B50" s="3">
        <v>6393</v>
      </c>
      <c r="C50" s="3">
        <v>4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/>
      <c r="K50" s="3"/>
      <c r="L50" s="3"/>
      <c r="M50" s="3"/>
      <c r="N50" s="3">
        <v>0</v>
      </c>
      <c r="O50" s="3">
        <v>38.9</v>
      </c>
      <c r="P50" s="6" t="s">
        <v>112</v>
      </c>
      <c r="Q50" s="32" t="s">
        <v>38</v>
      </c>
      <c r="R50" s="33"/>
      <c r="S50" s="33"/>
      <c r="T50" s="31"/>
      <c r="V50" s="40">
        <f t="shared" si="0"/>
        <v>2</v>
      </c>
      <c r="W50" t="str">
        <f t="shared" si="1"/>
        <v>nd</v>
      </c>
    </row>
    <row r="51" spans="2:23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6"/>
      <c r="Q51" s="32"/>
      <c r="R51" s="33"/>
      <c r="S51" s="33"/>
      <c r="T51" s="31"/>
    </row>
    <row r="52" spans="2:2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5"/>
      <c r="Q52" s="32"/>
      <c r="R52" s="33"/>
      <c r="S52" s="33"/>
      <c r="T52" s="31"/>
    </row>
    <row r="53" spans="2:2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5"/>
      <c r="Q53" s="32"/>
      <c r="R53" s="33"/>
      <c r="S53" s="33"/>
      <c r="T53" s="31"/>
    </row>
    <row r="54" spans="2:2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5"/>
      <c r="Q54" s="32"/>
      <c r="R54" s="33"/>
      <c r="S54" s="33"/>
      <c r="T54" s="31"/>
    </row>
    <row r="55" spans="2:2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5"/>
      <c r="Q55" s="32"/>
      <c r="R55" s="33"/>
      <c r="S55" s="33"/>
      <c r="T55" s="31"/>
    </row>
    <row r="56" spans="2:2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/>
      <c r="Q56" s="32"/>
      <c r="R56" s="33"/>
      <c r="S56" s="33"/>
      <c r="T56" s="31"/>
    </row>
    <row r="57" spans="2:23">
      <c r="B57" s="13" t="s">
        <v>92</v>
      </c>
    </row>
    <row r="58" spans="2:23">
      <c r="B58" s="13" t="s">
        <v>93</v>
      </c>
    </row>
    <row r="59" spans="2:23">
      <c r="B59" s="13" t="s">
        <v>94</v>
      </c>
    </row>
    <row r="60" spans="2:23">
      <c r="B60" s="1"/>
    </row>
  </sheetData>
  <mergeCells count="29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M9:M10"/>
    <mergeCell ref="N9:N10"/>
    <mergeCell ref="O9:O10"/>
    <mergeCell ref="V9:W9"/>
    <mergeCell ref="P9:P10"/>
    <mergeCell ref="Q9:T10"/>
    <mergeCell ref="H9:H10"/>
    <mergeCell ref="I9:I10"/>
    <mergeCell ref="J9:J10"/>
    <mergeCell ref="K9:K10"/>
    <mergeCell ref="L9:L10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998E6-1321-4A06-A397-7A8D238C82F2}">
  <dimension ref="B2:T59"/>
  <sheetViews>
    <sheetView topLeftCell="I1" zoomScaleNormal="100" workbookViewId="0">
      <selection activeCell="F15" sqref="F15"/>
    </sheetView>
  </sheetViews>
  <sheetFormatPr defaultColWidth="11.42578125" defaultRowHeight="15"/>
  <sheetData>
    <row r="2" spans="2:20">
      <c r="B2" s="1" t="s">
        <v>71</v>
      </c>
      <c r="D2" t="s">
        <v>1</v>
      </c>
      <c r="J2" t="s">
        <v>2</v>
      </c>
      <c r="K2" s="57"/>
      <c r="L2" s="57"/>
      <c r="M2" s="57"/>
    </row>
    <row r="3" spans="2:20">
      <c r="B3" s="1" t="s">
        <v>3</v>
      </c>
      <c r="K3" s="4"/>
      <c r="L3" s="4"/>
      <c r="M3" s="4"/>
    </row>
    <row r="4" spans="2:20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/>
      <c r="N4" s="57"/>
      <c r="O4" s="57"/>
      <c r="P4" t="s">
        <v>8</v>
      </c>
      <c r="S4" t="s">
        <v>9</v>
      </c>
    </row>
    <row r="5" spans="2:20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/>
      <c r="N5" s="57"/>
      <c r="O5" s="57"/>
      <c r="P5" t="s">
        <v>8</v>
      </c>
      <c r="S5" t="s">
        <v>9</v>
      </c>
    </row>
    <row r="6" spans="2:20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/>
      <c r="N6" s="57"/>
      <c r="O6" s="57"/>
      <c r="P6" t="s">
        <v>8</v>
      </c>
      <c r="S6" t="s">
        <v>9</v>
      </c>
    </row>
    <row r="7" spans="2:20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/>
      <c r="N7" s="57"/>
      <c r="O7" s="57"/>
      <c r="P7" t="s">
        <v>8</v>
      </c>
      <c r="S7" t="s">
        <v>9</v>
      </c>
    </row>
    <row r="9" spans="2:20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</row>
    <row r="10" spans="2:20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</row>
    <row r="11" spans="2:20" ht="15.95">
      <c r="B11" s="3">
        <v>6773</v>
      </c>
      <c r="C11" s="3">
        <v>1</v>
      </c>
      <c r="D11" s="3">
        <v>2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/>
      <c r="K11" s="3">
        <v>0</v>
      </c>
      <c r="L11" s="3">
        <v>0</v>
      </c>
      <c r="M11" s="3"/>
      <c r="N11" s="3">
        <v>2</v>
      </c>
      <c r="O11" s="3" t="s">
        <v>43</v>
      </c>
      <c r="P11" s="6">
        <v>1</v>
      </c>
      <c r="Q11" s="42"/>
      <c r="R11" s="43"/>
      <c r="S11" s="43"/>
      <c r="T11" s="44"/>
    </row>
    <row r="12" spans="2:20" ht="15.95">
      <c r="B12" s="3">
        <v>6778</v>
      </c>
      <c r="C12" s="3">
        <v>1</v>
      </c>
      <c r="D12" s="3">
        <v>3</v>
      </c>
      <c r="E12" s="3">
        <v>1</v>
      </c>
      <c r="F12" s="3">
        <v>1</v>
      </c>
      <c r="G12" s="3">
        <v>0</v>
      </c>
      <c r="H12" s="3">
        <v>0</v>
      </c>
      <c r="I12" s="3">
        <v>1</v>
      </c>
      <c r="J12" s="3"/>
      <c r="K12" s="3">
        <v>0</v>
      </c>
      <c r="L12" s="3">
        <v>0</v>
      </c>
      <c r="M12" s="3"/>
      <c r="N12" s="3">
        <v>1</v>
      </c>
      <c r="O12" s="3" t="s">
        <v>35</v>
      </c>
      <c r="P12" s="6">
        <v>3</v>
      </c>
      <c r="Q12" s="42"/>
      <c r="R12" s="43"/>
      <c r="S12" s="43"/>
      <c r="T12" s="44"/>
    </row>
    <row r="13" spans="2:20" ht="15.95">
      <c r="B13" s="3"/>
      <c r="C13" s="3">
        <v>6777</v>
      </c>
      <c r="D13" s="3">
        <v>3</v>
      </c>
      <c r="E13" s="3">
        <v>1</v>
      </c>
      <c r="F13" s="3">
        <v>1</v>
      </c>
      <c r="G13" s="3">
        <v>0</v>
      </c>
      <c r="H13" s="3">
        <v>0</v>
      </c>
      <c r="I13" s="3">
        <v>1</v>
      </c>
      <c r="J13" s="3"/>
      <c r="K13" s="3">
        <v>0</v>
      </c>
      <c r="L13" s="3">
        <v>1</v>
      </c>
      <c r="M13" s="3"/>
      <c r="N13" s="3">
        <v>1</v>
      </c>
      <c r="O13" s="3" t="s">
        <v>72</v>
      </c>
      <c r="P13" s="6">
        <v>3</v>
      </c>
      <c r="Q13" s="42"/>
      <c r="R13" s="43"/>
      <c r="S13" s="43"/>
      <c r="T13" s="44"/>
    </row>
    <row r="14" spans="2:20" ht="15.95">
      <c r="B14" s="3"/>
      <c r="C14" s="3">
        <v>6771</v>
      </c>
      <c r="D14" s="3">
        <v>0</v>
      </c>
      <c r="E14" s="3">
        <v>0</v>
      </c>
      <c r="F14" s="3">
        <v>1</v>
      </c>
      <c r="G14" s="3">
        <v>0</v>
      </c>
      <c r="H14" s="3">
        <v>0</v>
      </c>
      <c r="I14" s="3">
        <v>1</v>
      </c>
      <c r="J14" s="3"/>
      <c r="K14" s="3">
        <v>0</v>
      </c>
      <c r="L14" s="3">
        <v>0</v>
      </c>
      <c r="M14" s="3"/>
      <c r="N14" s="3">
        <v>2</v>
      </c>
      <c r="O14" s="3" t="s">
        <v>39</v>
      </c>
      <c r="P14" s="6">
        <v>3</v>
      </c>
      <c r="Q14" s="42"/>
      <c r="R14" s="43"/>
      <c r="S14" s="43"/>
      <c r="T14" s="44"/>
    </row>
    <row r="15" spans="2:20" ht="15.95">
      <c r="B15" s="3"/>
      <c r="C15" s="3">
        <v>6768</v>
      </c>
      <c r="D15" s="3">
        <v>0</v>
      </c>
      <c r="E15" s="3">
        <v>1</v>
      </c>
      <c r="F15" s="3">
        <v>0</v>
      </c>
      <c r="G15" s="3">
        <v>1</v>
      </c>
      <c r="H15" s="3">
        <v>0</v>
      </c>
      <c r="I15" s="3">
        <v>1</v>
      </c>
      <c r="J15" s="3"/>
      <c r="K15" s="3">
        <v>0</v>
      </c>
      <c r="L15" s="3">
        <v>0</v>
      </c>
      <c r="M15" s="3"/>
      <c r="N15" s="3">
        <v>2</v>
      </c>
      <c r="O15" s="3" t="s">
        <v>39</v>
      </c>
      <c r="P15" s="6">
        <v>2</v>
      </c>
      <c r="Q15" s="42"/>
      <c r="R15" s="43"/>
      <c r="S15" s="43"/>
      <c r="T15" s="44"/>
    </row>
    <row r="16" spans="2:20" ht="15.95">
      <c r="B16" s="3"/>
      <c r="C16" s="3">
        <v>67774</v>
      </c>
      <c r="D16" s="3">
        <v>1</v>
      </c>
      <c r="E16" s="3">
        <v>1</v>
      </c>
      <c r="F16" s="3">
        <v>1</v>
      </c>
      <c r="G16" s="3">
        <v>1</v>
      </c>
      <c r="H16" s="3">
        <v>0</v>
      </c>
      <c r="I16" s="3">
        <v>1</v>
      </c>
      <c r="J16" s="3"/>
      <c r="K16" s="3">
        <v>0</v>
      </c>
      <c r="L16" s="3">
        <v>1</v>
      </c>
      <c r="M16" s="3"/>
      <c r="N16" s="3">
        <v>0</v>
      </c>
      <c r="O16" s="3" t="s">
        <v>43</v>
      </c>
      <c r="P16" s="6">
        <v>2</v>
      </c>
      <c r="Q16" s="42"/>
      <c r="R16" s="43"/>
      <c r="S16" s="43"/>
      <c r="T16" s="44"/>
    </row>
    <row r="17" spans="2:20" ht="15.95">
      <c r="B17" s="3"/>
      <c r="C17" s="3">
        <v>6391</v>
      </c>
      <c r="D17" s="3">
        <v>0</v>
      </c>
      <c r="E17" s="3">
        <v>0</v>
      </c>
      <c r="F17" s="3">
        <v>1</v>
      </c>
      <c r="G17" s="3">
        <v>0</v>
      </c>
      <c r="H17" s="3">
        <v>1</v>
      </c>
      <c r="I17" s="3">
        <v>1</v>
      </c>
      <c r="J17" s="3"/>
      <c r="K17" s="3">
        <v>0</v>
      </c>
      <c r="L17" s="3">
        <v>1</v>
      </c>
      <c r="M17" s="3"/>
      <c r="N17" s="3">
        <v>2</v>
      </c>
      <c r="O17" s="3" t="s">
        <v>66</v>
      </c>
      <c r="P17" s="6">
        <v>1</v>
      </c>
      <c r="Q17" s="42"/>
      <c r="R17" s="43"/>
      <c r="S17" s="43"/>
      <c r="T17" s="44"/>
    </row>
    <row r="18" spans="2:20" ht="15.95">
      <c r="B18" s="3"/>
      <c r="C18" s="3">
        <v>6780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1</v>
      </c>
      <c r="J18" s="3"/>
      <c r="K18" s="3">
        <v>0</v>
      </c>
      <c r="L18" s="3">
        <v>1</v>
      </c>
      <c r="M18" s="3"/>
      <c r="N18" s="3">
        <v>2</v>
      </c>
      <c r="O18" s="3" t="s">
        <v>35</v>
      </c>
      <c r="P18" s="6">
        <v>1</v>
      </c>
      <c r="Q18" s="42"/>
      <c r="R18" s="43"/>
      <c r="S18" s="43"/>
      <c r="T18" s="44"/>
    </row>
    <row r="19" spans="2:20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6"/>
      <c r="Q19" s="42"/>
      <c r="R19" s="43"/>
      <c r="S19" s="43"/>
      <c r="T19" s="44"/>
    </row>
    <row r="20" spans="2:20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6"/>
      <c r="Q20" s="42"/>
      <c r="R20" s="43"/>
      <c r="S20" s="43"/>
      <c r="T20" s="44"/>
    </row>
    <row r="21" spans="2:20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6"/>
      <c r="Q21" s="42"/>
      <c r="R21" s="43"/>
      <c r="S21" s="43"/>
      <c r="T21" s="44"/>
    </row>
    <row r="22" spans="2:20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6"/>
      <c r="Q22" s="42"/>
      <c r="R22" s="43"/>
      <c r="S22" s="43"/>
      <c r="T22" s="44"/>
    </row>
    <row r="23" spans="2:20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6"/>
      <c r="Q23" s="42"/>
      <c r="R23" s="43"/>
      <c r="S23" s="43"/>
      <c r="T23" s="44"/>
    </row>
    <row r="24" spans="2:20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6"/>
      <c r="Q24" s="42"/>
      <c r="R24" s="43"/>
      <c r="S24" s="43"/>
      <c r="T24" s="44"/>
    </row>
    <row r="25" spans="2:20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6"/>
      <c r="Q25" s="42"/>
      <c r="R25" s="43"/>
      <c r="S25" s="43"/>
      <c r="T25" s="44"/>
    </row>
    <row r="26" spans="2:20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6"/>
      <c r="Q26" s="42"/>
      <c r="R26" s="43"/>
      <c r="S26" s="43"/>
      <c r="T26" s="44"/>
    </row>
    <row r="27" spans="2:20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6"/>
      <c r="Q27" s="42"/>
      <c r="R27" s="43"/>
      <c r="S27" s="43"/>
      <c r="T27" s="44"/>
    </row>
    <row r="28" spans="2:20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6"/>
      <c r="Q28" s="42"/>
      <c r="R28" s="43"/>
      <c r="S28" s="43"/>
      <c r="T28" s="44"/>
    </row>
    <row r="29" spans="2:20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6"/>
      <c r="Q29" s="42"/>
      <c r="R29" s="43"/>
      <c r="S29" s="43"/>
      <c r="T29" s="44"/>
    </row>
    <row r="30" spans="2:20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6"/>
      <c r="Q30" s="42"/>
      <c r="R30" s="43"/>
      <c r="S30" s="43"/>
      <c r="T30" s="44"/>
    </row>
    <row r="31" spans="2:20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6"/>
      <c r="Q31" s="42"/>
      <c r="R31" s="43"/>
      <c r="S31" s="43"/>
      <c r="T31" s="44"/>
    </row>
    <row r="32" spans="2:20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6"/>
      <c r="Q32" s="42"/>
      <c r="R32" s="43"/>
      <c r="S32" s="43"/>
      <c r="T32" s="44"/>
    </row>
    <row r="33" spans="2:20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42"/>
      <c r="R33" s="43"/>
      <c r="S33" s="43"/>
      <c r="T33" s="44"/>
    </row>
    <row r="34" spans="2:20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5"/>
      <c r="Q34" s="42"/>
      <c r="R34" s="43"/>
      <c r="S34" s="43"/>
      <c r="T34" s="44"/>
    </row>
    <row r="35" spans="2:20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5"/>
      <c r="Q35" s="42"/>
      <c r="R35" s="43"/>
      <c r="S35" s="43"/>
      <c r="T35" s="44"/>
    </row>
    <row r="36" spans="2:20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5"/>
      <c r="Q36" s="42"/>
      <c r="R36" s="43"/>
      <c r="S36" s="43"/>
      <c r="T36" s="44"/>
    </row>
    <row r="37" spans="2:20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5"/>
      <c r="Q37" s="42"/>
      <c r="R37" s="43"/>
      <c r="S37" s="43"/>
      <c r="T37" s="44"/>
    </row>
    <row r="38" spans="2:20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5"/>
      <c r="Q38" s="42"/>
      <c r="R38" s="43"/>
      <c r="S38" s="43"/>
      <c r="T38" s="44"/>
    </row>
    <row r="39" spans="2:20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5"/>
      <c r="Q39" s="42"/>
      <c r="R39" s="43"/>
      <c r="S39" s="43"/>
      <c r="T39" s="44"/>
    </row>
    <row r="40" spans="2:20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5"/>
      <c r="Q40" s="42"/>
      <c r="R40" s="43"/>
      <c r="S40" s="43"/>
      <c r="T40" s="44"/>
    </row>
    <row r="41" spans="2:20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5"/>
      <c r="Q41" s="42"/>
      <c r="R41" s="43"/>
      <c r="S41" s="43"/>
      <c r="T41" s="44"/>
    </row>
    <row r="42" spans="2:20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5"/>
      <c r="Q42" s="42"/>
      <c r="R42" s="43"/>
      <c r="S42" s="43"/>
      <c r="T42" s="44"/>
    </row>
    <row r="43" spans="2:20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5"/>
      <c r="Q43" s="42"/>
      <c r="R43" s="43"/>
      <c r="S43" s="43"/>
      <c r="T43" s="44"/>
    </row>
    <row r="44" spans="2:20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5"/>
      <c r="Q44" s="42"/>
      <c r="R44" s="43"/>
      <c r="S44" s="43"/>
      <c r="T44" s="44"/>
    </row>
    <row r="45" spans="2:20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5"/>
      <c r="Q45" s="42"/>
      <c r="R45" s="43"/>
      <c r="S45" s="43"/>
      <c r="T45" s="44"/>
    </row>
    <row r="46" spans="2:20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5"/>
      <c r="Q46" s="42"/>
      <c r="R46" s="43"/>
      <c r="S46" s="43"/>
      <c r="T46" s="44"/>
    </row>
    <row r="47" spans="2:20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5"/>
      <c r="Q47" s="42"/>
      <c r="R47" s="43"/>
      <c r="S47" s="43"/>
      <c r="T47" s="44"/>
    </row>
    <row r="48" spans="2:20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5"/>
      <c r="Q48" s="42"/>
      <c r="R48" s="43"/>
      <c r="S48" s="43"/>
      <c r="T48" s="44"/>
    </row>
    <row r="49" spans="2:20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5"/>
      <c r="Q49" s="42"/>
      <c r="R49" s="43"/>
      <c r="S49" s="43"/>
      <c r="T49" s="44"/>
    </row>
    <row r="50" spans="2:20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5"/>
      <c r="Q50" s="42"/>
      <c r="R50" s="43"/>
      <c r="S50" s="43"/>
      <c r="T50" s="44"/>
    </row>
    <row r="51" spans="2:20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/>
      <c r="Q51" s="42"/>
      <c r="R51" s="43"/>
      <c r="S51" s="43"/>
      <c r="T51" s="44"/>
    </row>
    <row r="52" spans="2:20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5"/>
      <c r="Q52" s="42"/>
      <c r="R52" s="43"/>
      <c r="S52" s="43"/>
      <c r="T52" s="44"/>
    </row>
    <row r="53" spans="2:20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5"/>
      <c r="Q53" s="42"/>
      <c r="R53" s="43"/>
      <c r="S53" s="43"/>
      <c r="T53" s="44"/>
    </row>
    <row r="54" spans="2:20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5"/>
      <c r="Q54" s="42"/>
      <c r="R54" s="43"/>
      <c r="S54" s="43"/>
      <c r="T54" s="44"/>
    </row>
    <row r="55" spans="2:20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5"/>
      <c r="Q55" s="42"/>
      <c r="R55" s="43"/>
      <c r="S55" s="43"/>
      <c r="T55" s="44"/>
    </row>
    <row r="56" spans="2:20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/>
      <c r="Q56" s="42"/>
      <c r="R56" s="43"/>
      <c r="S56" s="43"/>
      <c r="T56" s="44"/>
    </row>
    <row r="57" spans="2:20">
      <c r="B57" s="1" t="s">
        <v>59</v>
      </c>
    </row>
    <row r="58" spans="2:20">
      <c r="B58" s="1" t="s">
        <v>60</v>
      </c>
    </row>
    <row r="59" spans="2:20">
      <c r="B59" s="1" t="s">
        <v>61</v>
      </c>
    </row>
  </sheetData>
  <mergeCells count="74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Q12:T12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T10"/>
    <mergeCell ref="Q11:T11"/>
    <mergeCell ref="Q24:T24"/>
    <mergeCell ref="Q13:T13"/>
    <mergeCell ref="Q14:T14"/>
    <mergeCell ref="Q15:T15"/>
    <mergeCell ref="Q16:T16"/>
    <mergeCell ref="Q17:T17"/>
    <mergeCell ref="Q18:T18"/>
    <mergeCell ref="Q19:T19"/>
    <mergeCell ref="Q20:T20"/>
    <mergeCell ref="Q21:T21"/>
    <mergeCell ref="Q22:T22"/>
    <mergeCell ref="Q23:T23"/>
    <mergeCell ref="Q36:T36"/>
    <mergeCell ref="Q25:T25"/>
    <mergeCell ref="Q26:T26"/>
    <mergeCell ref="Q27:T27"/>
    <mergeCell ref="Q28:T28"/>
    <mergeCell ref="Q29:T29"/>
    <mergeCell ref="Q30:T30"/>
    <mergeCell ref="Q31:T31"/>
    <mergeCell ref="Q32:T32"/>
    <mergeCell ref="Q33:T33"/>
    <mergeCell ref="Q34:T34"/>
    <mergeCell ref="Q35:T35"/>
    <mergeCell ref="Q48:T48"/>
    <mergeCell ref="Q37:T37"/>
    <mergeCell ref="Q38:T38"/>
    <mergeCell ref="Q39:T39"/>
    <mergeCell ref="Q40:T40"/>
    <mergeCell ref="Q41:T41"/>
    <mergeCell ref="Q42:T42"/>
    <mergeCell ref="Q43:T43"/>
    <mergeCell ref="Q44:T44"/>
    <mergeCell ref="Q45:T45"/>
    <mergeCell ref="Q46:T46"/>
    <mergeCell ref="Q47:T47"/>
    <mergeCell ref="Q55:T55"/>
    <mergeCell ref="Q56:T56"/>
    <mergeCell ref="Q49:T49"/>
    <mergeCell ref="Q50:T50"/>
    <mergeCell ref="Q51:T51"/>
    <mergeCell ref="Q52:T52"/>
    <mergeCell ref="Q53:T53"/>
    <mergeCell ref="Q54:T5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CED0F-8E93-4466-A2CD-F632B418FBA8}">
  <dimension ref="B2:W60"/>
  <sheetViews>
    <sheetView topLeftCell="A44" workbookViewId="0">
      <selection activeCell="V11" sqref="V11"/>
    </sheetView>
  </sheetViews>
  <sheetFormatPr defaultColWidth="11.42578125" defaultRowHeight="15"/>
  <cols>
    <col min="2" max="2" width="8.42578125" customWidth="1"/>
    <col min="3" max="6" width="7.85546875" customWidth="1"/>
    <col min="7" max="7" width="8.42578125" customWidth="1"/>
    <col min="8" max="16" width="7.85546875" customWidth="1"/>
    <col min="17" max="17" width="5" customWidth="1"/>
  </cols>
  <sheetData>
    <row r="2" spans="2:23">
      <c r="B2" s="1" t="s">
        <v>74</v>
      </c>
      <c r="C2">
        <v>23</v>
      </c>
      <c r="D2" t="s">
        <v>1</v>
      </c>
      <c r="J2" t="s">
        <v>2</v>
      </c>
      <c r="K2" s="62">
        <v>44628</v>
      </c>
      <c r="L2" s="62"/>
      <c r="M2" s="62"/>
    </row>
    <row r="3" spans="2:23">
      <c r="B3" s="1" t="s">
        <v>3</v>
      </c>
      <c r="K3" s="4"/>
      <c r="L3" s="4"/>
      <c r="M3" s="4"/>
    </row>
    <row r="4" spans="2:23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101</v>
      </c>
      <c r="N4" s="57"/>
      <c r="O4" s="57"/>
      <c r="P4" t="s">
        <v>8</v>
      </c>
      <c r="R4" s="7">
        <v>0.40138888888888885</v>
      </c>
      <c r="S4" t="s">
        <v>9</v>
      </c>
      <c r="T4" s="7">
        <v>0.4236111111111111</v>
      </c>
    </row>
    <row r="5" spans="2:23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101</v>
      </c>
      <c r="N5" s="57"/>
      <c r="O5" s="57"/>
      <c r="P5" t="s">
        <v>8</v>
      </c>
      <c r="R5" s="7">
        <v>0.37847222222222227</v>
      </c>
      <c r="S5" t="s">
        <v>9</v>
      </c>
      <c r="T5" s="7">
        <v>0.40138888888888885</v>
      </c>
    </row>
    <row r="6" spans="2:23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101</v>
      </c>
      <c r="N6" s="57"/>
      <c r="O6" s="57"/>
      <c r="P6" t="s">
        <v>8</v>
      </c>
      <c r="R6" s="7">
        <v>0.36458333333333331</v>
      </c>
      <c r="S6" t="s">
        <v>9</v>
      </c>
      <c r="T6" s="7">
        <v>0.375</v>
      </c>
    </row>
    <row r="7" spans="2:23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101</v>
      </c>
      <c r="N7" s="57"/>
      <c r="O7" s="57"/>
      <c r="P7" t="s">
        <v>8</v>
      </c>
      <c r="R7" s="7">
        <v>0.42222222222222222</v>
      </c>
      <c r="S7" t="s">
        <v>9</v>
      </c>
      <c r="T7" s="7">
        <v>0.45</v>
      </c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 ht="15.95">
      <c r="B11" s="3">
        <v>6827</v>
      </c>
      <c r="C11" s="3">
        <v>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79</v>
      </c>
      <c r="K11" s="3">
        <v>0</v>
      </c>
      <c r="L11" s="3">
        <v>2</v>
      </c>
      <c r="M11" s="3"/>
      <c r="N11" s="3">
        <v>0</v>
      </c>
      <c r="O11" s="3">
        <v>39.4</v>
      </c>
      <c r="P11" s="6" t="s">
        <v>112</v>
      </c>
      <c r="Q11" s="32" t="s">
        <v>117</v>
      </c>
      <c r="R11" s="33"/>
      <c r="S11" s="33"/>
      <c r="T11" s="31"/>
      <c r="V11" s="40">
        <f>MAX(D11,E11)+H11+G11+(IF(AND(O11&gt;37.78,O11&lt;38.3),0,IF(AND(O11&gt;=38.3,O11&lt;38.86),1,IF(AND(O11&gt;=38.86,O11&lt;39.42),2,IF(OR(O11=39.42,O11&gt;39.42),3,"erreur")))))</f>
        <v>2</v>
      </c>
      <c r="W11" t="str">
        <f>P11</f>
        <v>nd</v>
      </c>
    </row>
    <row r="12" spans="2:23">
      <c r="B12" s="3">
        <v>6829</v>
      </c>
      <c r="C12" s="3">
        <v>3</v>
      </c>
      <c r="D12" s="3">
        <v>0</v>
      </c>
      <c r="E12" s="3">
        <v>0</v>
      </c>
      <c r="F12" s="3">
        <v>0</v>
      </c>
      <c r="G12" s="3">
        <v>0</v>
      </c>
      <c r="H12" s="3">
        <v>2</v>
      </c>
      <c r="I12" s="3">
        <v>0</v>
      </c>
      <c r="J12" s="3">
        <v>83</v>
      </c>
      <c r="K12" s="3">
        <v>0</v>
      </c>
      <c r="L12" s="3">
        <v>1</v>
      </c>
      <c r="M12" s="3"/>
      <c r="N12" s="3">
        <v>0</v>
      </c>
      <c r="O12" s="3">
        <v>38.9</v>
      </c>
      <c r="P12" s="6">
        <v>1</v>
      </c>
      <c r="Q12" s="32" t="s">
        <v>117</v>
      </c>
      <c r="R12" s="33"/>
      <c r="S12" s="33"/>
      <c r="T12" s="31"/>
      <c r="V12" s="40">
        <f t="shared" ref="V12:V53" si="0">MAX(D12,E12)+H12+G12+(IF(AND(O12&gt;37.78,O12&lt;38.3),0,IF(AND(O12&gt;=38.3,O12&lt;38.86),1,IF(AND(O12&gt;=38.86,O12&lt;39.42),2,IF(OR(O12=39.42,O12&gt;39.42),3,"erreur")))))</f>
        <v>4</v>
      </c>
      <c r="W12">
        <f t="shared" ref="W12:W53" si="1">P12</f>
        <v>1</v>
      </c>
    </row>
    <row r="13" spans="2:23">
      <c r="B13" s="3">
        <v>6824</v>
      </c>
      <c r="C13" s="3">
        <v>3</v>
      </c>
      <c r="D13" s="3">
        <v>3</v>
      </c>
      <c r="E13" s="3">
        <v>1</v>
      </c>
      <c r="F13" s="3">
        <v>0</v>
      </c>
      <c r="G13" s="3">
        <v>1</v>
      </c>
      <c r="H13" s="3">
        <v>0</v>
      </c>
      <c r="I13" s="3">
        <v>1</v>
      </c>
      <c r="J13" s="3">
        <v>70.5</v>
      </c>
      <c r="K13" s="3">
        <v>0</v>
      </c>
      <c r="L13" s="3">
        <v>0</v>
      </c>
      <c r="M13" s="3"/>
      <c r="N13" s="3">
        <v>2</v>
      </c>
      <c r="O13" s="3">
        <v>39.1</v>
      </c>
      <c r="P13" s="6">
        <v>3</v>
      </c>
      <c r="Q13" s="32" t="s">
        <v>33</v>
      </c>
      <c r="R13" s="33"/>
      <c r="S13" s="33"/>
      <c r="T13" s="31"/>
      <c r="V13" s="40">
        <f t="shared" si="0"/>
        <v>6</v>
      </c>
      <c r="W13">
        <f t="shared" si="1"/>
        <v>3</v>
      </c>
    </row>
    <row r="14" spans="2:23">
      <c r="B14" s="3">
        <v>6810</v>
      </c>
      <c r="C14" s="3">
        <v>2</v>
      </c>
      <c r="D14" s="3">
        <v>0</v>
      </c>
      <c r="E14" s="3">
        <v>1</v>
      </c>
      <c r="F14" s="3">
        <v>0</v>
      </c>
      <c r="G14" s="3">
        <v>0</v>
      </c>
      <c r="H14" s="3">
        <v>3</v>
      </c>
      <c r="I14" s="3">
        <v>0</v>
      </c>
      <c r="J14" s="3"/>
      <c r="K14" s="3"/>
      <c r="L14" s="3"/>
      <c r="M14" s="3"/>
      <c r="N14" s="3">
        <v>2</v>
      </c>
      <c r="O14" s="3">
        <v>38.6</v>
      </c>
      <c r="P14" s="6">
        <v>2</v>
      </c>
      <c r="Q14" s="32" t="s">
        <v>42</v>
      </c>
      <c r="R14" s="33"/>
      <c r="S14" s="33"/>
      <c r="T14" s="31"/>
      <c r="V14" s="40">
        <f t="shared" si="0"/>
        <v>5</v>
      </c>
      <c r="W14">
        <f t="shared" si="1"/>
        <v>2</v>
      </c>
    </row>
    <row r="15" spans="2:23">
      <c r="B15" s="3">
        <v>6796</v>
      </c>
      <c r="C15" s="3">
        <v>2</v>
      </c>
      <c r="D15" s="3">
        <v>0</v>
      </c>
      <c r="E15" s="3">
        <v>1</v>
      </c>
      <c r="F15" s="3">
        <v>0</v>
      </c>
      <c r="G15" s="3">
        <v>3</v>
      </c>
      <c r="H15" s="3">
        <v>2</v>
      </c>
      <c r="I15" s="3">
        <v>0</v>
      </c>
      <c r="J15" s="3"/>
      <c r="K15" s="3"/>
      <c r="L15" s="3"/>
      <c r="M15" s="3"/>
      <c r="N15" s="3">
        <v>2</v>
      </c>
      <c r="O15" s="3">
        <v>39.5</v>
      </c>
      <c r="P15" s="6">
        <v>1</v>
      </c>
      <c r="Q15" s="32"/>
      <c r="R15" s="33"/>
      <c r="S15" s="33"/>
      <c r="T15" s="31"/>
      <c r="V15" s="40">
        <f t="shared" si="0"/>
        <v>9</v>
      </c>
      <c r="W15">
        <f t="shared" si="1"/>
        <v>1</v>
      </c>
    </row>
    <row r="16" spans="2:23">
      <c r="B16" s="3">
        <v>6823</v>
      </c>
      <c r="C16" s="3">
        <v>2</v>
      </c>
      <c r="D16" s="3">
        <v>0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/>
      <c r="K16" s="3"/>
      <c r="L16" s="3"/>
      <c r="M16" s="3"/>
      <c r="N16" s="3">
        <v>0</v>
      </c>
      <c r="O16" s="3">
        <v>38.299999999999997</v>
      </c>
      <c r="P16" s="6">
        <v>1</v>
      </c>
      <c r="Q16" s="32" t="s">
        <v>88</v>
      </c>
      <c r="R16" s="33"/>
      <c r="S16" s="33"/>
      <c r="T16" s="31"/>
      <c r="V16" s="40">
        <f t="shared" si="0"/>
        <v>2</v>
      </c>
      <c r="W16">
        <f t="shared" si="1"/>
        <v>1</v>
      </c>
    </row>
    <row r="17" spans="2:23" ht="15.95">
      <c r="B17" s="3">
        <v>6811</v>
      </c>
      <c r="C17" s="3">
        <v>2</v>
      </c>
      <c r="D17" s="3">
        <v>0</v>
      </c>
      <c r="E17" s="3">
        <v>2</v>
      </c>
      <c r="F17" s="3">
        <v>0</v>
      </c>
      <c r="G17" s="3">
        <v>2</v>
      </c>
      <c r="H17" s="3">
        <v>2</v>
      </c>
      <c r="I17" s="3">
        <v>0</v>
      </c>
      <c r="J17" s="3"/>
      <c r="K17" s="3"/>
      <c r="L17" s="3"/>
      <c r="M17" s="3"/>
      <c r="N17" s="3">
        <v>0</v>
      </c>
      <c r="O17" s="3">
        <v>38.6</v>
      </c>
      <c r="P17" s="6" t="s">
        <v>112</v>
      </c>
      <c r="Q17" s="32"/>
      <c r="R17" s="33"/>
      <c r="S17" s="33"/>
      <c r="T17" s="31"/>
      <c r="V17" s="40">
        <f t="shared" si="0"/>
        <v>7</v>
      </c>
      <c r="W17" t="str">
        <f t="shared" si="1"/>
        <v>nd</v>
      </c>
    </row>
    <row r="18" spans="2:23">
      <c r="B18" s="3">
        <v>6405</v>
      </c>
      <c r="C18" s="3">
        <v>2</v>
      </c>
      <c r="D18" s="3">
        <v>0</v>
      </c>
      <c r="E18" s="3">
        <v>1</v>
      </c>
      <c r="F18" s="3">
        <v>0</v>
      </c>
      <c r="G18" s="3">
        <v>1</v>
      </c>
      <c r="H18" s="3">
        <v>2</v>
      </c>
      <c r="I18" s="3">
        <v>0</v>
      </c>
      <c r="J18" s="3"/>
      <c r="K18" s="3"/>
      <c r="L18" s="3"/>
      <c r="M18" s="3"/>
      <c r="N18" s="3">
        <v>0</v>
      </c>
      <c r="O18" s="3">
        <v>38.9</v>
      </c>
      <c r="P18" s="6">
        <v>1</v>
      </c>
      <c r="Q18" s="32"/>
      <c r="R18" s="33"/>
      <c r="S18" s="33"/>
      <c r="T18" s="31"/>
      <c r="V18" s="40">
        <f t="shared" si="0"/>
        <v>6</v>
      </c>
      <c r="W18">
        <f t="shared" si="1"/>
        <v>1</v>
      </c>
    </row>
    <row r="19" spans="2:23">
      <c r="B19" s="3">
        <v>6809</v>
      </c>
      <c r="C19" s="3">
        <v>2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3"/>
      <c r="K19" s="3"/>
      <c r="L19" s="3"/>
      <c r="M19" s="3"/>
      <c r="N19" s="3">
        <v>0</v>
      </c>
      <c r="O19" s="3">
        <v>38.4</v>
      </c>
      <c r="P19" s="6">
        <v>1</v>
      </c>
      <c r="Q19" s="32"/>
      <c r="R19" s="33"/>
      <c r="S19" s="33"/>
      <c r="T19" s="31"/>
      <c r="V19" s="40">
        <f t="shared" si="0"/>
        <v>2</v>
      </c>
      <c r="W19">
        <f t="shared" si="1"/>
        <v>1</v>
      </c>
    </row>
    <row r="20" spans="2:23" ht="15.95">
      <c r="B20" s="3">
        <v>6412</v>
      </c>
      <c r="C20" s="3">
        <v>2</v>
      </c>
      <c r="D20" s="3">
        <v>0</v>
      </c>
      <c r="E20" s="3">
        <v>1</v>
      </c>
      <c r="F20" s="3">
        <v>0</v>
      </c>
      <c r="G20" s="3">
        <v>1</v>
      </c>
      <c r="H20" s="3">
        <v>0</v>
      </c>
      <c r="I20" s="3">
        <v>0</v>
      </c>
      <c r="J20" s="3"/>
      <c r="K20" s="3"/>
      <c r="L20" s="3"/>
      <c r="M20" s="3"/>
      <c r="N20" s="3">
        <v>0</v>
      </c>
      <c r="O20" s="3">
        <v>39.200000000000003</v>
      </c>
      <c r="P20" s="6" t="s">
        <v>112</v>
      </c>
      <c r="Q20" s="32" t="s">
        <v>42</v>
      </c>
      <c r="R20" s="33"/>
      <c r="S20" s="33"/>
      <c r="T20" s="31"/>
      <c r="V20" s="40">
        <f t="shared" si="0"/>
        <v>4</v>
      </c>
      <c r="W20" t="str">
        <f t="shared" si="1"/>
        <v>nd</v>
      </c>
    </row>
    <row r="21" spans="2:23">
      <c r="B21" s="3">
        <v>6797</v>
      </c>
      <c r="C21" s="3">
        <v>2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/>
      <c r="K21" s="3"/>
      <c r="L21" s="3"/>
      <c r="M21" s="3"/>
      <c r="N21" s="3">
        <v>0</v>
      </c>
      <c r="O21" s="3">
        <v>39.4</v>
      </c>
      <c r="P21" s="6">
        <v>2</v>
      </c>
      <c r="Q21" s="32"/>
      <c r="R21" s="33"/>
      <c r="S21" s="33"/>
      <c r="T21" s="31"/>
      <c r="V21" s="40">
        <f t="shared" si="0"/>
        <v>3</v>
      </c>
      <c r="W21">
        <f t="shared" si="1"/>
        <v>2</v>
      </c>
    </row>
    <row r="22" spans="2:23">
      <c r="B22" s="3">
        <v>6800</v>
      </c>
      <c r="C22" s="3">
        <v>2</v>
      </c>
      <c r="D22" s="3">
        <v>0</v>
      </c>
      <c r="E22" s="3">
        <v>3</v>
      </c>
      <c r="F22" s="3">
        <v>0</v>
      </c>
      <c r="G22" s="3">
        <v>2</v>
      </c>
      <c r="H22" s="3">
        <v>0</v>
      </c>
      <c r="I22" s="3">
        <v>0</v>
      </c>
      <c r="J22" s="3"/>
      <c r="K22" s="3"/>
      <c r="L22" s="3"/>
      <c r="M22" s="3"/>
      <c r="N22" s="3">
        <v>0</v>
      </c>
      <c r="O22" s="3">
        <v>38.5</v>
      </c>
      <c r="P22" s="6">
        <v>2</v>
      </c>
      <c r="Q22" s="32"/>
      <c r="R22" s="33"/>
      <c r="S22" s="33"/>
      <c r="T22" s="31"/>
      <c r="V22" s="40">
        <f t="shared" si="0"/>
        <v>6</v>
      </c>
      <c r="W22">
        <f t="shared" si="1"/>
        <v>2</v>
      </c>
    </row>
    <row r="23" spans="2:23">
      <c r="B23" s="3">
        <v>6407</v>
      </c>
      <c r="C23" s="3">
        <v>2</v>
      </c>
      <c r="D23" s="3">
        <v>0</v>
      </c>
      <c r="E23" s="3">
        <v>1</v>
      </c>
      <c r="F23" s="3">
        <v>0</v>
      </c>
      <c r="G23" s="3">
        <v>0</v>
      </c>
      <c r="H23" s="3">
        <v>1</v>
      </c>
      <c r="I23" s="3">
        <v>0</v>
      </c>
      <c r="J23" s="3"/>
      <c r="K23" s="3"/>
      <c r="L23" s="3"/>
      <c r="M23" s="3"/>
      <c r="N23" s="3">
        <v>0</v>
      </c>
      <c r="O23" s="3">
        <v>38.799999999999997</v>
      </c>
      <c r="P23" s="6">
        <v>1</v>
      </c>
      <c r="Q23" s="32"/>
      <c r="R23" s="33"/>
      <c r="S23" s="33"/>
      <c r="T23" s="31"/>
      <c r="V23" s="40">
        <f t="shared" si="0"/>
        <v>3</v>
      </c>
      <c r="W23">
        <f t="shared" si="1"/>
        <v>1</v>
      </c>
    </row>
    <row r="24" spans="2:23" ht="15.95">
      <c r="B24" s="3">
        <v>6404</v>
      </c>
      <c r="C24" s="3">
        <v>2</v>
      </c>
      <c r="D24" s="3">
        <v>0</v>
      </c>
      <c r="E24" s="3">
        <v>1</v>
      </c>
      <c r="F24" s="3">
        <v>0</v>
      </c>
      <c r="G24" s="3">
        <v>0</v>
      </c>
      <c r="H24" s="3">
        <v>2</v>
      </c>
      <c r="I24" s="3">
        <v>0</v>
      </c>
      <c r="J24" s="3"/>
      <c r="K24" s="3"/>
      <c r="L24" s="3"/>
      <c r="M24" s="3"/>
      <c r="N24" s="3">
        <v>0</v>
      </c>
      <c r="O24" s="3">
        <v>39.9</v>
      </c>
      <c r="P24" s="6" t="s">
        <v>112</v>
      </c>
      <c r="Q24" s="32" t="s">
        <v>42</v>
      </c>
      <c r="R24" s="33"/>
      <c r="S24" s="33"/>
      <c r="T24" s="31"/>
      <c r="V24" s="40">
        <f t="shared" si="0"/>
        <v>6</v>
      </c>
      <c r="W24" t="str">
        <f t="shared" si="1"/>
        <v>nd</v>
      </c>
    </row>
    <row r="25" spans="2:23" ht="15.95">
      <c r="B25" s="3">
        <v>6410</v>
      </c>
      <c r="C25" s="3">
        <v>2</v>
      </c>
      <c r="D25" s="3">
        <v>3</v>
      </c>
      <c r="E25" s="3">
        <v>1</v>
      </c>
      <c r="F25" s="3">
        <v>0</v>
      </c>
      <c r="G25" s="3">
        <v>1</v>
      </c>
      <c r="H25" s="3">
        <v>1</v>
      </c>
      <c r="I25" s="3">
        <v>1</v>
      </c>
      <c r="J25" s="3"/>
      <c r="K25" s="3"/>
      <c r="L25" s="3"/>
      <c r="M25" s="3"/>
      <c r="N25" s="3">
        <v>2</v>
      </c>
      <c r="O25" s="3">
        <v>39.299999999999997</v>
      </c>
      <c r="P25" s="6" t="s">
        <v>112</v>
      </c>
      <c r="Q25" s="32"/>
      <c r="R25" s="33"/>
      <c r="S25" s="33"/>
      <c r="T25" s="31"/>
      <c r="V25" s="40">
        <f t="shared" si="0"/>
        <v>7</v>
      </c>
      <c r="W25" t="str">
        <f t="shared" si="1"/>
        <v>nd</v>
      </c>
    </row>
    <row r="26" spans="2:23">
      <c r="B26" s="3">
        <v>6799</v>
      </c>
      <c r="C26" s="3">
        <v>2</v>
      </c>
      <c r="D26" s="3">
        <v>0</v>
      </c>
      <c r="E26" s="3">
        <v>2</v>
      </c>
      <c r="F26" s="3">
        <v>0</v>
      </c>
      <c r="G26" s="3">
        <v>2</v>
      </c>
      <c r="H26" s="3">
        <v>0</v>
      </c>
      <c r="I26" s="3">
        <v>0</v>
      </c>
      <c r="J26" s="3"/>
      <c r="K26" s="3"/>
      <c r="L26" s="3"/>
      <c r="M26" s="3"/>
      <c r="N26" s="3">
        <v>0</v>
      </c>
      <c r="O26" s="3">
        <v>39.799999999999997</v>
      </c>
      <c r="P26" s="6">
        <v>2</v>
      </c>
      <c r="Q26" s="32" t="s">
        <v>33</v>
      </c>
      <c r="R26" s="33"/>
      <c r="S26" s="33"/>
      <c r="T26" s="31"/>
      <c r="V26" s="40">
        <f t="shared" si="0"/>
        <v>7</v>
      </c>
      <c r="W26">
        <f t="shared" si="1"/>
        <v>2</v>
      </c>
    </row>
    <row r="27" spans="2:23">
      <c r="B27" s="3">
        <v>6821</v>
      </c>
      <c r="C27" s="3">
        <v>2</v>
      </c>
      <c r="D27" s="3">
        <v>0</v>
      </c>
      <c r="E27" s="3">
        <v>1</v>
      </c>
      <c r="F27" s="3">
        <v>0</v>
      </c>
      <c r="G27" s="3">
        <v>0</v>
      </c>
      <c r="H27" s="3">
        <v>0</v>
      </c>
      <c r="I27" s="3">
        <v>0</v>
      </c>
      <c r="J27" s="3"/>
      <c r="K27" s="3"/>
      <c r="L27" s="3"/>
      <c r="M27" s="3"/>
      <c r="N27" s="3">
        <v>0</v>
      </c>
      <c r="O27" s="3">
        <v>39.299999999999997</v>
      </c>
      <c r="P27" s="6">
        <v>1</v>
      </c>
      <c r="Q27" s="32" t="s">
        <v>33</v>
      </c>
      <c r="R27" s="33"/>
      <c r="S27" s="33"/>
      <c r="T27" s="31"/>
      <c r="V27" s="40">
        <f t="shared" si="0"/>
        <v>3</v>
      </c>
      <c r="W27">
        <f t="shared" si="1"/>
        <v>1</v>
      </c>
    </row>
    <row r="28" spans="2:23">
      <c r="B28" s="3">
        <v>6780</v>
      </c>
      <c r="C28" s="3">
        <v>1</v>
      </c>
      <c r="D28" s="3">
        <v>0</v>
      </c>
      <c r="E28" s="3">
        <v>1</v>
      </c>
      <c r="F28" s="3">
        <v>0</v>
      </c>
      <c r="G28" s="3">
        <v>0</v>
      </c>
      <c r="H28" s="3">
        <v>0</v>
      </c>
      <c r="I28" s="3">
        <v>0</v>
      </c>
      <c r="J28" s="3"/>
      <c r="K28" s="3"/>
      <c r="L28" s="3"/>
      <c r="M28" s="3"/>
      <c r="N28" s="3">
        <v>0</v>
      </c>
      <c r="O28" s="3">
        <v>38.5</v>
      </c>
      <c r="P28" s="6">
        <v>1</v>
      </c>
      <c r="Q28" s="32" t="s">
        <v>110</v>
      </c>
      <c r="R28" s="33"/>
      <c r="S28" s="33"/>
      <c r="T28" s="31"/>
      <c r="V28" s="40">
        <f t="shared" si="0"/>
        <v>2</v>
      </c>
      <c r="W28">
        <f t="shared" si="1"/>
        <v>1</v>
      </c>
    </row>
    <row r="29" spans="2:23" ht="15.95">
      <c r="B29" s="3">
        <v>6783</v>
      </c>
      <c r="C29" s="3">
        <v>1</v>
      </c>
      <c r="D29" s="3">
        <v>0</v>
      </c>
      <c r="E29" s="3">
        <v>2</v>
      </c>
      <c r="F29" s="3">
        <v>0</v>
      </c>
      <c r="G29" s="3">
        <v>0</v>
      </c>
      <c r="H29" s="3">
        <v>0</v>
      </c>
      <c r="I29" s="3">
        <v>0</v>
      </c>
      <c r="J29" s="3"/>
      <c r="K29" s="3"/>
      <c r="L29" s="3"/>
      <c r="M29" s="3"/>
      <c r="N29" s="3">
        <v>0</v>
      </c>
      <c r="O29" s="3">
        <v>39.200000000000003</v>
      </c>
      <c r="P29" s="6" t="s">
        <v>112</v>
      </c>
      <c r="Q29" s="32" t="s">
        <v>178</v>
      </c>
      <c r="R29" s="33"/>
      <c r="S29" s="33"/>
      <c r="T29" s="31"/>
      <c r="V29" s="40">
        <f t="shared" si="0"/>
        <v>4</v>
      </c>
      <c r="W29" t="str">
        <f t="shared" si="1"/>
        <v>nd</v>
      </c>
    </row>
    <row r="30" spans="2:23">
      <c r="B30" s="3">
        <v>6791</v>
      </c>
      <c r="C30" s="3">
        <v>1</v>
      </c>
      <c r="D30" s="3">
        <v>0</v>
      </c>
      <c r="E30" s="3">
        <v>3</v>
      </c>
      <c r="F30" s="3">
        <v>0</v>
      </c>
      <c r="G30" s="3">
        <v>1</v>
      </c>
      <c r="H30" s="3">
        <v>2</v>
      </c>
      <c r="I30" s="3">
        <v>0</v>
      </c>
      <c r="J30" s="3"/>
      <c r="K30" s="3"/>
      <c r="L30" s="3"/>
      <c r="M30" s="3"/>
      <c r="N30" s="3">
        <v>0</v>
      </c>
      <c r="O30" s="3">
        <v>40.1</v>
      </c>
      <c r="P30" s="6">
        <v>0</v>
      </c>
      <c r="Q30" s="32" t="s">
        <v>33</v>
      </c>
      <c r="R30" s="33"/>
      <c r="S30" s="33"/>
      <c r="T30" s="31"/>
      <c r="V30" s="40">
        <f t="shared" si="0"/>
        <v>9</v>
      </c>
      <c r="W30">
        <f t="shared" si="1"/>
        <v>0</v>
      </c>
    </row>
    <row r="31" spans="2:23" ht="15.95">
      <c r="B31" s="3">
        <v>6778</v>
      </c>
      <c r="C31" s="3">
        <v>1</v>
      </c>
      <c r="D31" s="3">
        <v>2</v>
      </c>
      <c r="E31" s="3">
        <v>3</v>
      </c>
      <c r="F31" s="3">
        <v>0</v>
      </c>
      <c r="G31" s="3">
        <v>0</v>
      </c>
      <c r="H31" s="3">
        <v>0</v>
      </c>
      <c r="I31" s="3">
        <v>0</v>
      </c>
      <c r="J31" s="3"/>
      <c r="K31" s="3"/>
      <c r="L31" s="3"/>
      <c r="M31" s="3"/>
      <c r="N31" s="3">
        <v>0</v>
      </c>
      <c r="O31" s="3">
        <v>39.200000000000003</v>
      </c>
      <c r="P31" s="6" t="s">
        <v>112</v>
      </c>
      <c r="Q31" s="32" t="s">
        <v>106</v>
      </c>
      <c r="R31" s="33"/>
      <c r="S31" s="33"/>
      <c r="T31" s="31"/>
      <c r="V31" s="40">
        <f t="shared" si="0"/>
        <v>5</v>
      </c>
      <c r="W31" t="str">
        <f t="shared" si="1"/>
        <v>nd</v>
      </c>
    </row>
    <row r="32" spans="2:23" ht="15.95">
      <c r="B32" s="3">
        <v>6787</v>
      </c>
      <c r="C32" s="3">
        <v>1</v>
      </c>
      <c r="D32" s="3">
        <v>0</v>
      </c>
      <c r="E32" s="3">
        <v>2</v>
      </c>
      <c r="F32" s="3">
        <v>0</v>
      </c>
      <c r="G32" s="3">
        <v>0</v>
      </c>
      <c r="H32" s="3"/>
      <c r="I32" s="3">
        <v>0</v>
      </c>
      <c r="J32" s="3"/>
      <c r="K32" s="3"/>
      <c r="L32" s="3"/>
      <c r="M32" s="3"/>
      <c r="N32" s="3">
        <v>0</v>
      </c>
      <c r="O32" s="3">
        <v>38.9</v>
      </c>
      <c r="P32" s="6" t="s">
        <v>112</v>
      </c>
      <c r="Q32" s="32" t="s">
        <v>42</v>
      </c>
      <c r="R32" s="33"/>
      <c r="S32" s="33"/>
      <c r="T32" s="31"/>
      <c r="V32" s="40">
        <f t="shared" si="0"/>
        <v>4</v>
      </c>
      <c r="W32" t="str">
        <f t="shared" si="1"/>
        <v>nd</v>
      </c>
    </row>
    <row r="33" spans="2:23" ht="15.95">
      <c r="B33" s="3">
        <v>6391</v>
      </c>
      <c r="C33" s="3">
        <v>1</v>
      </c>
      <c r="D33" s="3">
        <v>0</v>
      </c>
      <c r="E33" s="3">
        <v>1</v>
      </c>
      <c r="F33" s="3">
        <v>0</v>
      </c>
      <c r="G33" s="3">
        <v>1</v>
      </c>
      <c r="H33" s="3">
        <v>0</v>
      </c>
      <c r="I33" s="3">
        <v>0</v>
      </c>
      <c r="J33" s="3"/>
      <c r="K33" s="3"/>
      <c r="L33" s="3"/>
      <c r="M33" s="3"/>
      <c r="N33" s="3">
        <v>0</v>
      </c>
      <c r="O33" s="3">
        <v>38.5</v>
      </c>
      <c r="P33" s="6" t="s">
        <v>112</v>
      </c>
      <c r="Q33" s="32" t="s">
        <v>110</v>
      </c>
      <c r="R33" s="33"/>
      <c r="S33" s="33"/>
      <c r="T33" s="31"/>
      <c r="V33" s="40">
        <f t="shared" si="0"/>
        <v>3</v>
      </c>
      <c r="W33" t="str">
        <f t="shared" si="1"/>
        <v>nd</v>
      </c>
    </row>
    <row r="34" spans="2:23" ht="15.95">
      <c r="B34" s="3">
        <v>6768</v>
      </c>
      <c r="C34" s="3">
        <v>1</v>
      </c>
      <c r="D34" s="3">
        <v>0</v>
      </c>
      <c r="E34" s="3">
        <v>0</v>
      </c>
      <c r="F34" s="3">
        <v>0</v>
      </c>
      <c r="G34" s="3">
        <v>2</v>
      </c>
      <c r="H34" s="3">
        <v>3</v>
      </c>
      <c r="I34" s="3">
        <v>1</v>
      </c>
      <c r="J34" s="3"/>
      <c r="K34" s="3"/>
      <c r="L34" s="3"/>
      <c r="M34" s="3"/>
      <c r="N34" s="3">
        <v>0</v>
      </c>
      <c r="O34" s="3">
        <v>39.6</v>
      </c>
      <c r="P34" s="6" t="s">
        <v>112</v>
      </c>
      <c r="Q34" s="32" t="s">
        <v>179</v>
      </c>
      <c r="R34" s="33"/>
      <c r="S34" s="33"/>
      <c r="T34" s="31"/>
      <c r="V34" s="40">
        <f t="shared" si="0"/>
        <v>8</v>
      </c>
      <c r="W34" t="str">
        <f t="shared" si="1"/>
        <v>nd</v>
      </c>
    </row>
    <row r="35" spans="2:23">
      <c r="B35" s="3">
        <v>6794</v>
      </c>
      <c r="C35" s="3">
        <v>1</v>
      </c>
      <c r="D35" s="3">
        <v>2</v>
      </c>
      <c r="E35" s="3">
        <v>2</v>
      </c>
      <c r="F35" s="3">
        <v>0</v>
      </c>
      <c r="G35" s="3">
        <v>2</v>
      </c>
      <c r="H35" s="3">
        <v>1</v>
      </c>
      <c r="I35" s="3">
        <v>1</v>
      </c>
      <c r="J35" s="3"/>
      <c r="K35" s="3"/>
      <c r="L35" s="3"/>
      <c r="M35" s="3"/>
      <c r="N35" s="3">
        <v>0</v>
      </c>
      <c r="O35" s="3">
        <v>40.4</v>
      </c>
      <c r="P35" s="6">
        <v>0</v>
      </c>
      <c r="Q35" s="32" t="s">
        <v>33</v>
      </c>
      <c r="R35" s="33"/>
      <c r="S35" s="33"/>
      <c r="T35" s="31"/>
      <c r="V35" s="40">
        <f t="shared" si="0"/>
        <v>8</v>
      </c>
      <c r="W35">
        <f t="shared" si="1"/>
        <v>0</v>
      </c>
    </row>
    <row r="36" spans="2:23" ht="15.95">
      <c r="B36" s="3">
        <v>6771</v>
      </c>
      <c r="C36" s="3">
        <v>1</v>
      </c>
      <c r="D36" s="3">
        <v>0</v>
      </c>
      <c r="E36" s="3">
        <v>3</v>
      </c>
      <c r="F36" s="3">
        <v>0</v>
      </c>
      <c r="G36" s="3">
        <v>0</v>
      </c>
      <c r="H36" s="3">
        <v>0</v>
      </c>
      <c r="I36" s="3">
        <v>0</v>
      </c>
      <c r="J36" s="3"/>
      <c r="K36" s="3"/>
      <c r="L36" s="3"/>
      <c r="M36" s="3"/>
      <c r="N36" s="3">
        <v>0</v>
      </c>
      <c r="O36" s="3">
        <v>39.1</v>
      </c>
      <c r="P36" s="6" t="s">
        <v>112</v>
      </c>
      <c r="Q36" s="32" t="s">
        <v>110</v>
      </c>
      <c r="R36" s="33"/>
      <c r="S36" s="33"/>
      <c r="T36" s="31"/>
      <c r="V36" s="40">
        <f t="shared" si="0"/>
        <v>5</v>
      </c>
      <c r="W36" t="str">
        <f t="shared" si="1"/>
        <v>nd</v>
      </c>
    </row>
    <row r="37" spans="2:23" ht="15.95">
      <c r="B37" s="3">
        <v>6403</v>
      </c>
      <c r="C37" s="3">
        <v>1</v>
      </c>
      <c r="D37" s="3">
        <v>0</v>
      </c>
      <c r="E37" s="3">
        <v>3</v>
      </c>
      <c r="F37" s="3">
        <v>0</v>
      </c>
      <c r="G37" s="3">
        <v>0</v>
      </c>
      <c r="H37" s="3">
        <v>2</v>
      </c>
      <c r="I37" s="3">
        <v>0</v>
      </c>
      <c r="J37" s="3"/>
      <c r="K37" s="3"/>
      <c r="L37" s="3"/>
      <c r="M37" s="3"/>
      <c r="N37" s="3">
        <v>0</v>
      </c>
      <c r="O37" s="3">
        <v>38.799999999999997</v>
      </c>
      <c r="P37" s="6" t="s">
        <v>112</v>
      </c>
      <c r="Q37" s="32" t="s">
        <v>38</v>
      </c>
      <c r="R37" s="33"/>
      <c r="S37" s="33"/>
      <c r="T37" s="31"/>
      <c r="V37" s="40">
        <f t="shared" si="0"/>
        <v>6</v>
      </c>
      <c r="W37" t="str">
        <f t="shared" si="1"/>
        <v>nd</v>
      </c>
    </row>
    <row r="38" spans="2:23" ht="15.95">
      <c r="B38" s="3">
        <v>6774</v>
      </c>
      <c r="C38" s="3">
        <v>1</v>
      </c>
      <c r="D38" s="3">
        <v>2</v>
      </c>
      <c r="E38" s="3">
        <v>0</v>
      </c>
      <c r="F38" s="3">
        <v>0</v>
      </c>
      <c r="G38" s="3">
        <v>2</v>
      </c>
      <c r="H38" s="3">
        <v>0</v>
      </c>
      <c r="I38" s="3">
        <v>0</v>
      </c>
      <c r="J38" s="3"/>
      <c r="K38" s="3"/>
      <c r="L38" s="3"/>
      <c r="M38" s="3"/>
      <c r="N38" s="3">
        <v>0</v>
      </c>
      <c r="O38" s="3">
        <v>39.700000000000003</v>
      </c>
      <c r="P38" s="6" t="s">
        <v>112</v>
      </c>
      <c r="Q38" s="32"/>
      <c r="R38" s="33"/>
      <c r="S38" s="33"/>
      <c r="T38" s="31"/>
      <c r="V38" s="40">
        <f t="shared" si="0"/>
        <v>7</v>
      </c>
      <c r="W38" t="str">
        <f t="shared" si="1"/>
        <v>nd</v>
      </c>
    </row>
    <row r="39" spans="2:23" ht="15.95">
      <c r="B39" s="3">
        <v>6786</v>
      </c>
      <c r="C39" s="3">
        <v>1</v>
      </c>
      <c r="D39" s="3">
        <v>0</v>
      </c>
      <c r="E39" s="3">
        <v>2</v>
      </c>
      <c r="F39" s="3">
        <v>0</v>
      </c>
      <c r="G39" s="3">
        <v>0</v>
      </c>
      <c r="H39" s="3">
        <v>0</v>
      </c>
      <c r="I39" s="3">
        <v>0</v>
      </c>
      <c r="J39" s="3"/>
      <c r="K39" s="3"/>
      <c r="L39" s="3"/>
      <c r="M39" s="3"/>
      <c r="N39" s="3">
        <v>0</v>
      </c>
      <c r="O39" s="3">
        <v>39.1</v>
      </c>
      <c r="P39" s="6" t="s">
        <v>112</v>
      </c>
      <c r="Q39" s="32"/>
      <c r="R39" s="33"/>
      <c r="S39" s="33"/>
      <c r="T39" s="31"/>
      <c r="V39" s="40">
        <f t="shared" si="0"/>
        <v>4</v>
      </c>
      <c r="W39" t="str">
        <f t="shared" si="1"/>
        <v>nd</v>
      </c>
    </row>
    <row r="40" spans="2:23" ht="15.95">
      <c r="B40" s="3">
        <v>6773</v>
      </c>
      <c r="C40" s="3">
        <v>1</v>
      </c>
      <c r="D40" s="3">
        <v>0</v>
      </c>
      <c r="E40" s="3">
        <v>0</v>
      </c>
      <c r="F40" s="3">
        <v>0</v>
      </c>
      <c r="G40" s="3">
        <v>0</v>
      </c>
      <c r="H40" s="3">
        <v>2</v>
      </c>
      <c r="I40" s="3">
        <v>0</v>
      </c>
      <c r="J40" s="3"/>
      <c r="K40" s="3"/>
      <c r="L40" s="3"/>
      <c r="M40" s="3"/>
      <c r="N40" s="3">
        <v>0</v>
      </c>
      <c r="O40" s="3">
        <v>39</v>
      </c>
      <c r="P40" s="6" t="s">
        <v>112</v>
      </c>
      <c r="Q40" s="32" t="s">
        <v>133</v>
      </c>
      <c r="R40" s="33"/>
      <c r="S40" s="33"/>
      <c r="T40" s="31"/>
      <c r="V40" s="40">
        <f t="shared" si="0"/>
        <v>4</v>
      </c>
      <c r="W40" t="str">
        <f t="shared" si="1"/>
        <v>nd</v>
      </c>
    </row>
    <row r="41" spans="2:23">
      <c r="B41" s="3">
        <v>6761</v>
      </c>
      <c r="C41" s="3">
        <v>4</v>
      </c>
      <c r="D41" s="3">
        <v>3</v>
      </c>
      <c r="E41" s="3">
        <v>1</v>
      </c>
      <c r="F41" s="3">
        <v>0</v>
      </c>
      <c r="G41" s="3">
        <v>3</v>
      </c>
      <c r="H41" s="3">
        <v>2</v>
      </c>
      <c r="I41" s="3">
        <v>1</v>
      </c>
      <c r="J41" s="3">
        <v>87</v>
      </c>
      <c r="K41" s="3"/>
      <c r="L41" s="3"/>
      <c r="M41" s="3"/>
      <c r="N41" s="3">
        <v>0</v>
      </c>
      <c r="O41" s="3">
        <v>39.299999999999997</v>
      </c>
      <c r="P41" s="6">
        <v>0</v>
      </c>
      <c r="Q41" s="32" t="s">
        <v>180</v>
      </c>
      <c r="R41" s="33"/>
      <c r="S41" s="33"/>
      <c r="T41" s="31"/>
      <c r="V41" s="40">
        <f t="shared" si="0"/>
        <v>10</v>
      </c>
      <c r="W41">
        <f t="shared" si="1"/>
        <v>0</v>
      </c>
    </row>
    <row r="42" spans="2:23" ht="15.95">
      <c r="B42" s="3">
        <v>6764</v>
      </c>
      <c r="C42" s="3">
        <v>4</v>
      </c>
      <c r="D42" s="3">
        <v>0</v>
      </c>
      <c r="E42" s="3">
        <v>0</v>
      </c>
      <c r="F42" s="3">
        <v>0</v>
      </c>
      <c r="G42" s="3">
        <v>2</v>
      </c>
      <c r="H42" s="3">
        <v>3</v>
      </c>
      <c r="I42" s="3">
        <v>0</v>
      </c>
      <c r="J42" s="3">
        <v>93.5</v>
      </c>
      <c r="K42" s="3"/>
      <c r="L42" s="3"/>
      <c r="M42" s="3"/>
      <c r="N42" s="3">
        <v>0</v>
      </c>
      <c r="O42" s="3">
        <v>39.700000000000003</v>
      </c>
      <c r="P42" s="6" t="s">
        <v>112</v>
      </c>
      <c r="Q42" s="32" t="s">
        <v>33</v>
      </c>
      <c r="R42" s="33"/>
      <c r="S42" s="33"/>
      <c r="T42" s="31"/>
      <c r="V42" s="40">
        <f t="shared" si="0"/>
        <v>8</v>
      </c>
      <c r="W42" t="str">
        <f t="shared" si="1"/>
        <v>nd</v>
      </c>
    </row>
    <row r="43" spans="2:23" ht="15.95">
      <c r="B43" s="3">
        <v>6746</v>
      </c>
      <c r="C43" s="3">
        <v>4</v>
      </c>
      <c r="D43" s="3">
        <v>0</v>
      </c>
      <c r="E43" s="3">
        <v>0</v>
      </c>
      <c r="F43" s="3">
        <v>0</v>
      </c>
      <c r="G43" s="3">
        <v>1</v>
      </c>
      <c r="H43" s="3">
        <v>0</v>
      </c>
      <c r="I43" s="3">
        <v>0</v>
      </c>
      <c r="J43" s="3">
        <v>99</v>
      </c>
      <c r="K43" s="3"/>
      <c r="L43" s="3"/>
      <c r="M43" s="3"/>
      <c r="N43" s="3">
        <v>0</v>
      </c>
      <c r="O43" s="3">
        <v>38.5</v>
      </c>
      <c r="P43" s="6" t="s">
        <v>112</v>
      </c>
      <c r="Q43" s="32"/>
      <c r="R43" s="33"/>
      <c r="S43" s="33"/>
      <c r="T43" s="31"/>
      <c r="V43" s="40">
        <f t="shared" si="0"/>
        <v>2</v>
      </c>
      <c r="W43" t="str">
        <f t="shared" si="1"/>
        <v>nd</v>
      </c>
    </row>
    <row r="44" spans="2:23">
      <c r="B44" s="3">
        <v>6370</v>
      </c>
      <c r="C44" s="3">
        <v>4</v>
      </c>
      <c r="D44" s="3">
        <v>0</v>
      </c>
      <c r="E44" s="3">
        <v>1</v>
      </c>
      <c r="F44" s="3">
        <v>0</v>
      </c>
      <c r="G44" s="3">
        <v>1</v>
      </c>
      <c r="H44" s="3">
        <v>2</v>
      </c>
      <c r="I44" s="3">
        <v>0</v>
      </c>
      <c r="J44" s="3">
        <v>101</v>
      </c>
      <c r="K44" s="3"/>
      <c r="L44" s="3"/>
      <c r="M44" s="3"/>
      <c r="N44" s="3">
        <v>0</v>
      </c>
      <c r="O44" s="3">
        <v>38.299999999999997</v>
      </c>
      <c r="P44" s="6">
        <v>0</v>
      </c>
      <c r="Q44" s="32" t="s">
        <v>88</v>
      </c>
      <c r="R44" s="33"/>
      <c r="S44" s="33"/>
      <c r="T44" s="31"/>
      <c r="V44" s="40">
        <f t="shared" si="0"/>
        <v>5</v>
      </c>
      <c r="W44">
        <f t="shared" si="1"/>
        <v>0</v>
      </c>
    </row>
    <row r="45" spans="2:23" ht="15.95">
      <c r="B45" s="3">
        <v>6388</v>
      </c>
      <c r="C45" s="3">
        <v>4</v>
      </c>
      <c r="D45" s="3">
        <v>0</v>
      </c>
      <c r="E45" s="3">
        <v>1</v>
      </c>
      <c r="F45" s="3">
        <v>0</v>
      </c>
      <c r="G45" s="3">
        <v>1</v>
      </c>
      <c r="H45" s="3">
        <v>2</v>
      </c>
      <c r="I45" s="3">
        <v>0</v>
      </c>
      <c r="J45" s="3">
        <v>96</v>
      </c>
      <c r="K45" s="3"/>
      <c r="L45" s="3"/>
      <c r="M45" s="3"/>
      <c r="N45" s="3">
        <v>0</v>
      </c>
      <c r="O45" s="3">
        <v>39.700000000000003</v>
      </c>
      <c r="P45" s="6" t="s">
        <v>112</v>
      </c>
      <c r="Q45" s="32"/>
      <c r="R45" s="33"/>
      <c r="S45" s="33"/>
      <c r="T45" s="31"/>
      <c r="V45" s="40">
        <f t="shared" si="0"/>
        <v>7</v>
      </c>
      <c r="W45" t="str">
        <f t="shared" si="1"/>
        <v>nd</v>
      </c>
    </row>
    <row r="46" spans="2:23" ht="15.95">
      <c r="B46" s="3">
        <v>6385</v>
      </c>
      <c r="C46" s="3">
        <v>4</v>
      </c>
      <c r="D46" s="3">
        <v>3</v>
      </c>
      <c r="E46" s="3">
        <v>1</v>
      </c>
      <c r="F46" s="3">
        <v>0</v>
      </c>
      <c r="G46" s="3">
        <v>2</v>
      </c>
      <c r="H46" s="3">
        <v>0</v>
      </c>
      <c r="I46" s="3">
        <v>0</v>
      </c>
      <c r="J46" s="3">
        <v>91</v>
      </c>
      <c r="K46" s="3"/>
      <c r="L46" s="3"/>
      <c r="M46" s="3"/>
      <c r="N46" s="3">
        <v>0</v>
      </c>
      <c r="O46" s="3">
        <v>40</v>
      </c>
      <c r="P46" s="6" t="s">
        <v>112</v>
      </c>
      <c r="Q46" s="32" t="s">
        <v>123</v>
      </c>
      <c r="R46" s="33"/>
      <c r="S46" s="33"/>
      <c r="T46" s="31"/>
      <c r="V46" s="40">
        <f t="shared" si="0"/>
        <v>8</v>
      </c>
      <c r="W46" t="str">
        <f t="shared" si="1"/>
        <v>nd</v>
      </c>
    </row>
    <row r="47" spans="2:23" ht="15.95">
      <c r="B47" s="3">
        <v>6766</v>
      </c>
      <c r="C47" s="3">
        <v>4</v>
      </c>
      <c r="D47" s="3">
        <v>2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94.5</v>
      </c>
      <c r="K47" s="3"/>
      <c r="L47" s="3"/>
      <c r="M47" s="3"/>
      <c r="N47" s="3">
        <v>0</v>
      </c>
      <c r="O47" s="3">
        <v>39.5</v>
      </c>
      <c r="P47" s="6" t="s">
        <v>112</v>
      </c>
      <c r="Q47" s="32"/>
      <c r="R47" s="33"/>
      <c r="S47" s="33"/>
      <c r="T47" s="31"/>
      <c r="V47" s="40">
        <f t="shared" si="0"/>
        <v>5</v>
      </c>
      <c r="W47" t="str">
        <f t="shared" si="1"/>
        <v>nd</v>
      </c>
    </row>
    <row r="48" spans="2:23" ht="15.95">
      <c r="B48" s="3">
        <v>6760</v>
      </c>
      <c r="C48" s="3">
        <v>4</v>
      </c>
      <c r="D48" s="3">
        <v>0</v>
      </c>
      <c r="E48" s="3">
        <v>0</v>
      </c>
      <c r="F48" s="3">
        <v>0</v>
      </c>
      <c r="G48" s="3">
        <v>1</v>
      </c>
      <c r="H48" s="3">
        <v>2</v>
      </c>
      <c r="I48" s="3">
        <v>0</v>
      </c>
      <c r="J48" s="3">
        <v>89.5</v>
      </c>
      <c r="K48" s="3"/>
      <c r="L48" s="3"/>
      <c r="M48" s="3"/>
      <c r="N48" s="3">
        <v>0</v>
      </c>
      <c r="O48" s="3">
        <v>38.4</v>
      </c>
      <c r="P48" s="6" t="s">
        <v>112</v>
      </c>
      <c r="Q48" s="32"/>
      <c r="R48" s="33"/>
      <c r="S48" s="33"/>
      <c r="T48" s="31"/>
      <c r="V48" s="40">
        <f t="shared" si="0"/>
        <v>4</v>
      </c>
      <c r="W48" t="str">
        <f t="shared" si="1"/>
        <v>nd</v>
      </c>
    </row>
    <row r="49" spans="2:23" ht="15.95">
      <c r="B49" s="3">
        <v>6382</v>
      </c>
      <c r="C49" s="3">
        <v>4</v>
      </c>
      <c r="D49" s="3">
        <v>1</v>
      </c>
      <c r="E49" s="3">
        <v>1</v>
      </c>
      <c r="F49" s="3">
        <v>0</v>
      </c>
      <c r="G49" s="3">
        <v>0</v>
      </c>
      <c r="H49" s="3">
        <v>0</v>
      </c>
      <c r="I49" s="3">
        <v>0</v>
      </c>
      <c r="J49" s="3">
        <v>98.5</v>
      </c>
      <c r="K49" s="3"/>
      <c r="L49" s="3"/>
      <c r="M49" s="3"/>
      <c r="N49" s="3">
        <v>0</v>
      </c>
      <c r="O49" s="3">
        <v>38.799999999999997</v>
      </c>
      <c r="P49" s="6" t="s">
        <v>112</v>
      </c>
      <c r="Q49" s="32" t="s">
        <v>106</v>
      </c>
      <c r="R49" s="33"/>
      <c r="S49" s="33"/>
      <c r="T49" s="31"/>
      <c r="V49" s="40">
        <f t="shared" si="0"/>
        <v>2</v>
      </c>
      <c r="W49" t="str">
        <f t="shared" si="1"/>
        <v>nd</v>
      </c>
    </row>
    <row r="50" spans="2:23" ht="15.95">
      <c r="B50" s="3">
        <v>6393</v>
      </c>
      <c r="C50" s="3">
        <v>4</v>
      </c>
      <c r="D50" s="3">
        <v>2</v>
      </c>
      <c r="E50" s="3">
        <v>0</v>
      </c>
      <c r="F50" s="3">
        <v>0</v>
      </c>
      <c r="G50" s="3">
        <v>1</v>
      </c>
      <c r="H50" s="3">
        <v>1</v>
      </c>
      <c r="I50" s="3">
        <v>0</v>
      </c>
      <c r="J50" s="3">
        <v>91.5</v>
      </c>
      <c r="K50" s="3"/>
      <c r="L50" s="3"/>
      <c r="M50" s="3"/>
      <c r="N50" s="3">
        <v>0</v>
      </c>
      <c r="O50" s="3">
        <v>39</v>
      </c>
      <c r="P50" s="6" t="s">
        <v>112</v>
      </c>
      <c r="Q50" s="32"/>
      <c r="R50" s="33"/>
      <c r="S50" s="33"/>
      <c r="T50" s="31"/>
      <c r="V50" s="40">
        <f t="shared" si="0"/>
        <v>6</v>
      </c>
      <c r="W50" t="str">
        <f t="shared" si="1"/>
        <v>nd</v>
      </c>
    </row>
    <row r="51" spans="2:23" ht="15.95">
      <c r="B51" s="3">
        <v>6371</v>
      </c>
      <c r="C51" s="3">
        <v>4</v>
      </c>
      <c r="D51" s="3">
        <v>2</v>
      </c>
      <c r="E51" s="3">
        <v>1</v>
      </c>
      <c r="F51" s="3">
        <v>0</v>
      </c>
      <c r="G51" s="3">
        <v>1</v>
      </c>
      <c r="H51" s="3">
        <v>1</v>
      </c>
      <c r="I51" s="3">
        <v>0</v>
      </c>
      <c r="J51" s="3">
        <v>102</v>
      </c>
      <c r="K51" s="3"/>
      <c r="L51" s="3"/>
      <c r="M51" s="3"/>
      <c r="N51" s="3">
        <v>0</v>
      </c>
      <c r="O51" s="3">
        <v>39.1</v>
      </c>
      <c r="P51" s="6" t="s">
        <v>112</v>
      </c>
      <c r="Q51" s="32"/>
      <c r="R51" s="33"/>
      <c r="S51" s="33"/>
      <c r="T51" s="31"/>
      <c r="V51" s="40">
        <f t="shared" si="0"/>
        <v>6</v>
      </c>
      <c r="W51" t="str">
        <f t="shared" si="1"/>
        <v>nd</v>
      </c>
    </row>
    <row r="52" spans="2:23">
      <c r="B52" s="3">
        <v>6738</v>
      </c>
      <c r="C52" s="3">
        <v>4</v>
      </c>
      <c r="D52" s="3">
        <v>2</v>
      </c>
      <c r="E52" s="3">
        <v>0</v>
      </c>
      <c r="F52" s="3">
        <v>0</v>
      </c>
      <c r="G52" s="3">
        <v>1</v>
      </c>
      <c r="H52" s="3">
        <v>0</v>
      </c>
      <c r="I52" s="3">
        <v>0</v>
      </c>
      <c r="J52" s="3">
        <v>103.5</v>
      </c>
      <c r="K52" s="3"/>
      <c r="L52" s="3"/>
      <c r="M52" s="3"/>
      <c r="N52" s="3">
        <v>0</v>
      </c>
      <c r="O52" s="3">
        <v>38.700000000000003</v>
      </c>
      <c r="P52" s="6">
        <v>3</v>
      </c>
      <c r="Q52" s="32" t="s">
        <v>117</v>
      </c>
      <c r="R52" s="33"/>
      <c r="S52" s="33"/>
      <c r="T52" s="31"/>
      <c r="V52" s="40">
        <f t="shared" si="0"/>
        <v>4</v>
      </c>
      <c r="W52">
        <f t="shared" si="1"/>
        <v>3</v>
      </c>
    </row>
    <row r="53" spans="2:23" ht="15.95">
      <c r="B53" s="3">
        <v>6375</v>
      </c>
      <c r="C53" s="3">
        <v>4</v>
      </c>
      <c r="D53" s="3">
        <v>0</v>
      </c>
      <c r="E53" s="3">
        <v>2</v>
      </c>
      <c r="F53" s="3">
        <v>0</v>
      </c>
      <c r="G53" s="3">
        <v>1</v>
      </c>
      <c r="H53" s="3">
        <v>0</v>
      </c>
      <c r="I53" s="3">
        <v>0</v>
      </c>
      <c r="J53" s="3">
        <v>95.5</v>
      </c>
      <c r="K53" s="3"/>
      <c r="L53" s="3"/>
      <c r="M53" s="3"/>
      <c r="N53" s="3">
        <v>0</v>
      </c>
      <c r="O53" s="3">
        <v>39.5</v>
      </c>
      <c r="P53" s="6" t="s">
        <v>112</v>
      </c>
      <c r="Q53" s="32"/>
      <c r="R53" s="33"/>
      <c r="S53" s="33"/>
      <c r="T53" s="31"/>
      <c r="V53" s="40">
        <f t="shared" si="0"/>
        <v>6</v>
      </c>
      <c r="W53" t="str">
        <f t="shared" si="1"/>
        <v>nd</v>
      </c>
    </row>
    <row r="54" spans="2:2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5"/>
      <c r="Q54" s="32"/>
      <c r="R54" s="33"/>
      <c r="S54" s="33"/>
      <c r="T54" s="31"/>
    </row>
    <row r="55" spans="2:2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5"/>
      <c r="Q55" s="32"/>
      <c r="R55" s="33"/>
      <c r="S55" s="33"/>
      <c r="T55" s="31"/>
    </row>
    <row r="56" spans="2:2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/>
      <c r="Q56" s="32"/>
      <c r="R56" s="33"/>
      <c r="S56" s="33"/>
      <c r="T56" s="31"/>
    </row>
    <row r="57" spans="2:23">
      <c r="B57" s="13" t="s">
        <v>92</v>
      </c>
    </row>
    <row r="58" spans="2:23">
      <c r="B58" s="13" t="s">
        <v>93</v>
      </c>
    </row>
    <row r="59" spans="2:23">
      <c r="B59" s="13" t="s">
        <v>94</v>
      </c>
    </row>
    <row r="60" spans="2:23">
      <c r="B60" s="1"/>
    </row>
  </sheetData>
  <mergeCells count="29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M9:M10"/>
    <mergeCell ref="N9:N10"/>
    <mergeCell ref="O9:O10"/>
    <mergeCell ref="V9:W9"/>
    <mergeCell ref="P9:P10"/>
    <mergeCell ref="Q9:T10"/>
    <mergeCell ref="H9:H10"/>
    <mergeCell ref="I9:I10"/>
    <mergeCell ref="J9:J10"/>
    <mergeCell ref="K9:K10"/>
    <mergeCell ref="L9:L10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93F5-81F1-4C1F-8D0D-A993582B9E42}">
  <dimension ref="B2:W60"/>
  <sheetViews>
    <sheetView topLeftCell="A45" workbookViewId="0">
      <selection activeCell="V11" sqref="V11"/>
    </sheetView>
  </sheetViews>
  <sheetFormatPr defaultColWidth="11.42578125" defaultRowHeight="15"/>
  <cols>
    <col min="2" max="2" width="8.42578125" customWidth="1"/>
    <col min="3" max="6" width="7.85546875" customWidth="1"/>
    <col min="7" max="7" width="8.42578125" customWidth="1"/>
    <col min="8" max="16" width="7.85546875" customWidth="1"/>
    <col min="17" max="17" width="5" customWidth="1"/>
    <col min="18" max="18" width="12.42578125" bestFit="1" customWidth="1"/>
    <col min="20" max="20" width="12.42578125" bestFit="1" customWidth="1"/>
  </cols>
  <sheetData>
    <row r="2" spans="2:23">
      <c r="B2" s="1" t="s">
        <v>74</v>
      </c>
      <c r="C2">
        <v>24</v>
      </c>
      <c r="D2" t="s">
        <v>1</v>
      </c>
      <c r="J2" t="s">
        <v>2</v>
      </c>
      <c r="K2" s="61">
        <v>44629</v>
      </c>
      <c r="L2" s="61"/>
      <c r="M2" s="61"/>
    </row>
    <row r="3" spans="2:23">
      <c r="B3" s="1" t="s">
        <v>3</v>
      </c>
      <c r="K3" s="4"/>
      <c r="L3" s="4"/>
      <c r="M3" s="4"/>
    </row>
    <row r="4" spans="2:23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75</v>
      </c>
      <c r="N4" s="57"/>
      <c r="O4" s="57"/>
      <c r="P4" t="s">
        <v>8</v>
      </c>
      <c r="R4" s="7">
        <v>0.42638888888888887</v>
      </c>
      <c r="S4" t="s">
        <v>9</v>
      </c>
      <c r="T4" s="7">
        <v>0.46249999999999997</v>
      </c>
    </row>
    <row r="5" spans="2:23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75</v>
      </c>
      <c r="N5" s="57"/>
      <c r="O5" s="57"/>
      <c r="P5" t="s">
        <v>8</v>
      </c>
      <c r="R5" s="7">
        <v>0.3923611111111111</v>
      </c>
      <c r="S5" t="s">
        <v>9</v>
      </c>
      <c r="T5" s="7">
        <v>0.42708333333333331</v>
      </c>
    </row>
    <row r="6" spans="2:23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75</v>
      </c>
      <c r="N6" s="57"/>
      <c r="O6" s="57"/>
      <c r="P6" t="s">
        <v>8</v>
      </c>
      <c r="R6" s="7">
        <v>0.36319444444444443</v>
      </c>
      <c r="S6" t="s">
        <v>9</v>
      </c>
      <c r="T6" s="7">
        <v>0.39097222222222222</v>
      </c>
    </row>
    <row r="7" spans="2:23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/>
      <c r="N7" s="57"/>
      <c r="O7" s="57"/>
      <c r="P7" t="s">
        <v>8</v>
      </c>
      <c r="R7" s="7">
        <v>0.46111111111111108</v>
      </c>
      <c r="S7" t="s">
        <v>9</v>
      </c>
      <c r="T7" s="7">
        <v>0.49027777777777781</v>
      </c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>
      <c r="B11" s="3">
        <v>6834</v>
      </c>
      <c r="C11" s="3">
        <v>3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77</v>
      </c>
      <c r="K11" s="3">
        <v>0</v>
      </c>
      <c r="L11" s="3">
        <v>1</v>
      </c>
      <c r="M11" s="3"/>
      <c r="N11" s="3">
        <v>0</v>
      </c>
      <c r="O11" s="3">
        <v>39</v>
      </c>
      <c r="P11" s="6">
        <v>1</v>
      </c>
      <c r="Q11" s="32" t="s">
        <v>110</v>
      </c>
      <c r="R11" s="33"/>
      <c r="S11" s="33"/>
      <c r="T11" s="31"/>
      <c r="V11" s="40">
        <f>MAX(D11,E11)+H11+G11+(IF(AND(O11&gt;37.78,O11&lt;38.3),0,IF(AND(O11&gt;=38.3,O11&lt;38.86),1,IF(AND(O11&gt;=38.86,O11&lt;39.42),2,IF(OR(O11=39.42,O11&gt;39.42),3,"erreur")))))</f>
        <v>3</v>
      </c>
      <c r="W11">
        <f>P11</f>
        <v>1</v>
      </c>
    </row>
    <row r="12" spans="2:23">
      <c r="B12" s="3">
        <v>6426</v>
      </c>
      <c r="C12" s="3">
        <v>3</v>
      </c>
      <c r="D12" s="3">
        <v>0</v>
      </c>
      <c r="E12" s="3">
        <v>1</v>
      </c>
      <c r="F12" s="3">
        <v>0</v>
      </c>
      <c r="G12" s="3">
        <v>0</v>
      </c>
      <c r="H12" s="3">
        <v>1</v>
      </c>
      <c r="I12" s="3">
        <v>0</v>
      </c>
      <c r="J12" s="3">
        <v>83</v>
      </c>
      <c r="K12" s="3">
        <v>0</v>
      </c>
      <c r="L12" s="3">
        <v>1</v>
      </c>
      <c r="M12" s="3"/>
      <c r="N12" s="3">
        <v>0</v>
      </c>
      <c r="O12" s="3">
        <v>39</v>
      </c>
      <c r="P12" s="6">
        <v>2</v>
      </c>
      <c r="Q12" s="32" t="s">
        <v>88</v>
      </c>
      <c r="R12" s="33"/>
      <c r="S12" s="33"/>
      <c r="T12" s="31"/>
      <c r="V12" s="40">
        <f t="shared" ref="V12:V55" si="0">MAX(D12,E12)+H12+G12+(IF(AND(O12&gt;37.78,O12&lt;38.3),0,IF(AND(O12&gt;=38.3,O12&lt;38.86),1,IF(AND(O12&gt;=38.86,O12&lt;39.42),2,IF(OR(O12=39.42,O12&gt;39.42),3,"erreur")))))</f>
        <v>4</v>
      </c>
      <c r="W12">
        <f t="shared" ref="W12:W55" si="1">P12</f>
        <v>2</v>
      </c>
    </row>
    <row r="13" spans="2:23">
      <c r="B13" s="3">
        <v>6827</v>
      </c>
      <c r="C13" s="3">
        <v>3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78.5</v>
      </c>
      <c r="K13" s="3">
        <v>0</v>
      </c>
      <c r="L13" s="3">
        <v>1</v>
      </c>
      <c r="M13" s="3"/>
      <c r="N13" s="3">
        <v>0</v>
      </c>
      <c r="O13" s="3">
        <v>38.799999999999997</v>
      </c>
      <c r="P13" s="6">
        <v>2</v>
      </c>
      <c r="Q13" s="32" t="s">
        <v>42</v>
      </c>
      <c r="R13" s="33"/>
      <c r="S13" s="33"/>
      <c r="T13" s="31"/>
      <c r="V13" s="40">
        <f t="shared" si="0"/>
        <v>1</v>
      </c>
      <c r="W13">
        <f t="shared" si="1"/>
        <v>2</v>
      </c>
    </row>
    <row r="14" spans="2:23">
      <c r="B14" s="3">
        <v>6829</v>
      </c>
      <c r="C14" s="3">
        <v>3</v>
      </c>
      <c r="D14" s="3">
        <v>0</v>
      </c>
      <c r="E14" s="3">
        <v>1</v>
      </c>
      <c r="F14" s="3">
        <v>0</v>
      </c>
      <c r="G14" s="3">
        <v>2</v>
      </c>
      <c r="H14" s="3">
        <v>1</v>
      </c>
      <c r="I14" s="3">
        <v>0</v>
      </c>
      <c r="J14" s="3"/>
      <c r="K14" s="3">
        <v>0</v>
      </c>
      <c r="L14" s="3">
        <v>1</v>
      </c>
      <c r="M14" s="3"/>
      <c r="N14" s="3">
        <v>0</v>
      </c>
      <c r="O14" s="3">
        <v>38.299999999999997</v>
      </c>
      <c r="P14" s="6">
        <v>1</v>
      </c>
      <c r="Q14" s="32" t="s">
        <v>88</v>
      </c>
      <c r="R14" s="33"/>
      <c r="S14" s="33"/>
      <c r="T14" s="31"/>
      <c r="V14" s="40">
        <f t="shared" si="0"/>
        <v>5</v>
      </c>
      <c r="W14">
        <f t="shared" si="1"/>
        <v>1</v>
      </c>
    </row>
    <row r="15" spans="2:23">
      <c r="B15" s="3">
        <v>6836</v>
      </c>
      <c r="C15" s="3">
        <v>3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78.5</v>
      </c>
      <c r="K15" s="3">
        <v>0</v>
      </c>
      <c r="L15" s="3">
        <v>1</v>
      </c>
      <c r="M15" s="3"/>
      <c r="N15" s="3">
        <v>0</v>
      </c>
      <c r="O15" s="3">
        <v>38.799999999999997</v>
      </c>
      <c r="P15" s="6">
        <v>1</v>
      </c>
      <c r="Q15" s="32" t="s">
        <v>80</v>
      </c>
      <c r="R15" s="33"/>
      <c r="S15" s="33"/>
      <c r="T15" s="31"/>
      <c r="V15" s="40">
        <f t="shared" si="0"/>
        <v>1</v>
      </c>
      <c r="W15">
        <f t="shared" si="1"/>
        <v>1</v>
      </c>
    </row>
    <row r="16" spans="2:23">
      <c r="B16" s="3">
        <v>6831</v>
      </c>
      <c r="C16" s="3">
        <v>3</v>
      </c>
      <c r="D16" s="3">
        <v>0</v>
      </c>
      <c r="E16" s="3">
        <v>0</v>
      </c>
      <c r="F16" s="3">
        <v>0</v>
      </c>
      <c r="G16" s="3">
        <v>1</v>
      </c>
      <c r="H16" s="3">
        <v>1</v>
      </c>
      <c r="I16" s="3">
        <v>1</v>
      </c>
      <c r="J16" s="3">
        <v>79</v>
      </c>
      <c r="K16" s="3">
        <v>0</v>
      </c>
      <c r="L16" s="3">
        <v>0</v>
      </c>
      <c r="M16" s="3"/>
      <c r="N16" s="3">
        <v>0</v>
      </c>
      <c r="O16" s="3">
        <v>38.5</v>
      </c>
      <c r="P16" s="6">
        <v>2</v>
      </c>
      <c r="Q16" s="32" t="s">
        <v>33</v>
      </c>
      <c r="R16" s="33"/>
      <c r="S16" s="33"/>
      <c r="T16" s="31"/>
      <c r="V16" s="40">
        <f t="shared" si="0"/>
        <v>3</v>
      </c>
      <c r="W16">
        <f t="shared" si="1"/>
        <v>2</v>
      </c>
    </row>
    <row r="17" spans="2:23">
      <c r="B17" s="3">
        <v>6811</v>
      </c>
      <c r="C17" s="3">
        <v>2</v>
      </c>
      <c r="D17" s="3">
        <v>0</v>
      </c>
      <c r="E17" s="3">
        <v>2</v>
      </c>
      <c r="F17" s="3">
        <v>0</v>
      </c>
      <c r="G17" s="3">
        <v>1</v>
      </c>
      <c r="H17" s="3">
        <v>1</v>
      </c>
      <c r="I17" s="3">
        <v>0</v>
      </c>
      <c r="J17" s="3">
        <v>76.5</v>
      </c>
      <c r="K17" s="3">
        <v>0</v>
      </c>
      <c r="L17" s="3">
        <v>0</v>
      </c>
      <c r="M17" s="3"/>
      <c r="N17" s="3">
        <v>0</v>
      </c>
      <c r="O17" s="3">
        <v>38.799999999999997</v>
      </c>
      <c r="P17" s="6">
        <v>1</v>
      </c>
      <c r="Q17" s="32" t="s">
        <v>33</v>
      </c>
      <c r="R17" s="33"/>
      <c r="S17" s="33"/>
      <c r="T17" s="31"/>
      <c r="V17" s="40">
        <f t="shared" si="0"/>
        <v>5</v>
      </c>
      <c r="W17">
        <f t="shared" si="1"/>
        <v>1</v>
      </c>
    </row>
    <row r="18" spans="2:23" ht="15.95">
      <c r="B18" s="3">
        <v>6810</v>
      </c>
      <c r="C18" s="3">
        <v>2</v>
      </c>
      <c r="D18" s="3">
        <v>0</v>
      </c>
      <c r="E18" s="3">
        <v>2</v>
      </c>
      <c r="F18" s="3">
        <v>0</v>
      </c>
      <c r="G18" s="3">
        <v>2</v>
      </c>
      <c r="H18" s="3">
        <v>2</v>
      </c>
      <c r="I18" s="3">
        <v>0</v>
      </c>
      <c r="J18" s="3">
        <v>79</v>
      </c>
      <c r="K18" s="3">
        <v>0</v>
      </c>
      <c r="L18" s="3">
        <v>0</v>
      </c>
      <c r="M18" s="3"/>
      <c r="N18" s="3">
        <v>2</v>
      </c>
      <c r="O18" s="3">
        <v>39.200000000000003</v>
      </c>
      <c r="P18" s="6" t="s">
        <v>84</v>
      </c>
      <c r="Q18" s="32" t="s">
        <v>42</v>
      </c>
      <c r="R18" s="33"/>
      <c r="S18" s="33"/>
      <c r="T18" s="31"/>
      <c r="V18" s="40">
        <f t="shared" si="0"/>
        <v>8</v>
      </c>
      <c r="W18" t="str">
        <f t="shared" si="1"/>
        <v>ND</v>
      </c>
    </row>
    <row r="19" spans="2:23">
      <c r="B19" s="3">
        <v>6407</v>
      </c>
      <c r="C19" s="3">
        <v>2</v>
      </c>
      <c r="D19" s="3">
        <v>0</v>
      </c>
      <c r="E19" s="3">
        <v>1</v>
      </c>
      <c r="F19" s="3">
        <v>0</v>
      </c>
      <c r="G19" s="3">
        <v>0</v>
      </c>
      <c r="H19" s="3">
        <v>1</v>
      </c>
      <c r="I19" s="3">
        <v>0</v>
      </c>
      <c r="J19" s="3">
        <v>84</v>
      </c>
      <c r="K19" s="3">
        <v>0</v>
      </c>
      <c r="L19" s="3">
        <v>1</v>
      </c>
      <c r="M19" s="3"/>
      <c r="N19" s="3">
        <v>0</v>
      </c>
      <c r="O19" s="3">
        <v>38.799999999999997</v>
      </c>
      <c r="P19" s="6">
        <v>1</v>
      </c>
      <c r="Q19" s="32" t="s">
        <v>176</v>
      </c>
      <c r="R19" s="33"/>
      <c r="S19" s="33"/>
      <c r="T19" s="31"/>
      <c r="V19" s="40">
        <f t="shared" si="0"/>
        <v>3</v>
      </c>
      <c r="W19">
        <f t="shared" si="1"/>
        <v>1</v>
      </c>
    </row>
    <row r="20" spans="2:23" ht="15.95">
      <c r="B20" s="3">
        <v>6797</v>
      </c>
      <c r="C20" s="3">
        <v>2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0</v>
      </c>
      <c r="J20" s="3">
        <v>83.5</v>
      </c>
      <c r="K20" s="3">
        <v>0</v>
      </c>
      <c r="L20" s="3">
        <v>0</v>
      </c>
      <c r="M20" s="3"/>
      <c r="N20" s="3">
        <v>0</v>
      </c>
      <c r="O20" s="3">
        <v>40.299999999999997</v>
      </c>
      <c r="P20" s="6" t="s">
        <v>84</v>
      </c>
      <c r="Q20" s="32" t="s">
        <v>33</v>
      </c>
      <c r="R20" s="33"/>
      <c r="S20" s="33"/>
      <c r="T20" s="31"/>
      <c r="V20" s="40">
        <f t="shared" si="0"/>
        <v>4</v>
      </c>
      <c r="W20" t="str">
        <f t="shared" si="1"/>
        <v>ND</v>
      </c>
    </row>
    <row r="21" spans="2:23">
      <c r="B21" s="3">
        <v>6800</v>
      </c>
      <c r="C21" s="3">
        <v>2</v>
      </c>
      <c r="D21" s="3">
        <v>2</v>
      </c>
      <c r="E21" s="3">
        <v>2</v>
      </c>
      <c r="F21" s="3">
        <v>0</v>
      </c>
      <c r="G21" s="3">
        <v>2</v>
      </c>
      <c r="H21" s="3">
        <v>0</v>
      </c>
      <c r="I21" s="3">
        <v>0</v>
      </c>
      <c r="J21" s="3">
        <v>73.5</v>
      </c>
      <c r="K21" s="3">
        <v>0</v>
      </c>
      <c r="L21" s="3">
        <v>0</v>
      </c>
      <c r="M21" s="3"/>
      <c r="N21" s="3">
        <v>0</v>
      </c>
      <c r="O21" s="3">
        <v>38.700000000000003</v>
      </c>
      <c r="P21" s="6">
        <v>1</v>
      </c>
      <c r="Q21" s="32" t="s">
        <v>165</v>
      </c>
      <c r="R21" s="33"/>
      <c r="S21" s="33"/>
      <c r="T21" s="31"/>
      <c r="V21" s="40">
        <f t="shared" si="0"/>
        <v>5</v>
      </c>
      <c r="W21">
        <f t="shared" si="1"/>
        <v>1</v>
      </c>
    </row>
    <row r="22" spans="2:23">
      <c r="B22" s="3">
        <v>6823</v>
      </c>
      <c r="C22" s="3">
        <v>2</v>
      </c>
      <c r="D22" s="3">
        <v>0</v>
      </c>
      <c r="E22" s="3">
        <v>1</v>
      </c>
      <c r="F22" s="3">
        <v>0</v>
      </c>
      <c r="G22" s="3">
        <v>1</v>
      </c>
      <c r="H22" s="3">
        <v>1</v>
      </c>
      <c r="I22" s="3">
        <v>0</v>
      </c>
      <c r="J22" s="3">
        <v>80.5</v>
      </c>
      <c r="K22" s="3">
        <v>0</v>
      </c>
      <c r="L22" s="3">
        <v>1</v>
      </c>
      <c r="M22" s="3"/>
      <c r="N22" s="3">
        <v>0</v>
      </c>
      <c r="O22" s="3">
        <v>39</v>
      </c>
      <c r="P22" s="6">
        <v>1</v>
      </c>
      <c r="Q22" s="32"/>
      <c r="R22" s="33"/>
      <c r="S22" s="33"/>
      <c r="T22" s="31"/>
      <c r="V22" s="40">
        <f t="shared" si="0"/>
        <v>5</v>
      </c>
      <c r="W22">
        <f t="shared" si="1"/>
        <v>1</v>
      </c>
    </row>
    <row r="23" spans="2:23">
      <c r="B23" s="3">
        <v>6410</v>
      </c>
      <c r="C23" s="3">
        <v>2</v>
      </c>
      <c r="D23" s="3">
        <v>0</v>
      </c>
      <c r="E23" s="3">
        <v>1</v>
      </c>
      <c r="F23" s="3">
        <v>0</v>
      </c>
      <c r="G23" s="3">
        <v>0</v>
      </c>
      <c r="H23" s="3">
        <v>0</v>
      </c>
      <c r="I23" s="3">
        <v>0</v>
      </c>
      <c r="J23" s="3">
        <v>80</v>
      </c>
      <c r="K23" s="3">
        <v>0</v>
      </c>
      <c r="L23" s="3">
        <v>0</v>
      </c>
      <c r="M23" s="3"/>
      <c r="N23" s="3">
        <v>2</v>
      </c>
      <c r="O23" s="3">
        <v>38.6</v>
      </c>
      <c r="P23" s="6">
        <v>3</v>
      </c>
      <c r="Q23" s="32" t="s">
        <v>181</v>
      </c>
      <c r="R23" s="33"/>
      <c r="S23" s="33"/>
      <c r="T23" s="31"/>
      <c r="V23" s="40">
        <f t="shared" si="0"/>
        <v>2</v>
      </c>
      <c r="W23">
        <f t="shared" si="1"/>
        <v>3</v>
      </c>
    </row>
    <row r="24" spans="2:23" ht="15.95">
      <c r="B24" s="3">
        <v>6405</v>
      </c>
      <c r="C24" s="3">
        <v>2</v>
      </c>
      <c r="D24" s="3">
        <v>0</v>
      </c>
      <c r="E24" s="3">
        <v>0</v>
      </c>
      <c r="F24" s="3">
        <v>0</v>
      </c>
      <c r="G24" s="3">
        <v>1</v>
      </c>
      <c r="H24" s="3">
        <v>0</v>
      </c>
      <c r="I24" s="3">
        <v>0</v>
      </c>
      <c r="J24" s="3">
        <v>88.5</v>
      </c>
      <c r="K24" s="3">
        <v>0</v>
      </c>
      <c r="L24" s="3">
        <v>0</v>
      </c>
      <c r="M24" s="3"/>
      <c r="N24" s="3">
        <v>0</v>
      </c>
      <c r="O24" s="3">
        <v>39</v>
      </c>
      <c r="P24" s="6" t="s">
        <v>84</v>
      </c>
      <c r="Q24" s="32"/>
      <c r="R24" s="33"/>
      <c r="S24" s="33"/>
      <c r="T24" s="31"/>
      <c r="V24" s="40">
        <f t="shared" si="0"/>
        <v>3</v>
      </c>
      <c r="W24" t="str">
        <f t="shared" si="1"/>
        <v>ND</v>
      </c>
    </row>
    <row r="25" spans="2:23">
      <c r="B25" s="3">
        <v>6809</v>
      </c>
      <c r="C25" s="3">
        <v>2</v>
      </c>
      <c r="D25" s="3">
        <v>0</v>
      </c>
      <c r="E25" s="3">
        <v>0</v>
      </c>
      <c r="F25" s="3">
        <v>0</v>
      </c>
      <c r="G25" s="3">
        <v>2</v>
      </c>
      <c r="H25" s="3">
        <v>0</v>
      </c>
      <c r="I25" s="3">
        <v>0</v>
      </c>
      <c r="J25" s="3">
        <v>87.5</v>
      </c>
      <c r="K25" s="3">
        <v>0</v>
      </c>
      <c r="L25" s="3">
        <v>0</v>
      </c>
      <c r="M25" s="3"/>
      <c r="N25" s="3">
        <v>2</v>
      </c>
      <c r="O25" s="3">
        <v>39</v>
      </c>
      <c r="P25" s="6">
        <v>2</v>
      </c>
      <c r="Q25" s="32" t="s">
        <v>42</v>
      </c>
      <c r="R25" s="33"/>
      <c r="S25" s="33"/>
      <c r="T25" s="31"/>
      <c r="V25" s="40">
        <f t="shared" si="0"/>
        <v>4</v>
      </c>
      <c r="W25">
        <f t="shared" si="1"/>
        <v>2</v>
      </c>
    </row>
    <row r="26" spans="2:23">
      <c r="B26" s="3">
        <v>6799</v>
      </c>
      <c r="C26" s="3">
        <v>2</v>
      </c>
      <c r="D26" s="3">
        <v>0</v>
      </c>
      <c r="E26" s="3">
        <v>0</v>
      </c>
      <c r="F26" s="3">
        <v>0</v>
      </c>
      <c r="G26" s="3">
        <v>1</v>
      </c>
      <c r="H26" s="3">
        <v>0</v>
      </c>
      <c r="I26" s="3">
        <v>0</v>
      </c>
      <c r="J26" s="3">
        <v>85.5</v>
      </c>
      <c r="K26" s="3">
        <v>0</v>
      </c>
      <c r="L26" s="3">
        <v>0</v>
      </c>
      <c r="M26" s="3"/>
      <c r="N26" s="3">
        <v>0</v>
      </c>
      <c r="O26" s="3">
        <v>38.6</v>
      </c>
      <c r="P26" s="6">
        <v>2</v>
      </c>
      <c r="Q26" s="32" t="s">
        <v>42</v>
      </c>
      <c r="R26" s="33"/>
      <c r="S26" s="33"/>
      <c r="T26" s="31"/>
      <c r="V26" s="40">
        <f t="shared" si="0"/>
        <v>2</v>
      </c>
      <c r="W26">
        <f t="shared" si="1"/>
        <v>2</v>
      </c>
    </row>
    <row r="27" spans="2:23" ht="15.95">
      <c r="B27" s="3">
        <v>6404</v>
      </c>
      <c r="C27" s="3">
        <v>2</v>
      </c>
      <c r="D27" s="3">
        <v>0</v>
      </c>
      <c r="E27" s="3">
        <v>1</v>
      </c>
      <c r="F27" s="3">
        <v>0</v>
      </c>
      <c r="G27" s="3">
        <v>0</v>
      </c>
      <c r="H27" s="3">
        <v>2</v>
      </c>
      <c r="I27" s="3">
        <v>0</v>
      </c>
      <c r="J27" s="3">
        <v>88.5</v>
      </c>
      <c r="K27" s="3">
        <v>0</v>
      </c>
      <c r="L27" s="3">
        <v>0</v>
      </c>
      <c r="M27" s="3"/>
      <c r="N27" s="3">
        <v>0</v>
      </c>
      <c r="O27" s="3">
        <v>39</v>
      </c>
      <c r="P27" s="6" t="s">
        <v>84</v>
      </c>
      <c r="Q27" s="32" t="s">
        <v>143</v>
      </c>
      <c r="R27" s="33"/>
      <c r="S27" s="33"/>
      <c r="T27" s="31"/>
      <c r="V27" s="40">
        <f t="shared" si="0"/>
        <v>5</v>
      </c>
      <c r="W27" t="str">
        <f t="shared" si="1"/>
        <v>ND</v>
      </c>
    </row>
    <row r="28" spans="2:23">
      <c r="B28" s="3">
        <v>6796</v>
      </c>
      <c r="C28" s="3">
        <v>2</v>
      </c>
      <c r="D28" s="3">
        <v>0</v>
      </c>
      <c r="E28" s="3">
        <v>1</v>
      </c>
      <c r="F28" s="3">
        <v>0</v>
      </c>
      <c r="G28" s="3">
        <v>0</v>
      </c>
      <c r="H28" s="3">
        <v>2</v>
      </c>
      <c r="I28" s="3">
        <v>0</v>
      </c>
      <c r="J28" s="3">
        <v>86.5</v>
      </c>
      <c r="K28" s="3">
        <v>0</v>
      </c>
      <c r="L28" s="3">
        <v>0</v>
      </c>
      <c r="M28" s="3"/>
      <c r="N28" s="3">
        <v>2</v>
      </c>
      <c r="O28" s="3">
        <v>39</v>
      </c>
      <c r="P28" s="6">
        <v>1</v>
      </c>
      <c r="Q28" s="32" t="s">
        <v>106</v>
      </c>
      <c r="R28" s="33"/>
      <c r="S28" s="33"/>
      <c r="T28" s="31"/>
      <c r="V28" s="40">
        <f t="shared" si="0"/>
        <v>5</v>
      </c>
      <c r="W28">
        <f t="shared" si="1"/>
        <v>1</v>
      </c>
    </row>
    <row r="29" spans="2:23" ht="15.95">
      <c r="B29" s="3">
        <v>6821</v>
      </c>
      <c r="C29" s="3">
        <v>2</v>
      </c>
      <c r="D29" s="3">
        <v>0</v>
      </c>
      <c r="E29" s="3">
        <v>1</v>
      </c>
      <c r="F29" s="3">
        <v>0</v>
      </c>
      <c r="G29" s="3">
        <v>2</v>
      </c>
      <c r="H29" s="3">
        <v>0</v>
      </c>
      <c r="I29" s="3">
        <v>0</v>
      </c>
      <c r="J29" s="3">
        <v>76</v>
      </c>
      <c r="K29" s="3">
        <v>0</v>
      </c>
      <c r="L29" s="3">
        <v>0</v>
      </c>
      <c r="M29" s="3"/>
      <c r="N29" s="3">
        <v>0</v>
      </c>
      <c r="O29" s="3">
        <v>38.6</v>
      </c>
      <c r="P29" s="6" t="s">
        <v>84</v>
      </c>
      <c r="Q29" s="32"/>
      <c r="R29" s="33"/>
      <c r="S29" s="33"/>
      <c r="T29" s="31"/>
      <c r="V29" s="40">
        <f t="shared" si="0"/>
        <v>4</v>
      </c>
      <c r="W29" t="str">
        <f t="shared" si="1"/>
        <v>ND</v>
      </c>
    </row>
    <row r="30" spans="2:23">
      <c r="B30" s="3">
        <v>6412</v>
      </c>
      <c r="C30" s="3">
        <v>2</v>
      </c>
      <c r="D30" s="3">
        <v>3</v>
      </c>
      <c r="E30" s="3">
        <v>0</v>
      </c>
      <c r="F30" s="3">
        <v>0</v>
      </c>
      <c r="G30" s="3">
        <v>2</v>
      </c>
      <c r="H30" s="3">
        <v>0</v>
      </c>
      <c r="I30" s="3">
        <v>0</v>
      </c>
      <c r="J30" s="3">
        <v>85.5</v>
      </c>
      <c r="K30" s="3">
        <v>0</v>
      </c>
      <c r="L30" s="3">
        <v>0</v>
      </c>
      <c r="M30" s="3"/>
      <c r="N30" s="3">
        <v>0</v>
      </c>
      <c r="O30" s="3">
        <v>39.299999999999997</v>
      </c>
      <c r="P30" s="6">
        <v>2</v>
      </c>
      <c r="Q30" s="32" t="s">
        <v>33</v>
      </c>
      <c r="R30" s="33"/>
      <c r="S30" s="33"/>
      <c r="T30" s="31"/>
      <c r="V30" s="40">
        <f t="shared" si="0"/>
        <v>7</v>
      </c>
      <c r="W30">
        <f t="shared" si="1"/>
        <v>2</v>
      </c>
    </row>
    <row r="31" spans="2:23">
      <c r="B31" s="3">
        <v>6771</v>
      </c>
      <c r="C31" s="3">
        <v>1</v>
      </c>
      <c r="D31" s="3">
        <v>0</v>
      </c>
      <c r="E31" s="3">
        <v>3</v>
      </c>
      <c r="F31" s="3">
        <v>0</v>
      </c>
      <c r="G31" s="3">
        <v>0</v>
      </c>
      <c r="H31" s="3">
        <v>0</v>
      </c>
      <c r="I31" s="3">
        <v>0</v>
      </c>
      <c r="J31" s="3">
        <v>95</v>
      </c>
      <c r="K31" s="3">
        <v>0</v>
      </c>
      <c r="L31" s="3">
        <v>0</v>
      </c>
      <c r="M31" s="3"/>
      <c r="N31" s="3">
        <v>0</v>
      </c>
      <c r="O31" s="3">
        <v>38.9</v>
      </c>
      <c r="P31" s="6">
        <v>3</v>
      </c>
      <c r="Q31" s="32" t="s">
        <v>182</v>
      </c>
      <c r="R31" s="33"/>
      <c r="S31" s="33"/>
      <c r="T31" s="31"/>
      <c r="V31" s="40">
        <f t="shared" si="0"/>
        <v>5</v>
      </c>
      <c r="W31">
        <f t="shared" si="1"/>
        <v>3</v>
      </c>
    </row>
    <row r="32" spans="2:23" ht="15.95">
      <c r="B32" s="3">
        <v>6773</v>
      </c>
      <c r="C32" s="3">
        <v>1</v>
      </c>
      <c r="D32" s="3">
        <v>0</v>
      </c>
      <c r="E32" s="3">
        <v>0</v>
      </c>
      <c r="F32" s="3">
        <v>0</v>
      </c>
      <c r="G32" s="3">
        <v>1</v>
      </c>
      <c r="H32" s="3">
        <v>0</v>
      </c>
      <c r="I32" s="3">
        <v>0</v>
      </c>
      <c r="J32" s="3">
        <v>96.5</v>
      </c>
      <c r="K32" s="3">
        <v>0</v>
      </c>
      <c r="L32" s="3">
        <v>0</v>
      </c>
      <c r="M32" s="3"/>
      <c r="N32" s="3">
        <v>0</v>
      </c>
      <c r="O32" s="3">
        <v>38.700000000000003</v>
      </c>
      <c r="P32" s="6" t="s">
        <v>84</v>
      </c>
      <c r="Q32" s="32"/>
      <c r="R32" s="33"/>
      <c r="S32" s="33"/>
      <c r="T32" s="31"/>
      <c r="V32" s="40">
        <f t="shared" si="0"/>
        <v>2</v>
      </c>
      <c r="W32" t="str">
        <f t="shared" si="1"/>
        <v>ND</v>
      </c>
    </row>
    <row r="33" spans="2:23" ht="15.95">
      <c r="B33" s="3">
        <v>6403</v>
      </c>
      <c r="C33" s="3">
        <v>1</v>
      </c>
      <c r="D33" s="3">
        <v>0</v>
      </c>
      <c r="E33" s="3">
        <v>3</v>
      </c>
      <c r="F33" s="3">
        <v>0</v>
      </c>
      <c r="G33" s="3">
        <v>1</v>
      </c>
      <c r="H33" s="3">
        <v>0</v>
      </c>
      <c r="I33" s="3">
        <v>0</v>
      </c>
      <c r="J33" s="3">
        <v>88.5</v>
      </c>
      <c r="K33" s="3">
        <v>0</v>
      </c>
      <c r="L33" s="3">
        <v>0</v>
      </c>
      <c r="M33" s="3"/>
      <c r="N33" s="3">
        <v>0</v>
      </c>
      <c r="O33" s="3">
        <v>38.700000000000003</v>
      </c>
      <c r="P33" s="6" t="s">
        <v>84</v>
      </c>
      <c r="Q33" s="32"/>
      <c r="R33" s="33"/>
      <c r="S33" s="33"/>
      <c r="T33" s="31"/>
      <c r="V33" s="40">
        <f t="shared" si="0"/>
        <v>5</v>
      </c>
      <c r="W33" t="str">
        <f t="shared" si="1"/>
        <v>ND</v>
      </c>
    </row>
    <row r="34" spans="2:23" ht="15.95">
      <c r="B34" s="3">
        <v>6787</v>
      </c>
      <c r="C34" s="3">
        <v>1</v>
      </c>
      <c r="D34" s="3">
        <v>0</v>
      </c>
      <c r="E34" s="3">
        <v>2</v>
      </c>
      <c r="F34" s="3">
        <v>0</v>
      </c>
      <c r="G34" s="3">
        <v>1</v>
      </c>
      <c r="H34" s="3">
        <v>0</v>
      </c>
      <c r="I34" s="3">
        <v>0</v>
      </c>
      <c r="J34" s="3">
        <v>91</v>
      </c>
      <c r="K34" s="3">
        <v>0</v>
      </c>
      <c r="L34" s="3">
        <v>0</v>
      </c>
      <c r="M34" s="3"/>
      <c r="N34" s="3">
        <v>0</v>
      </c>
      <c r="O34" s="3">
        <v>38.5</v>
      </c>
      <c r="P34" s="6" t="s">
        <v>84</v>
      </c>
      <c r="Q34" s="32" t="s">
        <v>88</v>
      </c>
      <c r="R34" s="33"/>
      <c r="S34" s="33"/>
      <c r="T34" s="31"/>
      <c r="V34" s="40">
        <f t="shared" si="0"/>
        <v>4</v>
      </c>
      <c r="W34" t="str">
        <f t="shared" si="1"/>
        <v>ND</v>
      </c>
    </row>
    <row r="35" spans="2:23" ht="15.95">
      <c r="B35" s="3">
        <v>6391</v>
      </c>
      <c r="C35" s="3">
        <v>1</v>
      </c>
      <c r="D35" s="3">
        <v>0</v>
      </c>
      <c r="E35" s="3">
        <v>1</v>
      </c>
      <c r="F35" s="3">
        <v>0</v>
      </c>
      <c r="G35" s="3">
        <v>1</v>
      </c>
      <c r="H35" s="3">
        <v>0</v>
      </c>
      <c r="I35" s="3">
        <v>0</v>
      </c>
      <c r="J35" s="3">
        <v>96</v>
      </c>
      <c r="K35" s="3">
        <v>0</v>
      </c>
      <c r="L35" s="3">
        <v>0</v>
      </c>
      <c r="M35" s="3"/>
      <c r="N35" s="3">
        <v>0</v>
      </c>
      <c r="O35" s="3">
        <v>38.700000000000003</v>
      </c>
      <c r="P35" s="6" t="s">
        <v>84</v>
      </c>
      <c r="Q35" s="32" t="s">
        <v>88</v>
      </c>
      <c r="R35" s="33"/>
      <c r="S35" s="33"/>
      <c r="T35" s="31"/>
      <c r="V35" s="40">
        <f t="shared" si="0"/>
        <v>3</v>
      </c>
      <c r="W35" t="str">
        <f t="shared" si="1"/>
        <v>ND</v>
      </c>
    </row>
    <row r="36" spans="2:23">
      <c r="B36" s="3">
        <v>6778</v>
      </c>
      <c r="C36" s="3">
        <v>1</v>
      </c>
      <c r="D36" s="3">
        <v>3</v>
      </c>
      <c r="E36" s="3">
        <v>2</v>
      </c>
      <c r="F36" s="3">
        <v>0</v>
      </c>
      <c r="G36" s="3">
        <v>0</v>
      </c>
      <c r="H36" s="3">
        <v>0</v>
      </c>
      <c r="I36" s="3">
        <v>0</v>
      </c>
      <c r="J36" s="3">
        <v>88.5</v>
      </c>
      <c r="K36" s="3">
        <v>0</v>
      </c>
      <c r="L36" s="3">
        <v>0</v>
      </c>
      <c r="M36" s="3"/>
      <c r="N36" s="3">
        <v>0</v>
      </c>
      <c r="O36" s="3">
        <v>38.6</v>
      </c>
      <c r="P36" s="6">
        <v>2</v>
      </c>
      <c r="Q36" s="32" t="s">
        <v>106</v>
      </c>
      <c r="R36" s="33"/>
      <c r="S36" s="33"/>
      <c r="T36" s="31"/>
      <c r="V36" s="40">
        <f t="shared" si="0"/>
        <v>4</v>
      </c>
      <c r="W36">
        <f t="shared" si="1"/>
        <v>2</v>
      </c>
    </row>
    <row r="37" spans="2:23">
      <c r="B37" s="3">
        <v>6783</v>
      </c>
      <c r="C37" s="3">
        <v>1</v>
      </c>
      <c r="D37" s="3">
        <v>0</v>
      </c>
      <c r="E37" s="3">
        <v>1</v>
      </c>
      <c r="F37" s="3">
        <v>0</v>
      </c>
      <c r="G37" s="3">
        <v>0</v>
      </c>
      <c r="H37" s="3">
        <v>2</v>
      </c>
      <c r="I37" s="3">
        <v>0</v>
      </c>
      <c r="J37" s="3">
        <v>89</v>
      </c>
      <c r="K37" s="3">
        <v>0</v>
      </c>
      <c r="L37" s="3">
        <v>0</v>
      </c>
      <c r="M37" s="3"/>
      <c r="N37" s="3">
        <v>0</v>
      </c>
      <c r="O37" s="3">
        <v>39.4</v>
      </c>
      <c r="P37" s="6">
        <v>2</v>
      </c>
      <c r="Q37" s="32" t="s">
        <v>183</v>
      </c>
      <c r="R37" s="33"/>
      <c r="S37" s="33"/>
      <c r="T37" s="31"/>
      <c r="V37" s="40">
        <f t="shared" si="0"/>
        <v>5</v>
      </c>
      <c r="W37">
        <f t="shared" si="1"/>
        <v>2</v>
      </c>
    </row>
    <row r="38" spans="2:23" ht="15.95">
      <c r="B38" s="3">
        <v>6774</v>
      </c>
      <c r="C38" s="3">
        <v>1</v>
      </c>
      <c r="D38" s="3">
        <v>2</v>
      </c>
      <c r="E38" s="3">
        <v>1</v>
      </c>
      <c r="F38" s="3">
        <v>0</v>
      </c>
      <c r="G38" s="3">
        <v>1</v>
      </c>
      <c r="H38" s="3">
        <v>0</v>
      </c>
      <c r="I38" s="3">
        <v>0</v>
      </c>
      <c r="J38" s="3">
        <v>89.5</v>
      </c>
      <c r="K38" s="3">
        <v>0</v>
      </c>
      <c r="L38" s="3">
        <v>0</v>
      </c>
      <c r="M38" s="3"/>
      <c r="N38" s="3">
        <v>0</v>
      </c>
      <c r="O38" s="3">
        <v>39.5</v>
      </c>
      <c r="P38" s="6" t="s">
        <v>84</v>
      </c>
      <c r="Q38" s="32" t="s">
        <v>80</v>
      </c>
      <c r="R38" s="33"/>
      <c r="S38" s="33"/>
      <c r="T38" s="31"/>
      <c r="V38" s="40">
        <f t="shared" si="0"/>
        <v>6</v>
      </c>
      <c r="W38" t="str">
        <f t="shared" si="1"/>
        <v>ND</v>
      </c>
    </row>
    <row r="39" spans="2:23">
      <c r="B39" s="3">
        <v>6768</v>
      </c>
      <c r="C39" s="3">
        <v>1</v>
      </c>
      <c r="D39" s="3">
        <v>0</v>
      </c>
      <c r="E39" s="3">
        <v>1</v>
      </c>
      <c r="F39" s="3">
        <v>0</v>
      </c>
      <c r="G39" s="3">
        <v>0</v>
      </c>
      <c r="H39" s="3">
        <v>2</v>
      </c>
      <c r="I39" s="3">
        <v>0</v>
      </c>
      <c r="J39" s="3">
        <v>87.5</v>
      </c>
      <c r="K39" s="3">
        <v>0</v>
      </c>
      <c r="L39" s="3">
        <v>0</v>
      </c>
      <c r="M39" s="3"/>
      <c r="N39" s="3">
        <v>0</v>
      </c>
      <c r="O39" s="3">
        <v>38.299999999999997</v>
      </c>
      <c r="P39" s="6">
        <v>0</v>
      </c>
      <c r="Q39" s="32"/>
      <c r="R39" s="33"/>
      <c r="S39" s="33"/>
      <c r="T39" s="31"/>
      <c r="V39" s="40">
        <f t="shared" si="0"/>
        <v>4</v>
      </c>
      <c r="W39">
        <f t="shared" si="1"/>
        <v>0</v>
      </c>
    </row>
    <row r="40" spans="2:23">
      <c r="B40" s="3">
        <v>6794</v>
      </c>
      <c r="C40" s="3">
        <v>1</v>
      </c>
      <c r="D40" s="3">
        <v>3</v>
      </c>
      <c r="E40" s="3">
        <v>3</v>
      </c>
      <c r="F40" s="3">
        <v>0</v>
      </c>
      <c r="G40" s="3">
        <v>1</v>
      </c>
      <c r="H40" s="3">
        <v>3</v>
      </c>
      <c r="I40" s="3">
        <v>0</v>
      </c>
      <c r="J40" s="3">
        <v>85.5</v>
      </c>
      <c r="K40" s="3">
        <v>0</v>
      </c>
      <c r="L40" s="3">
        <v>0</v>
      </c>
      <c r="M40" s="3"/>
      <c r="N40" s="3">
        <v>0</v>
      </c>
      <c r="O40" s="3">
        <v>40.299999999999997</v>
      </c>
      <c r="P40" s="6">
        <v>1</v>
      </c>
      <c r="Q40" s="32" t="s">
        <v>33</v>
      </c>
      <c r="R40" s="33"/>
      <c r="S40" s="33"/>
      <c r="T40" s="31"/>
      <c r="V40" s="40">
        <f t="shared" si="0"/>
        <v>10</v>
      </c>
      <c r="W40">
        <f t="shared" si="1"/>
        <v>1</v>
      </c>
    </row>
    <row r="41" spans="2:23">
      <c r="B41" s="3">
        <v>6791</v>
      </c>
      <c r="C41" s="3">
        <v>1</v>
      </c>
      <c r="D41" s="3">
        <v>2</v>
      </c>
      <c r="E41" s="3">
        <v>3</v>
      </c>
      <c r="F41" s="3">
        <v>0</v>
      </c>
      <c r="G41" s="3">
        <v>2</v>
      </c>
      <c r="H41" s="3">
        <v>2</v>
      </c>
      <c r="I41" s="3">
        <v>0</v>
      </c>
      <c r="J41" s="3">
        <v>87</v>
      </c>
      <c r="K41" s="3">
        <v>0</v>
      </c>
      <c r="L41" s="3">
        <v>0</v>
      </c>
      <c r="M41" s="3"/>
      <c r="N41" s="3">
        <v>0</v>
      </c>
      <c r="O41" s="3">
        <v>40.9</v>
      </c>
      <c r="P41" s="6">
        <v>1</v>
      </c>
      <c r="Q41" s="32" t="s">
        <v>33</v>
      </c>
      <c r="R41" s="33"/>
      <c r="S41" s="33"/>
      <c r="T41" s="31"/>
      <c r="V41" s="40">
        <f t="shared" si="0"/>
        <v>10</v>
      </c>
      <c r="W41">
        <f t="shared" si="1"/>
        <v>1</v>
      </c>
    </row>
    <row r="42" spans="2:23" ht="15.95">
      <c r="B42" s="3">
        <v>6786</v>
      </c>
      <c r="C42" s="3">
        <v>1</v>
      </c>
      <c r="D42" s="3">
        <v>0</v>
      </c>
      <c r="E42" s="3">
        <v>2</v>
      </c>
      <c r="F42" s="3">
        <v>0</v>
      </c>
      <c r="G42" s="3">
        <v>1</v>
      </c>
      <c r="H42" s="3">
        <v>0</v>
      </c>
      <c r="I42" s="3">
        <v>0</v>
      </c>
      <c r="J42" s="3">
        <v>93</v>
      </c>
      <c r="K42" s="3">
        <v>0</v>
      </c>
      <c r="L42" s="3">
        <v>0</v>
      </c>
      <c r="M42" s="3"/>
      <c r="N42" s="3">
        <v>0</v>
      </c>
      <c r="O42" s="3">
        <v>39.200000000000003</v>
      </c>
      <c r="P42" s="6" t="s">
        <v>84</v>
      </c>
      <c r="Q42" s="32" t="s">
        <v>184</v>
      </c>
      <c r="R42" s="33"/>
      <c r="S42" s="33"/>
      <c r="T42" s="31"/>
      <c r="V42" s="40">
        <f t="shared" si="0"/>
        <v>5</v>
      </c>
      <c r="W42" t="str">
        <f t="shared" si="1"/>
        <v>ND</v>
      </c>
    </row>
    <row r="43" spans="2:23" ht="15.95">
      <c r="B43" s="3">
        <v>6780</v>
      </c>
      <c r="C43" s="3">
        <v>1</v>
      </c>
      <c r="D43" s="3">
        <v>3</v>
      </c>
      <c r="E43" s="3">
        <v>0</v>
      </c>
      <c r="F43" s="3">
        <v>1</v>
      </c>
      <c r="G43" s="3">
        <v>1</v>
      </c>
      <c r="H43" s="3">
        <v>1</v>
      </c>
      <c r="I43" s="3">
        <v>0</v>
      </c>
      <c r="J43" s="3">
        <v>95</v>
      </c>
      <c r="K43" s="3">
        <v>0</v>
      </c>
      <c r="L43" s="3">
        <v>0</v>
      </c>
      <c r="M43" s="3"/>
      <c r="N43" s="3">
        <v>0</v>
      </c>
      <c r="O43" s="3">
        <v>39.4</v>
      </c>
      <c r="P43" s="6" t="s">
        <v>84</v>
      </c>
      <c r="Q43" s="32" t="s">
        <v>123</v>
      </c>
      <c r="R43" s="33"/>
      <c r="S43" s="33"/>
      <c r="T43" s="31"/>
      <c r="V43" s="40">
        <f t="shared" si="0"/>
        <v>7</v>
      </c>
      <c r="W43" t="str">
        <f t="shared" si="1"/>
        <v>ND</v>
      </c>
    </row>
    <row r="44" spans="2:23">
      <c r="B44" s="3">
        <v>6746</v>
      </c>
      <c r="C44" s="3">
        <v>4</v>
      </c>
      <c r="D44" s="3">
        <v>0</v>
      </c>
      <c r="E44" s="3">
        <v>1</v>
      </c>
      <c r="F44" s="3">
        <v>0</v>
      </c>
      <c r="G44" s="3">
        <v>2</v>
      </c>
      <c r="H44" s="3">
        <v>3</v>
      </c>
      <c r="I44" s="3">
        <v>0</v>
      </c>
      <c r="J44" s="3"/>
      <c r="K44" s="3">
        <v>0</v>
      </c>
      <c r="L44" s="3">
        <v>1</v>
      </c>
      <c r="M44" s="3"/>
      <c r="N44" s="3">
        <v>0</v>
      </c>
      <c r="O44" s="3">
        <v>39.9</v>
      </c>
      <c r="P44" s="6">
        <v>0</v>
      </c>
      <c r="Q44" s="32" t="s">
        <v>33</v>
      </c>
      <c r="R44" s="33"/>
      <c r="S44" s="33"/>
      <c r="T44" s="31"/>
      <c r="V44" s="40">
        <f t="shared" si="0"/>
        <v>9</v>
      </c>
      <c r="W44">
        <f t="shared" si="1"/>
        <v>0</v>
      </c>
    </row>
    <row r="45" spans="2:23">
      <c r="B45" s="3">
        <v>6388</v>
      </c>
      <c r="C45" s="3">
        <v>4</v>
      </c>
      <c r="D45" s="3">
        <v>3</v>
      </c>
      <c r="E45" s="3">
        <v>1</v>
      </c>
      <c r="F45" s="3">
        <v>0</v>
      </c>
      <c r="G45" s="3">
        <v>0</v>
      </c>
      <c r="H45" s="3">
        <v>2</v>
      </c>
      <c r="I45" s="3">
        <v>0</v>
      </c>
      <c r="J45" s="3"/>
      <c r="K45" s="3">
        <v>0</v>
      </c>
      <c r="L45" s="3">
        <v>0</v>
      </c>
      <c r="M45" s="3"/>
      <c r="N45" s="3">
        <v>0</v>
      </c>
      <c r="O45" s="3">
        <v>39</v>
      </c>
      <c r="P45" s="6">
        <v>1</v>
      </c>
      <c r="Q45" s="32" t="s">
        <v>88</v>
      </c>
      <c r="R45" s="33"/>
      <c r="S45" s="33"/>
      <c r="T45" s="31"/>
      <c r="V45" s="40">
        <f t="shared" si="0"/>
        <v>7</v>
      </c>
      <c r="W45">
        <f t="shared" si="1"/>
        <v>1</v>
      </c>
    </row>
    <row r="46" spans="2:23" ht="15.95">
      <c r="B46" s="3">
        <v>6382</v>
      </c>
      <c r="C46" s="3">
        <v>4</v>
      </c>
      <c r="D46" s="3">
        <v>0</v>
      </c>
      <c r="E46" s="3">
        <v>1</v>
      </c>
      <c r="F46" s="3">
        <v>0</v>
      </c>
      <c r="G46" s="3">
        <v>1</v>
      </c>
      <c r="H46" s="3">
        <v>0</v>
      </c>
      <c r="I46" s="3">
        <v>0</v>
      </c>
      <c r="J46" s="3"/>
      <c r="K46" s="3">
        <v>0</v>
      </c>
      <c r="L46" s="3">
        <v>0</v>
      </c>
      <c r="M46" s="3"/>
      <c r="N46" s="3">
        <v>0</v>
      </c>
      <c r="O46" s="3">
        <v>38.5</v>
      </c>
      <c r="P46" s="6" t="s">
        <v>84</v>
      </c>
      <c r="Q46" s="32" t="s">
        <v>117</v>
      </c>
      <c r="R46" s="33"/>
      <c r="S46" s="33"/>
      <c r="T46" s="31"/>
      <c r="V46" s="40">
        <f t="shared" si="0"/>
        <v>3</v>
      </c>
      <c r="W46" t="str">
        <f t="shared" si="1"/>
        <v>ND</v>
      </c>
    </row>
    <row r="47" spans="2:23" ht="15.95">
      <c r="B47" s="3">
        <v>6370</v>
      </c>
      <c r="C47" s="3">
        <v>4</v>
      </c>
      <c r="D47" s="3">
        <v>0</v>
      </c>
      <c r="E47" s="3">
        <v>1</v>
      </c>
      <c r="F47" s="3">
        <v>0</v>
      </c>
      <c r="G47" s="3">
        <v>1</v>
      </c>
      <c r="H47" s="3">
        <v>0</v>
      </c>
      <c r="I47" s="3">
        <v>0</v>
      </c>
      <c r="J47" s="3"/>
      <c r="K47" s="3">
        <v>0</v>
      </c>
      <c r="L47" s="3">
        <v>1</v>
      </c>
      <c r="M47" s="3"/>
      <c r="N47" s="3">
        <v>0</v>
      </c>
      <c r="O47" s="3">
        <v>38.700000000000003</v>
      </c>
      <c r="P47" s="6" t="s">
        <v>84</v>
      </c>
      <c r="Q47" s="32" t="s">
        <v>88</v>
      </c>
      <c r="R47" s="33"/>
      <c r="S47" s="33"/>
      <c r="T47" s="31"/>
      <c r="V47" s="40">
        <f t="shared" si="0"/>
        <v>3</v>
      </c>
      <c r="W47" t="str">
        <f t="shared" si="1"/>
        <v>ND</v>
      </c>
    </row>
    <row r="48" spans="2:23" ht="15.95">
      <c r="B48" s="3">
        <v>6766</v>
      </c>
      <c r="C48" s="3">
        <v>4</v>
      </c>
      <c r="D48" s="3">
        <v>2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/>
      <c r="K48" s="3">
        <v>0</v>
      </c>
      <c r="L48" s="3">
        <v>0</v>
      </c>
      <c r="M48" s="3"/>
      <c r="N48" s="3">
        <v>0</v>
      </c>
      <c r="O48" s="3">
        <v>39.5</v>
      </c>
      <c r="P48" s="6" t="s">
        <v>84</v>
      </c>
      <c r="Q48" s="32" t="s">
        <v>88</v>
      </c>
      <c r="R48" s="33"/>
      <c r="S48" s="33"/>
      <c r="T48" s="31"/>
      <c r="V48" s="40">
        <f t="shared" si="0"/>
        <v>6</v>
      </c>
      <c r="W48" t="str">
        <f t="shared" si="1"/>
        <v>ND</v>
      </c>
    </row>
    <row r="49" spans="2:23" ht="15.95">
      <c r="B49" s="3">
        <v>6764</v>
      </c>
      <c r="C49" s="3">
        <v>4</v>
      </c>
      <c r="D49" s="3">
        <v>0</v>
      </c>
      <c r="E49" s="3">
        <v>1</v>
      </c>
      <c r="F49" s="3">
        <v>0</v>
      </c>
      <c r="G49" s="3">
        <v>1</v>
      </c>
      <c r="H49" s="3">
        <v>2</v>
      </c>
      <c r="I49" s="3">
        <v>0</v>
      </c>
      <c r="J49" s="3"/>
      <c r="K49" s="3">
        <v>0</v>
      </c>
      <c r="L49" s="3">
        <v>0</v>
      </c>
      <c r="M49" s="3"/>
      <c r="N49" s="3">
        <v>0</v>
      </c>
      <c r="O49" s="3">
        <v>38.9</v>
      </c>
      <c r="P49" s="6" t="s">
        <v>84</v>
      </c>
      <c r="Q49" s="32" t="s">
        <v>110</v>
      </c>
      <c r="R49" s="33"/>
      <c r="S49" s="33"/>
      <c r="T49" s="31"/>
      <c r="V49" s="40">
        <f t="shared" si="0"/>
        <v>6</v>
      </c>
      <c r="W49" t="str">
        <f t="shared" si="1"/>
        <v>ND</v>
      </c>
    </row>
    <row r="50" spans="2:23" ht="15.95">
      <c r="B50" s="3">
        <v>6385</v>
      </c>
      <c r="C50" s="3">
        <v>4</v>
      </c>
      <c r="D50" s="3">
        <v>3</v>
      </c>
      <c r="E50" s="3">
        <v>1</v>
      </c>
      <c r="F50" s="3">
        <v>0</v>
      </c>
      <c r="G50" s="3">
        <v>0</v>
      </c>
      <c r="H50" s="3">
        <v>3</v>
      </c>
      <c r="I50" s="3">
        <v>0</v>
      </c>
      <c r="J50" s="3"/>
      <c r="K50" s="3">
        <v>0</v>
      </c>
      <c r="L50" s="3">
        <v>0</v>
      </c>
      <c r="M50" s="3"/>
      <c r="N50" s="3">
        <v>0</v>
      </c>
      <c r="O50" s="3">
        <v>39.200000000000003</v>
      </c>
      <c r="P50" s="6" t="s">
        <v>84</v>
      </c>
      <c r="Q50" s="32" t="s">
        <v>185</v>
      </c>
      <c r="R50" s="33"/>
      <c r="S50" s="33"/>
      <c r="T50" s="31"/>
      <c r="V50" s="40">
        <f t="shared" si="0"/>
        <v>8</v>
      </c>
      <c r="W50" t="str">
        <f t="shared" si="1"/>
        <v>ND</v>
      </c>
    </row>
    <row r="51" spans="2:23">
      <c r="B51" s="3">
        <v>6738</v>
      </c>
      <c r="C51" s="3">
        <v>4</v>
      </c>
      <c r="D51" s="3">
        <v>2</v>
      </c>
      <c r="E51" s="3">
        <v>0</v>
      </c>
      <c r="F51" s="3">
        <v>0</v>
      </c>
      <c r="G51" s="3">
        <v>1</v>
      </c>
      <c r="H51" s="3">
        <v>2</v>
      </c>
      <c r="I51" s="3">
        <v>0</v>
      </c>
      <c r="J51" s="3"/>
      <c r="K51" s="3">
        <v>0</v>
      </c>
      <c r="L51" s="3">
        <v>0</v>
      </c>
      <c r="M51" s="3"/>
      <c r="N51" s="3">
        <v>0</v>
      </c>
      <c r="O51" s="3">
        <v>38.4</v>
      </c>
      <c r="P51" s="6">
        <v>3</v>
      </c>
      <c r="Q51" s="32" t="s">
        <v>42</v>
      </c>
      <c r="R51" s="33"/>
      <c r="S51" s="33"/>
      <c r="T51" s="31"/>
      <c r="V51" s="40">
        <f t="shared" si="0"/>
        <v>6</v>
      </c>
      <c r="W51">
        <f t="shared" si="1"/>
        <v>3</v>
      </c>
    </row>
    <row r="52" spans="2:23" ht="15.95">
      <c r="B52" s="3">
        <v>6371</v>
      </c>
      <c r="C52" s="3">
        <v>4</v>
      </c>
      <c r="D52" s="3">
        <v>0</v>
      </c>
      <c r="E52" s="3">
        <v>1</v>
      </c>
      <c r="F52" s="3">
        <v>0</v>
      </c>
      <c r="G52" s="3">
        <v>1</v>
      </c>
      <c r="H52" s="3">
        <v>2</v>
      </c>
      <c r="I52" s="3">
        <v>0</v>
      </c>
      <c r="J52" s="3"/>
      <c r="K52" s="3">
        <v>0</v>
      </c>
      <c r="L52" s="3">
        <v>0</v>
      </c>
      <c r="M52" s="3"/>
      <c r="N52" s="3">
        <v>0</v>
      </c>
      <c r="O52" s="3">
        <v>39.299999999999997</v>
      </c>
      <c r="P52" s="6" t="s">
        <v>84</v>
      </c>
      <c r="Q52" s="32" t="s">
        <v>91</v>
      </c>
      <c r="R52" s="33"/>
      <c r="S52" s="33"/>
      <c r="T52" s="31"/>
      <c r="V52" s="40">
        <f t="shared" si="0"/>
        <v>6</v>
      </c>
      <c r="W52" t="str">
        <f t="shared" si="1"/>
        <v>ND</v>
      </c>
    </row>
    <row r="53" spans="2:23" ht="15.95">
      <c r="B53" s="3">
        <v>6393</v>
      </c>
      <c r="C53" s="3">
        <v>4</v>
      </c>
      <c r="D53" s="3">
        <v>2</v>
      </c>
      <c r="E53" s="3">
        <v>0</v>
      </c>
      <c r="F53" s="3">
        <v>0</v>
      </c>
      <c r="G53" s="3">
        <v>2</v>
      </c>
      <c r="H53" s="3">
        <v>2</v>
      </c>
      <c r="I53" s="3">
        <v>0</v>
      </c>
      <c r="J53" s="3"/>
      <c r="K53" s="3">
        <v>0</v>
      </c>
      <c r="L53" s="3">
        <v>0</v>
      </c>
      <c r="M53" s="3"/>
      <c r="N53" s="3">
        <v>0</v>
      </c>
      <c r="O53" s="3">
        <v>39.299999999999997</v>
      </c>
      <c r="P53" s="6" t="s">
        <v>84</v>
      </c>
      <c r="Q53" s="32"/>
      <c r="R53" s="33"/>
      <c r="S53" s="33"/>
      <c r="T53" s="31"/>
      <c r="V53" s="40">
        <f t="shared" si="0"/>
        <v>8</v>
      </c>
      <c r="W53" t="str">
        <f t="shared" si="1"/>
        <v>ND</v>
      </c>
    </row>
    <row r="54" spans="2:23">
      <c r="B54" s="3">
        <v>6375</v>
      </c>
      <c r="C54" s="3">
        <v>4</v>
      </c>
      <c r="D54" s="3">
        <v>2</v>
      </c>
      <c r="E54" s="3">
        <v>2</v>
      </c>
      <c r="F54" s="3">
        <v>0</v>
      </c>
      <c r="G54" s="3">
        <v>0</v>
      </c>
      <c r="H54" s="3">
        <v>2</v>
      </c>
      <c r="I54" s="3">
        <v>0</v>
      </c>
      <c r="J54" s="3"/>
      <c r="K54" s="3">
        <v>0</v>
      </c>
      <c r="L54" s="3">
        <v>0</v>
      </c>
      <c r="M54" s="3"/>
      <c r="N54" s="3">
        <v>0</v>
      </c>
      <c r="O54" s="3">
        <v>39.299999999999997</v>
      </c>
      <c r="P54" s="6">
        <v>1</v>
      </c>
      <c r="Q54" s="32" t="s">
        <v>33</v>
      </c>
      <c r="R54" s="33"/>
      <c r="S54" s="33"/>
      <c r="T54" s="31"/>
      <c r="V54" s="40">
        <f t="shared" si="0"/>
        <v>6</v>
      </c>
      <c r="W54">
        <f t="shared" si="1"/>
        <v>1</v>
      </c>
    </row>
    <row r="55" spans="2:23" ht="15.95">
      <c r="B55" s="3">
        <v>6760</v>
      </c>
      <c r="C55" s="3">
        <v>4</v>
      </c>
      <c r="D55" s="3">
        <v>0</v>
      </c>
      <c r="E55" s="3">
        <v>1</v>
      </c>
      <c r="F55" s="3">
        <v>0</v>
      </c>
      <c r="G55" s="3">
        <v>0</v>
      </c>
      <c r="H55" s="3">
        <v>2</v>
      </c>
      <c r="I55" s="3">
        <v>0</v>
      </c>
      <c r="J55" s="3"/>
      <c r="K55" s="3">
        <v>0</v>
      </c>
      <c r="L55" s="3">
        <v>0</v>
      </c>
      <c r="M55" s="3"/>
      <c r="N55" s="3">
        <v>0</v>
      </c>
      <c r="O55" s="3">
        <v>38.6</v>
      </c>
      <c r="P55" s="6" t="s">
        <v>84</v>
      </c>
      <c r="Q55" s="32" t="s">
        <v>110</v>
      </c>
      <c r="R55" s="33"/>
      <c r="S55" s="33"/>
      <c r="T55" s="31"/>
      <c r="V55" s="40">
        <f t="shared" si="0"/>
        <v>4</v>
      </c>
      <c r="W55" t="str">
        <f t="shared" si="1"/>
        <v>ND</v>
      </c>
    </row>
    <row r="56" spans="2:2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6"/>
      <c r="Q56" s="32"/>
      <c r="R56" s="33"/>
      <c r="S56" s="33"/>
      <c r="T56" s="31"/>
    </row>
    <row r="57" spans="2:23">
      <c r="B57" s="13" t="s">
        <v>92</v>
      </c>
    </row>
    <row r="58" spans="2:23">
      <c r="B58" s="13" t="s">
        <v>93</v>
      </c>
    </row>
    <row r="59" spans="2:23">
      <c r="B59" s="13" t="s">
        <v>94</v>
      </c>
    </row>
    <row r="60" spans="2:23">
      <c r="B60" s="1"/>
    </row>
  </sheetData>
  <mergeCells count="29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H9:H10"/>
    <mergeCell ref="I9:I10"/>
    <mergeCell ref="J9:J10"/>
    <mergeCell ref="K9:K10"/>
    <mergeCell ref="V9:W9"/>
    <mergeCell ref="Q9:T10"/>
    <mergeCell ref="L9:L10"/>
    <mergeCell ref="M9:M10"/>
    <mergeCell ref="N9:N10"/>
    <mergeCell ref="O9:O10"/>
    <mergeCell ref="P9:P10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3CBB-100E-428D-BD70-6C06B66E88EB}">
  <dimension ref="B2:T22"/>
  <sheetViews>
    <sheetView workbookViewId="0">
      <selection activeCell="A2" sqref="A2"/>
    </sheetView>
  </sheetViews>
  <sheetFormatPr defaultColWidth="11.42578125" defaultRowHeight="15"/>
  <sheetData>
    <row r="2" spans="2:20">
      <c r="B2" s="1" t="s">
        <v>74</v>
      </c>
      <c r="C2">
        <v>24</v>
      </c>
      <c r="D2" t="s">
        <v>1</v>
      </c>
      <c r="J2" t="s">
        <v>2</v>
      </c>
      <c r="K2" s="61">
        <v>44629</v>
      </c>
      <c r="L2" s="61"/>
      <c r="M2" s="61"/>
    </row>
    <row r="3" spans="2:20">
      <c r="B3" s="1" t="s">
        <v>3</v>
      </c>
      <c r="K3" s="4"/>
      <c r="L3" s="4"/>
      <c r="M3" s="4"/>
    </row>
    <row r="4" spans="2:20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75</v>
      </c>
      <c r="N4" s="57"/>
      <c r="O4" s="57"/>
      <c r="P4" t="s">
        <v>8</v>
      </c>
      <c r="R4" s="7">
        <v>0.42638888888888887</v>
      </c>
      <c r="S4" t="s">
        <v>9</v>
      </c>
      <c r="T4" s="7">
        <v>0.46249999999999997</v>
      </c>
    </row>
    <row r="5" spans="2:20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75</v>
      </c>
      <c r="N5" s="57"/>
      <c r="O5" s="57"/>
      <c r="P5" t="s">
        <v>8</v>
      </c>
      <c r="R5" s="7">
        <v>0.3923611111111111</v>
      </c>
      <c r="S5" t="s">
        <v>9</v>
      </c>
      <c r="T5" s="7">
        <v>0.42708333333333331</v>
      </c>
    </row>
    <row r="6" spans="2:20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75</v>
      </c>
      <c r="N6" s="57"/>
      <c r="O6" s="57"/>
      <c r="P6" t="s">
        <v>8</v>
      </c>
      <c r="R6" s="7">
        <v>0.36319444444444443</v>
      </c>
      <c r="S6" t="s">
        <v>9</v>
      </c>
      <c r="T6" s="7">
        <v>0.39097222222222222</v>
      </c>
    </row>
    <row r="7" spans="2:20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/>
      <c r="N7" s="57"/>
      <c r="O7" s="57"/>
      <c r="P7" t="s">
        <v>8</v>
      </c>
      <c r="R7" s="7">
        <v>0.46111111111111108</v>
      </c>
      <c r="S7" t="s">
        <v>9</v>
      </c>
      <c r="T7" s="7">
        <v>0.49027777777777781</v>
      </c>
    </row>
    <row r="9" spans="2:20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</row>
    <row r="10" spans="2:20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</row>
    <row r="11" spans="2:20">
      <c r="B11" s="4">
        <v>6834</v>
      </c>
      <c r="C11" s="4">
        <v>3</v>
      </c>
      <c r="D11" s="4">
        <v>1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78</v>
      </c>
      <c r="K11" s="4">
        <v>0</v>
      </c>
      <c r="L11" s="4">
        <v>0</v>
      </c>
      <c r="M11" s="4"/>
      <c r="N11" s="4">
        <v>0</v>
      </c>
      <c r="O11" s="4">
        <v>39.4</v>
      </c>
      <c r="P11" s="4">
        <v>0</v>
      </c>
      <c r="Q11" t="s">
        <v>88</v>
      </c>
    </row>
    <row r="12" spans="2:20">
      <c r="B12" s="4">
        <v>6827</v>
      </c>
      <c r="C12" s="4">
        <v>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80</v>
      </c>
      <c r="K12" s="4">
        <v>0</v>
      </c>
      <c r="L12" s="4">
        <v>1</v>
      </c>
      <c r="M12" s="4"/>
      <c r="N12" s="4">
        <v>0</v>
      </c>
      <c r="O12" s="4">
        <v>39.1</v>
      </c>
      <c r="P12" s="4">
        <v>2</v>
      </c>
      <c r="Q12" t="s">
        <v>88</v>
      </c>
    </row>
    <row r="13" spans="2:20">
      <c r="B13" s="4">
        <v>6831</v>
      </c>
      <c r="C13" s="4">
        <v>3</v>
      </c>
      <c r="D13" s="4">
        <v>0</v>
      </c>
      <c r="E13" s="4">
        <v>0</v>
      </c>
      <c r="F13" s="4">
        <v>0</v>
      </c>
      <c r="G13" s="4">
        <v>1</v>
      </c>
      <c r="H13" s="4">
        <v>1</v>
      </c>
      <c r="I13" s="4">
        <v>0</v>
      </c>
      <c r="J13" s="4">
        <v>80</v>
      </c>
      <c r="K13" s="4">
        <v>0</v>
      </c>
      <c r="L13" s="4">
        <v>0</v>
      </c>
      <c r="M13" s="4"/>
      <c r="N13" s="4">
        <v>0</v>
      </c>
      <c r="O13" s="4">
        <v>38.799999999999997</v>
      </c>
      <c r="P13" s="4">
        <v>2</v>
      </c>
      <c r="Q13" t="s">
        <v>33</v>
      </c>
    </row>
    <row r="14" spans="2:20">
      <c r="B14" s="4">
        <v>6811</v>
      </c>
      <c r="C14" s="4">
        <v>2</v>
      </c>
      <c r="D14" s="4">
        <v>1</v>
      </c>
      <c r="E14" s="4">
        <v>2</v>
      </c>
      <c r="F14" s="4">
        <v>0</v>
      </c>
      <c r="G14" s="4">
        <v>0</v>
      </c>
      <c r="H14" s="4">
        <v>1</v>
      </c>
      <c r="I14" s="4">
        <v>0</v>
      </c>
      <c r="J14" s="4">
        <v>77</v>
      </c>
      <c r="K14" s="4">
        <v>0</v>
      </c>
      <c r="L14" s="4">
        <v>0</v>
      </c>
      <c r="M14" s="4"/>
      <c r="N14" s="4">
        <v>0</v>
      </c>
      <c r="O14" s="4">
        <v>38.700000000000003</v>
      </c>
      <c r="P14" s="4">
        <v>1</v>
      </c>
      <c r="Q14" t="s">
        <v>186</v>
      </c>
    </row>
    <row r="15" spans="2:20">
      <c r="B15" s="4">
        <v>6410</v>
      </c>
      <c r="C15" s="4">
        <v>2</v>
      </c>
      <c r="D15" s="4">
        <v>1</v>
      </c>
      <c r="E15" s="4">
        <v>0</v>
      </c>
      <c r="F15" s="4">
        <v>1</v>
      </c>
      <c r="G15" s="4">
        <v>0</v>
      </c>
      <c r="H15" s="4">
        <v>1</v>
      </c>
      <c r="I15" s="4">
        <v>1</v>
      </c>
      <c r="J15" s="4">
        <v>81</v>
      </c>
      <c r="K15" s="4">
        <v>0</v>
      </c>
      <c r="L15" s="4">
        <v>0</v>
      </c>
      <c r="M15" s="4"/>
      <c r="N15" s="4">
        <v>2</v>
      </c>
      <c r="O15" s="4">
        <v>39.1</v>
      </c>
      <c r="P15" s="4">
        <v>3</v>
      </c>
    </row>
    <row r="16" spans="2:20">
      <c r="B16" s="4">
        <v>6412</v>
      </c>
      <c r="C16" s="4">
        <v>2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87</v>
      </c>
      <c r="K16" s="4">
        <v>0</v>
      </c>
      <c r="L16" s="4">
        <v>0</v>
      </c>
      <c r="M16" s="4"/>
      <c r="N16" s="4">
        <v>0</v>
      </c>
      <c r="O16" s="4">
        <v>39.5</v>
      </c>
      <c r="P16" s="4">
        <v>2</v>
      </c>
    </row>
    <row r="17" spans="2:17">
      <c r="B17" s="4">
        <v>6771</v>
      </c>
      <c r="C17" s="4">
        <v>1</v>
      </c>
      <c r="D17" s="4">
        <v>0</v>
      </c>
      <c r="E17" s="4">
        <v>2</v>
      </c>
      <c r="F17" s="4">
        <v>0</v>
      </c>
      <c r="G17" s="4">
        <v>0</v>
      </c>
      <c r="H17" s="4">
        <v>0</v>
      </c>
      <c r="I17" s="4">
        <v>0</v>
      </c>
      <c r="J17" s="4">
        <v>95</v>
      </c>
      <c r="K17" s="4">
        <v>0</v>
      </c>
      <c r="L17" s="4">
        <v>0</v>
      </c>
      <c r="M17" s="4"/>
      <c r="N17" s="4">
        <v>1</v>
      </c>
      <c r="O17" s="4">
        <v>38.5</v>
      </c>
      <c r="P17" s="4">
        <v>2</v>
      </c>
      <c r="Q17" t="s">
        <v>42</v>
      </c>
    </row>
    <row r="18" spans="2:17">
      <c r="B18" s="4">
        <v>6783</v>
      </c>
      <c r="C18" s="4">
        <v>1</v>
      </c>
      <c r="D18" s="4">
        <v>0</v>
      </c>
      <c r="E18" s="4">
        <v>3</v>
      </c>
      <c r="F18" s="4">
        <v>0</v>
      </c>
      <c r="G18" s="4">
        <v>0</v>
      </c>
      <c r="H18" s="4">
        <v>1</v>
      </c>
      <c r="I18" s="4">
        <v>0</v>
      </c>
      <c r="J18" s="4">
        <v>91</v>
      </c>
      <c r="K18" s="4">
        <v>0</v>
      </c>
      <c r="L18" s="4">
        <v>0</v>
      </c>
      <c r="M18" s="4"/>
      <c r="N18" s="4">
        <v>0</v>
      </c>
      <c r="O18" s="4">
        <v>39.4</v>
      </c>
      <c r="P18" s="4">
        <v>2</v>
      </c>
      <c r="Q18" t="s">
        <v>106</v>
      </c>
    </row>
    <row r="19" spans="2:17">
      <c r="B19" s="4">
        <v>6780</v>
      </c>
      <c r="C19" s="4">
        <v>1</v>
      </c>
      <c r="D19" s="4">
        <v>3</v>
      </c>
      <c r="E19" s="4">
        <v>1</v>
      </c>
      <c r="F19" s="4">
        <v>0</v>
      </c>
      <c r="G19" s="4">
        <v>0</v>
      </c>
      <c r="H19" s="4">
        <v>1</v>
      </c>
      <c r="I19" s="4">
        <v>1</v>
      </c>
      <c r="J19" s="4">
        <v>96</v>
      </c>
      <c r="K19" s="4">
        <v>0</v>
      </c>
      <c r="L19" s="4">
        <v>0</v>
      </c>
      <c r="M19" s="4"/>
      <c r="N19" s="4">
        <v>0</v>
      </c>
      <c r="O19" s="4">
        <v>39.299999999999997</v>
      </c>
      <c r="P19" s="4" t="s">
        <v>84</v>
      </c>
    </row>
    <row r="20" spans="2:17">
      <c r="B20" s="4">
        <v>6746</v>
      </c>
      <c r="C20" s="4">
        <v>4</v>
      </c>
      <c r="D20" s="4">
        <v>0</v>
      </c>
      <c r="E20" s="4">
        <v>1</v>
      </c>
      <c r="F20" s="4">
        <v>0</v>
      </c>
      <c r="G20" s="4">
        <v>2</v>
      </c>
      <c r="H20" s="4">
        <v>3</v>
      </c>
      <c r="I20" s="4">
        <v>0</v>
      </c>
      <c r="J20" s="4"/>
      <c r="K20" s="4">
        <v>0</v>
      </c>
      <c r="L20" s="4">
        <v>1</v>
      </c>
      <c r="M20" s="4"/>
      <c r="N20" s="4">
        <v>0</v>
      </c>
      <c r="O20" s="4">
        <v>40</v>
      </c>
      <c r="P20" s="4">
        <v>0</v>
      </c>
      <c r="Q20" t="s">
        <v>33</v>
      </c>
    </row>
    <row r="21" spans="2:17">
      <c r="B21" s="4">
        <v>6385</v>
      </c>
      <c r="C21" s="4">
        <v>4</v>
      </c>
      <c r="D21" s="4">
        <v>3</v>
      </c>
      <c r="E21" s="4">
        <v>1</v>
      </c>
      <c r="F21" s="4">
        <v>0</v>
      </c>
      <c r="G21" s="4">
        <v>1</v>
      </c>
      <c r="H21" s="4">
        <v>2</v>
      </c>
      <c r="I21" s="4">
        <v>0</v>
      </c>
      <c r="J21" s="4"/>
      <c r="K21" s="4">
        <v>0</v>
      </c>
      <c r="L21" s="4">
        <v>0</v>
      </c>
      <c r="M21" s="4"/>
      <c r="N21" s="4">
        <v>0</v>
      </c>
      <c r="O21" s="4">
        <v>39.200000000000003</v>
      </c>
      <c r="P21" s="4" t="s">
        <v>84</v>
      </c>
      <c r="Q21" t="s">
        <v>42</v>
      </c>
    </row>
    <row r="22" spans="2:17">
      <c r="B22" s="4">
        <v>6760</v>
      </c>
      <c r="C22" s="4">
        <v>4</v>
      </c>
      <c r="D22" s="4">
        <v>0</v>
      </c>
      <c r="E22" s="4">
        <v>1</v>
      </c>
      <c r="F22" s="4">
        <v>0</v>
      </c>
      <c r="G22" s="4">
        <v>1</v>
      </c>
      <c r="H22" s="4">
        <v>2</v>
      </c>
      <c r="I22" s="4">
        <v>0</v>
      </c>
      <c r="J22" s="4"/>
      <c r="K22" s="4">
        <v>0</v>
      </c>
      <c r="L22" s="4">
        <v>0</v>
      </c>
      <c r="M22" s="4"/>
      <c r="N22" s="4">
        <v>0</v>
      </c>
      <c r="O22" s="4">
        <v>38.6</v>
      </c>
      <c r="P22" s="4" t="s">
        <v>84</v>
      </c>
    </row>
  </sheetData>
  <mergeCells count="28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N9:N10"/>
    <mergeCell ref="O9:O10"/>
    <mergeCell ref="P9:P10"/>
    <mergeCell ref="Q9:T10"/>
    <mergeCell ref="H9:H10"/>
    <mergeCell ref="I9:I10"/>
    <mergeCell ref="J9:J10"/>
    <mergeCell ref="K9:K10"/>
    <mergeCell ref="L9:L10"/>
    <mergeCell ref="M9:M10"/>
  </mergeCells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9252-50FE-4056-AC57-1502554EA40A}">
  <dimension ref="B2:W60"/>
  <sheetViews>
    <sheetView topLeftCell="A41" workbookViewId="0">
      <selection activeCell="V11" sqref="V11"/>
    </sheetView>
  </sheetViews>
  <sheetFormatPr defaultColWidth="11.42578125" defaultRowHeight="15"/>
  <cols>
    <col min="2" max="2" width="8.42578125" customWidth="1"/>
    <col min="3" max="6" width="7.85546875" customWidth="1"/>
    <col min="7" max="7" width="8.42578125" customWidth="1"/>
    <col min="8" max="16" width="7.85546875" customWidth="1"/>
    <col min="17" max="17" width="5" customWidth="1"/>
    <col min="18" max="18" width="12.42578125" bestFit="1" customWidth="1"/>
    <col min="20" max="20" width="12.42578125" bestFit="1" customWidth="1"/>
  </cols>
  <sheetData>
    <row r="2" spans="2:23">
      <c r="B2" s="1" t="s">
        <v>74</v>
      </c>
      <c r="C2">
        <v>25</v>
      </c>
      <c r="D2" t="s">
        <v>1</v>
      </c>
      <c r="J2" t="s">
        <v>2</v>
      </c>
      <c r="K2" s="62">
        <v>44630</v>
      </c>
      <c r="L2" s="62"/>
      <c r="M2" s="62"/>
    </row>
    <row r="3" spans="2:23">
      <c r="B3" s="1" t="s">
        <v>3</v>
      </c>
      <c r="K3" s="4"/>
      <c r="L3" s="4"/>
      <c r="M3" s="4"/>
    </row>
    <row r="4" spans="2:23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75</v>
      </c>
      <c r="N4" s="57"/>
      <c r="O4" s="57"/>
      <c r="P4" t="s">
        <v>8</v>
      </c>
      <c r="R4" s="7">
        <v>0.39861111111111108</v>
      </c>
      <c r="S4" t="s">
        <v>9</v>
      </c>
      <c r="T4" s="7">
        <v>0.42083333333333334</v>
      </c>
    </row>
    <row r="5" spans="2:23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75</v>
      </c>
      <c r="N5" s="57"/>
      <c r="O5" s="57"/>
      <c r="P5" t="s">
        <v>8</v>
      </c>
      <c r="R5" s="7">
        <v>0.37708333333333338</v>
      </c>
      <c r="S5" t="s">
        <v>9</v>
      </c>
      <c r="T5" s="7">
        <v>0.39999999999999997</v>
      </c>
    </row>
    <row r="6" spans="2:23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75</v>
      </c>
      <c r="N6" s="57"/>
      <c r="O6" s="57"/>
      <c r="P6" t="s">
        <v>8</v>
      </c>
      <c r="R6" s="7">
        <v>0.36458333333333331</v>
      </c>
      <c r="S6" t="s">
        <v>9</v>
      </c>
      <c r="T6" s="7">
        <v>0.37638888888888888</v>
      </c>
    </row>
    <row r="7" spans="2:23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75</v>
      </c>
      <c r="N7" s="57"/>
      <c r="O7" s="57"/>
      <c r="P7" t="s">
        <v>8</v>
      </c>
      <c r="R7" s="7">
        <v>0.41875000000000001</v>
      </c>
      <c r="S7" t="s">
        <v>9</v>
      </c>
      <c r="T7" s="7">
        <v>0.44166666666666665</v>
      </c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>
      <c r="B11" s="3">
        <v>6829</v>
      </c>
      <c r="C11" s="3">
        <v>3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85.5</v>
      </c>
      <c r="K11" s="3"/>
      <c r="L11" s="3"/>
      <c r="M11" s="3"/>
      <c r="N11" s="3">
        <v>0</v>
      </c>
      <c r="O11" s="3">
        <v>38.5</v>
      </c>
      <c r="P11" s="6">
        <v>1</v>
      </c>
      <c r="Q11" s="32" t="s">
        <v>88</v>
      </c>
      <c r="R11" s="33"/>
      <c r="S11" s="33"/>
      <c r="T11" s="31"/>
      <c r="V11" s="40">
        <f>MAX(D11,E11)+H11+G11+(IF(AND(O11&gt;37.78,O11&lt;38.3),0,IF(AND(O11&gt;=38.3,O11&lt;38.86),1,IF(AND(O11&gt;=38.86,O11&lt;39.42),2,IF(OR(O11=39.42,O11&gt;39.42),3,"erreur")))))</f>
        <v>2</v>
      </c>
      <c r="W11">
        <f>P11</f>
        <v>1</v>
      </c>
    </row>
    <row r="12" spans="2:23">
      <c r="B12" s="3">
        <v>6836</v>
      </c>
      <c r="C12" s="3">
        <v>3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76</v>
      </c>
      <c r="K12" s="3"/>
      <c r="L12" s="3"/>
      <c r="M12" s="3"/>
      <c r="N12" s="3">
        <v>0</v>
      </c>
      <c r="O12" s="3">
        <v>39.6</v>
      </c>
      <c r="P12" s="6">
        <v>1</v>
      </c>
      <c r="Q12" s="32" t="s">
        <v>33</v>
      </c>
      <c r="R12" s="33"/>
      <c r="S12" s="33"/>
      <c r="T12" s="31"/>
      <c r="V12" s="40">
        <f t="shared" ref="V12:V55" si="0">MAX(D12,E12)+H12+G12+(IF(AND(O12&gt;37.78,O12&lt;38.3),0,IF(AND(O12&gt;=38.3,O12&lt;38.86),1,IF(AND(O12&gt;=38.86,O12&lt;39.42),2,IF(OR(O12=39.42,O12&gt;39.42),3,"erreur")))))</f>
        <v>3</v>
      </c>
      <c r="W12">
        <f t="shared" ref="W12:W55" si="1">P12</f>
        <v>1</v>
      </c>
    </row>
    <row r="13" spans="2:23">
      <c r="B13" s="3">
        <v>6834</v>
      </c>
      <c r="C13" s="3">
        <v>3</v>
      </c>
      <c r="D13" s="3">
        <v>3</v>
      </c>
      <c r="E13" s="3">
        <v>1</v>
      </c>
      <c r="F13" s="3">
        <v>0</v>
      </c>
      <c r="G13" s="3">
        <v>2</v>
      </c>
      <c r="H13" s="3">
        <v>2</v>
      </c>
      <c r="I13" s="3">
        <v>0</v>
      </c>
      <c r="J13" s="3">
        <v>78.5</v>
      </c>
      <c r="K13" s="3"/>
      <c r="L13" s="3"/>
      <c r="M13" s="3"/>
      <c r="N13" s="3">
        <v>0</v>
      </c>
      <c r="O13" s="3">
        <v>38.799999999999997</v>
      </c>
      <c r="P13" s="6">
        <v>1</v>
      </c>
      <c r="Q13" s="32"/>
      <c r="R13" s="33"/>
      <c r="S13" s="33"/>
      <c r="T13" s="31"/>
      <c r="V13" s="40">
        <f t="shared" si="0"/>
        <v>8</v>
      </c>
      <c r="W13">
        <f t="shared" si="1"/>
        <v>1</v>
      </c>
    </row>
    <row r="14" spans="2:23">
      <c r="B14" s="3">
        <v>6426</v>
      </c>
      <c r="C14" s="3">
        <v>3</v>
      </c>
      <c r="D14" s="3">
        <v>0</v>
      </c>
      <c r="E14" s="3">
        <v>1</v>
      </c>
      <c r="F14" s="3">
        <v>0</v>
      </c>
      <c r="G14" s="3">
        <v>0</v>
      </c>
      <c r="H14" s="3">
        <v>2</v>
      </c>
      <c r="I14" s="3">
        <v>0</v>
      </c>
      <c r="J14" s="3">
        <v>84</v>
      </c>
      <c r="K14" s="3"/>
      <c r="L14" s="3"/>
      <c r="M14" s="3"/>
      <c r="N14" s="3">
        <v>0</v>
      </c>
      <c r="O14" s="3">
        <v>38.5</v>
      </c>
      <c r="P14" s="6">
        <v>0</v>
      </c>
      <c r="Q14" s="32" t="s">
        <v>88</v>
      </c>
      <c r="R14" s="33"/>
      <c r="S14" s="33"/>
      <c r="T14" s="31"/>
      <c r="V14" s="40">
        <f t="shared" si="0"/>
        <v>4</v>
      </c>
      <c r="W14">
        <f t="shared" si="1"/>
        <v>0</v>
      </c>
    </row>
    <row r="15" spans="2:23" ht="15.95">
      <c r="B15" s="3">
        <v>6831</v>
      </c>
      <c r="C15" s="3">
        <v>3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81</v>
      </c>
      <c r="K15" s="3"/>
      <c r="L15" s="3"/>
      <c r="M15" s="3"/>
      <c r="N15" s="3">
        <v>0</v>
      </c>
      <c r="O15" s="3">
        <v>39.1</v>
      </c>
      <c r="P15" s="6" t="s">
        <v>84</v>
      </c>
      <c r="Q15" s="32" t="s">
        <v>42</v>
      </c>
      <c r="R15" s="33"/>
      <c r="S15" s="33"/>
      <c r="T15" s="31"/>
      <c r="V15" s="40">
        <f t="shared" si="0"/>
        <v>2</v>
      </c>
      <c r="W15" t="str">
        <f t="shared" si="1"/>
        <v>ND</v>
      </c>
    </row>
    <row r="16" spans="2:23">
      <c r="B16" s="3">
        <v>6827</v>
      </c>
      <c r="C16" s="3">
        <v>3</v>
      </c>
      <c r="D16" s="3">
        <v>0</v>
      </c>
      <c r="E16" s="3">
        <v>0</v>
      </c>
      <c r="F16" s="3">
        <v>0</v>
      </c>
      <c r="G16" s="3">
        <v>1</v>
      </c>
      <c r="H16" s="3">
        <v>0</v>
      </c>
      <c r="I16" s="3">
        <v>0</v>
      </c>
      <c r="J16" s="3">
        <v>80.5</v>
      </c>
      <c r="K16" s="3"/>
      <c r="L16" s="3"/>
      <c r="M16" s="3"/>
      <c r="N16" s="3">
        <v>0</v>
      </c>
      <c r="O16" s="3">
        <v>39</v>
      </c>
      <c r="P16" s="6">
        <v>1</v>
      </c>
      <c r="Q16" s="32" t="s">
        <v>110</v>
      </c>
      <c r="R16" s="33"/>
      <c r="S16" s="33"/>
      <c r="T16" s="31"/>
      <c r="V16" s="40">
        <f t="shared" si="0"/>
        <v>3</v>
      </c>
      <c r="W16">
        <f t="shared" si="1"/>
        <v>1</v>
      </c>
    </row>
    <row r="17" spans="2:23">
      <c r="B17" s="3">
        <v>6811</v>
      </c>
      <c r="C17" s="3">
        <v>2</v>
      </c>
      <c r="D17" s="3">
        <v>2</v>
      </c>
      <c r="E17" s="3">
        <v>2</v>
      </c>
      <c r="F17" s="3">
        <v>0</v>
      </c>
      <c r="G17" s="3">
        <v>2</v>
      </c>
      <c r="H17" s="3">
        <v>1</v>
      </c>
      <c r="I17" s="3">
        <v>1</v>
      </c>
      <c r="J17" s="3"/>
      <c r="K17" s="3"/>
      <c r="L17" s="3"/>
      <c r="M17" s="3"/>
      <c r="N17" s="3">
        <v>2</v>
      </c>
      <c r="O17" s="3">
        <v>39.5</v>
      </c>
      <c r="P17" s="6">
        <v>2</v>
      </c>
      <c r="Q17" s="32" t="s">
        <v>105</v>
      </c>
      <c r="R17" s="33"/>
      <c r="S17" s="33"/>
      <c r="T17" s="31"/>
      <c r="V17" s="40">
        <f t="shared" si="0"/>
        <v>8</v>
      </c>
      <c r="W17">
        <f t="shared" si="1"/>
        <v>2</v>
      </c>
    </row>
    <row r="18" spans="2:23">
      <c r="B18" s="3">
        <v>6799</v>
      </c>
      <c r="C18" s="3">
        <v>2</v>
      </c>
      <c r="D18" s="3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/>
      <c r="K18" s="3"/>
      <c r="L18" s="3"/>
      <c r="M18" s="3"/>
      <c r="N18" s="3">
        <v>0</v>
      </c>
      <c r="O18" s="3">
        <v>38.200000000000003</v>
      </c>
      <c r="P18" s="6">
        <v>0</v>
      </c>
      <c r="Q18" s="32" t="s">
        <v>42</v>
      </c>
      <c r="R18" s="33"/>
      <c r="S18" s="33"/>
      <c r="T18" s="31"/>
      <c r="V18" s="40">
        <f t="shared" si="0"/>
        <v>1</v>
      </c>
      <c r="W18">
        <f t="shared" si="1"/>
        <v>0</v>
      </c>
    </row>
    <row r="19" spans="2:23">
      <c r="B19" s="3">
        <v>6821</v>
      </c>
      <c r="C19" s="3">
        <v>2</v>
      </c>
      <c r="D19" s="3">
        <v>0</v>
      </c>
      <c r="E19" s="3">
        <v>0</v>
      </c>
      <c r="F19" s="3">
        <v>0</v>
      </c>
      <c r="G19" s="3">
        <v>2</v>
      </c>
      <c r="H19" s="3">
        <v>1</v>
      </c>
      <c r="I19" s="3">
        <v>0</v>
      </c>
      <c r="J19" s="3"/>
      <c r="K19" s="3"/>
      <c r="L19" s="3"/>
      <c r="M19" s="3"/>
      <c r="N19" s="3">
        <v>0</v>
      </c>
      <c r="O19" s="3">
        <v>39.4</v>
      </c>
      <c r="P19" s="6">
        <v>1</v>
      </c>
      <c r="Q19" s="32"/>
      <c r="R19" s="33"/>
      <c r="S19" s="33"/>
      <c r="T19" s="31"/>
      <c r="V19" s="40">
        <f t="shared" si="0"/>
        <v>5</v>
      </c>
      <c r="W19">
        <f t="shared" si="1"/>
        <v>1</v>
      </c>
    </row>
    <row r="20" spans="2:23">
      <c r="B20" s="3">
        <v>6407</v>
      </c>
      <c r="C20" s="3">
        <v>2</v>
      </c>
      <c r="D20" s="3">
        <v>0</v>
      </c>
      <c r="E20" s="3">
        <v>0</v>
      </c>
      <c r="F20" s="3">
        <v>0</v>
      </c>
      <c r="G20" s="3">
        <v>2</v>
      </c>
      <c r="H20" s="3">
        <v>0</v>
      </c>
      <c r="I20" s="3">
        <v>0</v>
      </c>
      <c r="J20" s="3"/>
      <c r="K20" s="3"/>
      <c r="L20" s="3"/>
      <c r="M20" s="3"/>
      <c r="N20" s="3">
        <v>2</v>
      </c>
      <c r="O20" s="3">
        <v>38.700000000000003</v>
      </c>
      <c r="P20" s="6">
        <v>3</v>
      </c>
      <c r="Q20" s="32"/>
      <c r="R20" s="33"/>
      <c r="S20" s="33"/>
      <c r="T20" s="31"/>
      <c r="V20" s="40">
        <f t="shared" si="0"/>
        <v>3</v>
      </c>
      <c r="W20">
        <f t="shared" si="1"/>
        <v>3</v>
      </c>
    </row>
    <row r="21" spans="2:23">
      <c r="B21" s="3">
        <v>6800</v>
      </c>
      <c r="C21" s="3">
        <v>2</v>
      </c>
      <c r="D21" s="3">
        <v>2</v>
      </c>
      <c r="E21" s="3">
        <v>1</v>
      </c>
      <c r="F21" s="3">
        <v>0</v>
      </c>
      <c r="G21" s="3">
        <v>2</v>
      </c>
      <c r="H21" s="3">
        <v>0</v>
      </c>
      <c r="I21" s="3">
        <v>0</v>
      </c>
      <c r="J21" s="3"/>
      <c r="K21" s="3"/>
      <c r="L21" s="3"/>
      <c r="M21" s="3"/>
      <c r="N21" s="3">
        <v>0</v>
      </c>
      <c r="O21" s="3">
        <v>39.5</v>
      </c>
      <c r="P21" s="6">
        <v>2</v>
      </c>
      <c r="Q21" s="32" t="s">
        <v>106</v>
      </c>
      <c r="R21" s="33"/>
      <c r="S21" s="33"/>
      <c r="T21" s="31"/>
      <c r="V21" s="40">
        <f t="shared" si="0"/>
        <v>7</v>
      </c>
      <c r="W21">
        <f t="shared" si="1"/>
        <v>2</v>
      </c>
    </row>
    <row r="22" spans="2:23">
      <c r="B22" s="3">
        <v>6797</v>
      </c>
      <c r="C22" s="3">
        <v>2</v>
      </c>
      <c r="D22" s="3">
        <v>0</v>
      </c>
      <c r="E22" s="3">
        <v>1</v>
      </c>
      <c r="F22" s="3">
        <v>0</v>
      </c>
      <c r="G22" s="3">
        <v>2</v>
      </c>
      <c r="H22" s="3">
        <v>2</v>
      </c>
      <c r="I22" s="3">
        <v>1</v>
      </c>
      <c r="J22" s="3"/>
      <c r="K22" s="3"/>
      <c r="L22" s="3"/>
      <c r="M22" s="3"/>
      <c r="N22" s="3">
        <v>0</v>
      </c>
      <c r="O22" s="3">
        <v>39.9</v>
      </c>
      <c r="P22" s="6">
        <v>2</v>
      </c>
      <c r="Q22" s="32" t="s">
        <v>33</v>
      </c>
      <c r="R22" s="33"/>
      <c r="S22" s="33"/>
      <c r="T22" s="31"/>
      <c r="V22" s="40">
        <f t="shared" si="0"/>
        <v>8</v>
      </c>
      <c r="W22">
        <f t="shared" si="1"/>
        <v>2</v>
      </c>
    </row>
    <row r="23" spans="2:23">
      <c r="B23" s="3">
        <v>6810</v>
      </c>
      <c r="C23" s="3">
        <v>2</v>
      </c>
      <c r="D23" s="3">
        <v>0</v>
      </c>
      <c r="E23" s="3">
        <v>1</v>
      </c>
      <c r="F23" s="3">
        <v>0</v>
      </c>
      <c r="G23" s="3">
        <v>1</v>
      </c>
      <c r="H23" s="3">
        <v>3</v>
      </c>
      <c r="I23" s="3">
        <v>0</v>
      </c>
      <c r="J23" s="3"/>
      <c r="K23" s="3"/>
      <c r="L23" s="3"/>
      <c r="M23" s="3"/>
      <c r="N23" s="3">
        <v>2</v>
      </c>
      <c r="O23" s="3">
        <v>39.6</v>
      </c>
      <c r="P23" s="6">
        <v>2</v>
      </c>
      <c r="Q23" s="32" t="s">
        <v>115</v>
      </c>
      <c r="R23" s="33"/>
      <c r="S23" s="33"/>
      <c r="T23" s="31"/>
      <c r="V23" s="40">
        <f t="shared" si="0"/>
        <v>8</v>
      </c>
      <c r="W23">
        <f t="shared" si="1"/>
        <v>2</v>
      </c>
    </row>
    <row r="24" spans="2:23" ht="15.95">
      <c r="B24" s="3">
        <v>6809</v>
      </c>
      <c r="C24" s="3">
        <v>2</v>
      </c>
      <c r="D24" s="3">
        <v>0</v>
      </c>
      <c r="E24" s="3">
        <v>0</v>
      </c>
      <c r="F24" s="3">
        <v>0</v>
      </c>
      <c r="G24" s="3">
        <v>1</v>
      </c>
      <c r="H24" s="3">
        <v>0</v>
      </c>
      <c r="I24" s="3">
        <v>0</v>
      </c>
      <c r="J24" s="3"/>
      <c r="K24" s="3"/>
      <c r="L24" s="3"/>
      <c r="M24" s="3"/>
      <c r="N24" s="3">
        <v>2</v>
      </c>
      <c r="O24" s="3">
        <v>39.1</v>
      </c>
      <c r="P24" s="6" t="s">
        <v>84</v>
      </c>
      <c r="Q24" s="32" t="s">
        <v>110</v>
      </c>
      <c r="R24" s="33"/>
      <c r="S24" s="33"/>
      <c r="T24" s="31"/>
      <c r="V24" s="40">
        <f t="shared" si="0"/>
        <v>3</v>
      </c>
      <c r="W24" t="str">
        <f t="shared" si="1"/>
        <v>ND</v>
      </c>
    </row>
    <row r="25" spans="2:23" ht="15.95">
      <c r="B25" s="3">
        <v>6412</v>
      </c>
      <c r="C25" s="3">
        <v>2</v>
      </c>
      <c r="D25" s="3">
        <v>3</v>
      </c>
      <c r="E25" s="3">
        <v>1</v>
      </c>
      <c r="F25" s="3">
        <v>0</v>
      </c>
      <c r="G25" s="3">
        <v>2</v>
      </c>
      <c r="H25" s="3">
        <v>0</v>
      </c>
      <c r="I25" s="3">
        <v>0</v>
      </c>
      <c r="J25" s="3"/>
      <c r="K25" s="3"/>
      <c r="L25" s="3"/>
      <c r="M25" s="3"/>
      <c r="N25" s="3">
        <v>0</v>
      </c>
      <c r="O25" s="3">
        <v>39.799999999999997</v>
      </c>
      <c r="P25" s="6" t="s">
        <v>84</v>
      </c>
      <c r="Q25" s="32" t="s">
        <v>42</v>
      </c>
      <c r="R25" s="33"/>
      <c r="S25" s="33"/>
      <c r="T25" s="31"/>
      <c r="V25" s="40">
        <f t="shared" si="0"/>
        <v>8</v>
      </c>
      <c r="W25" t="str">
        <f t="shared" si="1"/>
        <v>ND</v>
      </c>
    </row>
    <row r="26" spans="2:23">
      <c r="B26" s="3">
        <v>6404</v>
      </c>
      <c r="C26" s="3">
        <v>2</v>
      </c>
      <c r="D26" s="3">
        <v>0</v>
      </c>
      <c r="E26" s="3">
        <v>2</v>
      </c>
      <c r="F26" s="3">
        <v>0</v>
      </c>
      <c r="G26" s="3">
        <v>0</v>
      </c>
      <c r="H26" s="3">
        <v>3</v>
      </c>
      <c r="I26" s="3">
        <v>0</v>
      </c>
      <c r="J26" s="3"/>
      <c r="K26" s="3"/>
      <c r="L26" s="3"/>
      <c r="M26" s="3"/>
      <c r="N26" s="3">
        <v>0</v>
      </c>
      <c r="O26" s="3">
        <v>39.700000000000003</v>
      </c>
      <c r="P26" s="6">
        <v>1</v>
      </c>
      <c r="Q26" s="32" t="s">
        <v>132</v>
      </c>
      <c r="R26" s="33"/>
      <c r="S26" s="33"/>
      <c r="T26" s="31"/>
      <c r="V26" s="40">
        <f t="shared" si="0"/>
        <v>8</v>
      </c>
      <c r="W26">
        <f t="shared" si="1"/>
        <v>1</v>
      </c>
    </row>
    <row r="27" spans="2:23">
      <c r="B27" s="3">
        <v>6410</v>
      </c>
      <c r="C27" s="3">
        <v>2</v>
      </c>
      <c r="D27" s="3">
        <v>2</v>
      </c>
      <c r="E27" s="3">
        <v>1</v>
      </c>
      <c r="F27" s="3">
        <v>0</v>
      </c>
      <c r="G27" s="3">
        <v>2</v>
      </c>
      <c r="H27" s="3">
        <v>1</v>
      </c>
      <c r="I27" s="3">
        <v>1</v>
      </c>
      <c r="J27" s="3"/>
      <c r="K27" s="3"/>
      <c r="L27" s="3"/>
      <c r="M27" s="3"/>
      <c r="N27" s="3">
        <v>2</v>
      </c>
      <c r="O27" s="3">
        <v>38.700000000000003</v>
      </c>
      <c r="P27" s="6">
        <v>2</v>
      </c>
      <c r="Q27" s="32" t="s">
        <v>95</v>
      </c>
      <c r="R27" s="33"/>
      <c r="S27" s="33"/>
      <c r="T27" s="31"/>
      <c r="V27" s="40">
        <f t="shared" si="0"/>
        <v>6</v>
      </c>
      <c r="W27">
        <f t="shared" si="1"/>
        <v>2</v>
      </c>
    </row>
    <row r="28" spans="2:23">
      <c r="B28" s="3">
        <v>6796</v>
      </c>
      <c r="C28" s="3">
        <v>2</v>
      </c>
      <c r="D28" s="3">
        <v>2</v>
      </c>
      <c r="E28" s="3">
        <v>1</v>
      </c>
      <c r="F28" s="3">
        <v>0</v>
      </c>
      <c r="G28" s="3">
        <v>2</v>
      </c>
      <c r="H28" s="3">
        <v>2</v>
      </c>
      <c r="I28" s="3">
        <v>0</v>
      </c>
      <c r="J28" s="3"/>
      <c r="K28" s="3"/>
      <c r="L28" s="3"/>
      <c r="M28" s="3"/>
      <c r="N28" s="3">
        <v>2</v>
      </c>
      <c r="O28" s="3">
        <v>40.4</v>
      </c>
      <c r="P28" s="6">
        <v>1</v>
      </c>
      <c r="Q28" s="32" t="s">
        <v>115</v>
      </c>
      <c r="R28" s="33"/>
      <c r="S28" s="33"/>
      <c r="T28" s="31"/>
      <c r="V28" s="40">
        <f t="shared" si="0"/>
        <v>9</v>
      </c>
      <c r="W28">
        <f t="shared" si="1"/>
        <v>1</v>
      </c>
    </row>
    <row r="29" spans="2:23">
      <c r="B29" s="3">
        <v>6405</v>
      </c>
      <c r="C29" s="3">
        <v>2</v>
      </c>
      <c r="D29" s="3">
        <v>3</v>
      </c>
      <c r="E29" s="3">
        <v>2</v>
      </c>
      <c r="F29" s="3">
        <v>0</v>
      </c>
      <c r="G29" s="3">
        <v>0</v>
      </c>
      <c r="H29" s="3">
        <v>0</v>
      </c>
      <c r="I29" s="3">
        <v>0</v>
      </c>
      <c r="J29" s="3"/>
      <c r="K29" s="3"/>
      <c r="L29" s="3"/>
      <c r="M29" s="3"/>
      <c r="N29" s="3">
        <v>0</v>
      </c>
      <c r="O29" s="3">
        <v>39</v>
      </c>
      <c r="P29" s="6">
        <v>2</v>
      </c>
      <c r="Q29" s="32" t="s">
        <v>33</v>
      </c>
      <c r="R29" s="33"/>
      <c r="S29" s="33"/>
      <c r="T29" s="31"/>
      <c r="V29" s="40">
        <f t="shared" si="0"/>
        <v>5</v>
      </c>
      <c r="W29">
        <f t="shared" si="1"/>
        <v>2</v>
      </c>
    </row>
    <row r="30" spans="2:23" ht="15.95">
      <c r="B30" s="3">
        <v>6823</v>
      </c>
      <c r="C30" s="3">
        <v>2</v>
      </c>
      <c r="D30" s="3">
        <v>0</v>
      </c>
      <c r="E30" s="3">
        <v>2</v>
      </c>
      <c r="F30" s="3">
        <v>0</v>
      </c>
      <c r="G30" s="3">
        <v>2</v>
      </c>
      <c r="H30" s="3">
        <v>0</v>
      </c>
      <c r="I30" s="3">
        <v>0</v>
      </c>
      <c r="J30" s="3"/>
      <c r="K30" s="3"/>
      <c r="L30" s="3"/>
      <c r="M30" s="3"/>
      <c r="N30" s="3">
        <v>0</v>
      </c>
      <c r="O30" s="3">
        <v>38.9</v>
      </c>
      <c r="P30" s="6" t="s">
        <v>84</v>
      </c>
      <c r="Q30" s="32"/>
      <c r="R30" s="33"/>
      <c r="S30" s="33"/>
      <c r="T30" s="31"/>
      <c r="V30" s="40">
        <f t="shared" si="0"/>
        <v>6</v>
      </c>
      <c r="W30" t="str">
        <f t="shared" si="1"/>
        <v>ND</v>
      </c>
    </row>
    <row r="31" spans="2:23">
      <c r="B31" s="3">
        <v>6791</v>
      </c>
      <c r="C31" s="3">
        <v>1</v>
      </c>
      <c r="D31" s="3">
        <v>3</v>
      </c>
      <c r="E31" s="3">
        <v>3</v>
      </c>
      <c r="F31" s="3">
        <v>0</v>
      </c>
      <c r="G31" s="3">
        <v>2</v>
      </c>
      <c r="H31" s="3">
        <v>2</v>
      </c>
      <c r="I31" s="3">
        <v>0</v>
      </c>
      <c r="J31" s="3"/>
      <c r="K31" s="3"/>
      <c r="L31" s="3"/>
      <c r="M31" s="3"/>
      <c r="N31" s="3">
        <v>2</v>
      </c>
      <c r="O31" s="3">
        <v>40.700000000000003</v>
      </c>
      <c r="P31" s="6">
        <v>2</v>
      </c>
      <c r="Q31" s="32" t="s">
        <v>115</v>
      </c>
      <c r="R31" s="33"/>
      <c r="S31" s="33"/>
      <c r="T31" s="31"/>
      <c r="V31" s="40">
        <f t="shared" si="0"/>
        <v>10</v>
      </c>
      <c r="W31">
        <f t="shared" si="1"/>
        <v>2</v>
      </c>
    </row>
    <row r="32" spans="2:23">
      <c r="B32" s="3">
        <v>6794</v>
      </c>
      <c r="C32" s="3">
        <v>1</v>
      </c>
      <c r="D32" s="3">
        <v>2</v>
      </c>
      <c r="E32" s="3">
        <v>3</v>
      </c>
      <c r="F32" s="3">
        <v>0</v>
      </c>
      <c r="G32" s="3">
        <v>2</v>
      </c>
      <c r="H32" s="3">
        <v>2</v>
      </c>
      <c r="I32" s="3">
        <v>0</v>
      </c>
      <c r="J32" s="3"/>
      <c r="K32" s="3"/>
      <c r="L32" s="3"/>
      <c r="M32" s="3"/>
      <c r="N32" s="3">
        <v>0</v>
      </c>
      <c r="O32" s="3">
        <v>40.1</v>
      </c>
      <c r="P32" s="6">
        <v>1</v>
      </c>
      <c r="Q32" s="32" t="s">
        <v>33</v>
      </c>
      <c r="R32" s="33"/>
      <c r="S32" s="33"/>
      <c r="T32" s="31"/>
      <c r="V32" s="40">
        <f t="shared" si="0"/>
        <v>10</v>
      </c>
      <c r="W32">
        <f t="shared" si="1"/>
        <v>1</v>
      </c>
    </row>
    <row r="33" spans="2:23" ht="15.95">
      <c r="B33" s="3">
        <v>6780</v>
      </c>
      <c r="C33" s="3">
        <v>1</v>
      </c>
      <c r="D33" s="3">
        <v>2</v>
      </c>
      <c r="E33" s="3">
        <v>1</v>
      </c>
      <c r="F33" s="3">
        <v>1</v>
      </c>
      <c r="G33" s="3">
        <v>1</v>
      </c>
      <c r="H33" s="3">
        <v>0</v>
      </c>
      <c r="I33" s="3">
        <v>0</v>
      </c>
      <c r="J33" s="3"/>
      <c r="K33" s="3"/>
      <c r="L33" s="3"/>
      <c r="M33" s="3"/>
      <c r="N33" s="3">
        <v>0</v>
      </c>
      <c r="O33" s="3">
        <v>38.9</v>
      </c>
      <c r="P33" s="6" t="s">
        <v>84</v>
      </c>
      <c r="Q33" s="32" t="s">
        <v>33</v>
      </c>
      <c r="R33" s="33"/>
      <c r="S33" s="33"/>
      <c r="T33" s="31"/>
      <c r="V33" s="40">
        <f t="shared" si="0"/>
        <v>5</v>
      </c>
      <c r="W33" t="str">
        <f t="shared" si="1"/>
        <v>ND</v>
      </c>
    </row>
    <row r="34" spans="2:23" ht="15.95">
      <c r="B34" s="3">
        <v>6768</v>
      </c>
      <c r="C34" s="3">
        <v>1</v>
      </c>
      <c r="D34" s="3">
        <v>0</v>
      </c>
      <c r="E34" s="3">
        <v>1</v>
      </c>
      <c r="F34" s="3">
        <v>0</v>
      </c>
      <c r="G34" s="3">
        <v>2</v>
      </c>
      <c r="H34" s="3">
        <v>3</v>
      </c>
      <c r="I34" s="3">
        <v>0</v>
      </c>
      <c r="J34" s="3"/>
      <c r="K34" s="3"/>
      <c r="L34" s="3"/>
      <c r="M34" s="3"/>
      <c r="N34" s="3">
        <v>0</v>
      </c>
      <c r="O34" s="3">
        <v>38.4</v>
      </c>
      <c r="P34" s="6" t="s">
        <v>84</v>
      </c>
      <c r="Q34" s="32" t="s">
        <v>110</v>
      </c>
      <c r="R34" s="33"/>
      <c r="S34" s="33"/>
      <c r="T34" s="31"/>
      <c r="V34" s="40">
        <f t="shared" si="0"/>
        <v>7</v>
      </c>
      <c r="W34" t="str">
        <f t="shared" si="1"/>
        <v>ND</v>
      </c>
    </row>
    <row r="35" spans="2:23" ht="15.95">
      <c r="B35" s="3">
        <v>6391</v>
      </c>
      <c r="C35" s="3">
        <v>1</v>
      </c>
      <c r="D35" s="3">
        <v>0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/>
      <c r="K35" s="3"/>
      <c r="L35" s="3"/>
      <c r="M35" s="3"/>
      <c r="N35" s="3">
        <v>0</v>
      </c>
      <c r="O35" s="3">
        <v>38.700000000000003</v>
      </c>
      <c r="P35" s="6" t="s">
        <v>84</v>
      </c>
      <c r="Q35" s="32" t="s">
        <v>88</v>
      </c>
      <c r="R35" s="33"/>
      <c r="S35" s="33"/>
      <c r="T35" s="31"/>
      <c r="V35" s="40">
        <f t="shared" si="0"/>
        <v>2</v>
      </c>
      <c r="W35" t="str">
        <f t="shared" si="1"/>
        <v>ND</v>
      </c>
    </row>
    <row r="36" spans="2:23" ht="15.95">
      <c r="B36" s="3">
        <v>6778</v>
      </c>
      <c r="C36" s="3">
        <v>1</v>
      </c>
      <c r="D36" s="3">
        <v>3</v>
      </c>
      <c r="E36" s="3">
        <v>3</v>
      </c>
      <c r="F36" s="3">
        <v>0</v>
      </c>
      <c r="G36" s="3">
        <v>0</v>
      </c>
      <c r="H36" s="3">
        <v>0</v>
      </c>
      <c r="I36" s="3">
        <v>0</v>
      </c>
      <c r="J36" s="3"/>
      <c r="K36" s="3"/>
      <c r="L36" s="3"/>
      <c r="M36" s="3"/>
      <c r="N36" s="3">
        <v>0</v>
      </c>
      <c r="O36" s="3">
        <v>38.700000000000003</v>
      </c>
      <c r="P36" s="6" t="s">
        <v>84</v>
      </c>
      <c r="Q36" s="32" t="s">
        <v>187</v>
      </c>
      <c r="R36" s="33"/>
      <c r="S36" s="33"/>
      <c r="T36" s="31"/>
      <c r="V36" s="40">
        <f t="shared" si="0"/>
        <v>4</v>
      </c>
      <c r="W36" t="str">
        <f t="shared" si="1"/>
        <v>ND</v>
      </c>
    </row>
    <row r="37" spans="2:23" ht="15.95">
      <c r="B37" s="3">
        <v>6771</v>
      </c>
      <c r="C37" s="3">
        <v>1</v>
      </c>
      <c r="D37" s="3">
        <v>0</v>
      </c>
      <c r="E37" s="3">
        <v>3</v>
      </c>
      <c r="F37" s="3">
        <v>0</v>
      </c>
      <c r="G37" s="3">
        <v>0</v>
      </c>
      <c r="H37" s="3">
        <v>0</v>
      </c>
      <c r="I37" s="3">
        <v>0</v>
      </c>
      <c r="J37" s="3"/>
      <c r="K37" s="3"/>
      <c r="L37" s="3"/>
      <c r="M37" s="3"/>
      <c r="N37" s="3">
        <v>0</v>
      </c>
      <c r="O37" s="3">
        <v>39</v>
      </c>
      <c r="P37" s="6" t="s">
        <v>84</v>
      </c>
      <c r="Q37" s="32" t="s">
        <v>110</v>
      </c>
      <c r="R37" s="33"/>
      <c r="S37" s="33"/>
      <c r="T37" s="31"/>
      <c r="V37" s="40">
        <f t="shared" si="0"/>
        <v>5</v>
      </c>
      <c r="W37" t="str">
        <f t="shared" si="1"/>
        <v>ND</v>
      </c>
    </row>
    <row r="38" spans="2:23" ht="15.95">
      <c r="B38" s="3">
        <v>6783</v>
      </c>
      <c r="C38" s="3">
        <v>1</v>
      </c>
      <c r="D38" s="3">
        <v>0</v>
      </c>
      <c r="E38" s="3">
        <v>0</v>
      </c>
      <c r="F38" s="3">
        <v>0</v>
      </c>
      <c r="G38" s="3">
        <v>2</v>
      </c>
      <c r="H38" s="3">
        <v>0</v>
      </c>
      <c r="I38" s="3">
        <v>0</v>
      </c>
      <c r="J38" s="3"/>
      <c r="K38" s="3"/>
      <c r="L38" s="3"/>
      <c r="M38" s="3"/>
      <c r="N38" s="3">
        <v>0</v>
      </c>
      <c r="O38" s="3">
        <v>38.6</v>
      </c>
      <c r="P38" s="6" t="s">
        <v>84</v>
      </c>
      <c r="Q38" s="32" t="s">
        <v>188</v>
      </c>
      <c r="R38" s="33"/>
      <c r="S38" s="33"/>
      <c r="T38" s="31"/>
      <c r="V38" s="40">
        <f t="shared" si="0"/>
        <v>3</v>
      </c>
      <c r="W38" t="str">
        <f t="shared" si="1"/>
        <v>ND</v>
      </c>
    </row>
    <row r="39" spans="2:23" ht="15.95">
      <c r="B39" s="3">
        <v>6787</v>
      </c>
      <c r="C39" s="3">
        <v>1</v>
      </c>
      <c r="D39" s="3">
        <v>0</v>
      </c>
      <c r="E39" s="3">
        <v>1</v>
      </c>
      <c r="F39" s="3">
        <v>0</v>
      </c>
      <c r="G39" s="3">
        <v>1</v>
      </c>
      <c r="H39" s="3">
        <v>0</v>
      </c>
      <c r="I39" s="3">
        <v>0</v>
      </c>
      <c r="J39" s="3"/>
      <c r="K39" s="3"/>
      <c r="L39" s="3"/>
      <c r="M39" s="3"/>
      <c r="N39" s="3">
        <v>0</v>
      </c>
      <c r="O39" s="3">
        <v>38.9</v>
      </c>
      <c r="P39" s="6" t="s">
        <v>84</v>
      </c>
      <c r="Q39" s="32" t="s">
        <v>42</v>
      </c>
      <c r="R39" s="33"/>
      <c r="S39" s="33"/>
      <c r="T39" s="31"/>
      <c r="V39" s="40">
        <f t="shared" si="0"/>
        <v>4</v>
      </c>
      <c r="W39" t="str">
        <f t="shared" si="1"/>
        <v>ND</v>
      </c>
    </row>
    <row r="40" spans="2:23" ht="15.95">
      <c r="B40" s="3">
        <v>6773</v>
      </c>
      <c r="C40" s="3">
        <v>1</v>
      </c>
      <c r="D40" s="3">
        <v>0</v>
      </c>
      <c r="E40" s="3">
        <v>1</v>
      </c>
      <c r="F40" s="3">
        <v>0</v>
      </c>
      <c r="G40" s="3">
        <v>1</v>
      </c>
      <c r="H40" s="3">
        <v>0</v>
      </c>
      <c r="I40" s="3">
        <v>0</v>
      </c>
      <c r="J40" s="3"/>
      <c r="K40" s="3"/>
      <c r="L40" s="3"/>
      <c r="M40" s="3"/>
      <c r="N40" s="3">
        <v>0</v>
      </c>
      <c r="O40" s="3">
        <v>39</v>
      </c>
      <c r="P40" s="6" t="s">
        <v>84</v>
      </c>
      <c r="Q40" s="32" t="s">
        <v>110</v>
      </c>
      <c r="R40" s="33"/>
      <c r="S40" s="33"/>
      <c r="T40" s="31"/>
      <c r="V40" s="40">
        <f t="shared" si="0"/>
        <v>4</v>
      </c>
      <c r="W40" t="str">
        <f t="shared" si="1"/>
        <v>ND</v>
      </c>
    </row>
    <row r="41" spans="2:23" ht="15.95">
      <c r="B41" s="3">
        <v>6786</v>
      </c>
      <c r="C41" s="3">
        <v>1</v>
      </c>
      <c r="D41" s="3">
        <v>0</v>
      </c>
      <c r="E41" s="3">
        <v>2</v>
      </c>
      <c r="F41" s="3">
        <v>0</v>
      </c>
      <c r="G41" s="3">
        <v>1</v>
      </c>
      <c r="H41" s="3">
        <v>0</v>
      </c>
      <c r="I41" s="3">
        <v>0</v>
      </c>
      <c r="J41" s="3"/>
      <c r="K41" s="3"/>
      <c r="L41" s="3"/>
      <c r="M41" s="3"/>
      <c r="N41" s="3">
        <v>0</v>
      </c>
      <c r="O41" s="3">
        <v>39.4</v>
      </c>
      <c r="P41" s="6" t="s">
        <v>84</v>
      </c>
      <c r="Q41" s="32" t="s">
        <v>189</v>
      </c>
      <c r="R41" s="33"/>
      <c r="S41" s="33"/>
      <c r="T41" s="31"/>
      <c r="V41" s="40">
        <f t="shared" si="0"/>
        <v>5</v>
      </c>
      <c r="W41" t="str">
        <f t="shared" si="1"/>
        <v>ND</v>
      </c>
    </row>
    <row r="42" spans="2:23" ht="15.95">
      <c r="B42" s="3">
        <v>6403</v>
      </c>
      <c r="C42" s="3">
        <v>1</v>
      </c>
      <c r="D42" s="3">
        <v>0</v>
      </c>
      <c r="E42" s="3">
        <v>3</v>
      </c>
      <c r="F42" s="3">
        <v>0</v>
      </c>
      <c r="G42" s="3">
        <v>0</v>
      </c>
      <c r="H42" s="3">
        <v>0</v>
      </c>
      <c r="I42" s="3">
        <v>0</v>
      </c>
      <c r="J42" s="3"/>
      <c r="K42" s="3"/>
      <c r="L42" s="3"/>
      <c r="M42" s="3"/>
      <c r="N42" s="3">
        <v>0</v>
      </c>
      <c r="O42" s="3">
        <v>38.799999999999997</v>
      </c>
      <c r="P42" s="6" t="s">
        <v>84</v>
      </c>
      <c r="Q42" s="32"/>
      <c r="R42" s="33"/>
      <c r="S42" s="33"/>
      <c r="T42" s="31"/>
      <c r="V42" s="40">
        <f t="shared" si="0"/>
        <v>4</v>
      </c>
      <c r="W42" t="str">
        <f t="shared" si="1"/>
        <v>ND</v>
      </c>
    </row>
    <row r="43" spans="2:23" ht="15.95">
      <c r="B43" s="3">
        <v>6774</v>
      </c>
      <c r="C43" s="3">
        <v>1</v>
      </c>
      <c r="D43" s="3">
        <v>3</v>
      </c>
      <c r="E43" s="3">
        <v>1</v>
      </c>
      <c r="F43" s="3">
        <v>0</v>
      </c>
      <c r="G43" s="3">
        <v>1</v>
      </c>
      <c r="H43" s="3">
        <v>2</v>
      </c>
      <c r="I43" s="3">
        <v>0</v>
      </c>
      <c r="J43" s="3"/>
      <c r="K43" s="3"/>
      <c r="L43" s="3"/>
      <c r="M43" s="3"/>
      <c r="N43" s="3">
        <v>0</v>
      </c>
      <c r="O43" s="3">
        <v>39.4</v>
      </c>
      <c r="P43" s="6" t="s">
        <v>84</v>
      </c>
      <c r="Q43" s="32"/>
      <c r="R43" s="33"/>
      <c r="S43" s="33"/>
      <c r="T43" s="31"/>
      <c r="V43" s="40">
        <f t="shared" si="0"/>
        <v>8</v>
      </c>
      <c r="W43" t="str">
        <f t="shared" si="1"/>
        <v>ND</v>
      </c>
    </row>
    <row r="44" spans="2:23" ht="15.95">
      <c r="B44" s="3">
        <v>6764</v>
      </c>
      <c r="C44" s="3">
        <v>4</v>
      </c>
      <c r="D44" s="3">
        <v>0</v>
      </c>
      <c r="E44" s="3">
        <v>1</v>
      </c>
      <c r="F44" s="3">
        <v>0</v>
      </c>
      <c r="G44" s="3">
        <v>2</v>
      </c>
      <c r="H44" s="3">
        <v>3</v>
      </c>
      <c r="I44" s="3">
        <v>0</v>
      </c>
      <c r="J44" s="3">
        <v>95.5</v>
      </c>
      <c r="K44" s="3"/>
      <c r="L44" s="3"/>
      <c r="M44" s="3"/>
      <c r="N44" s="3">
        <v>0</v>
      </c>
      <c r="O44" s="3">
        <v>39.4</v>
      </c>
      <c r="P44" s="6" t="s">
        <v>84</v>
      </c>
      <c r="Q44" s="32" t="s">
        <v>33</v>
      </c>
      <c r="R44" s="33"/>
      <c r="S44" s="33"/>
      <c r="T44" s="31"/>
      <c r="V44" s="40">
        <f t="shared" si="0"/>
        <v>8</v>
      </c>
      <c r="W44" t="str">
        <f t="shared" si="1"/>
        <v>ND</v>
      </c>
    </row>
    <row r="45" spans="2:23">
      <c r="B45" s="3">
        <v>6385</v>
      </c>
      <c r="C45" s="3">
        <v>4</v>
      </c>
      <c r="D45" s="3">
        <v>3</v>
      </c>
      <c r="E45" s="3">
        <v>1</v>
      </c>
      <c r="F45" s="3">
        <v>0</v>
      </c>
      <c r="G45" s="3">
        <v>2</v>
      </c>
      <c r="H45" s="3">
        <v>2</v>
      </c>
      <c r="I45" s="3">
        <v>0</v>
      </c>
      <c r="J45" s="3">
        <v>91.5</v>
      </c>
      <c r="K45" s="3"/>
      <c r="L45" s="3"/>
      <c r="M45" s="3"/>
      <c r="N45" s="3">
        <v>0</v>
      </c>
      <c r="O45" s="3">
        <v>39.200000000000003</v>
      </c>
      <c r="P45" s="6">
        <v>2</v>
      </c>
      <c r="Q45" s="32"/>
      <c r="R45" s="33"/>
      <c r="S45" s="33"/>
      <c r="T45" s="31"/>
      <c r="V45" s="40">
        <f t="shared" si="0"/>
        <v>9</v>
      </c>
      <c r="W45">
        <f t="shared" si="1"/>
        <v>2</v>
      </c>
    </row>
    <row r="46" spans="2:23" ht="15.95">
      <c r="B46" s="3">
        <v>6760</v>
      </c>
      <c r="C46" s="3">
        <v>4</v>
      </c>
      <c r="D46" s="3">
        <v>0</v>
      </c>
      <c r="E46" s="3">
        <v>2</v>
      </c>
      <c r="F46" s="3">
        <v>0</v>
      </c>
      <c r="G46" s="3">
        <v>2</v>
      </c>
      <c r="H46" s="3">
        <v>2</v>
      </c>
      <c r="I46" s="3">
        <v>0</v>
      </c>
      <c r="J46" s="3">
        <v>89.5</v>
      </c>
      <c r="K46" s="3"/>
      <c r="L46" s="3"/>
      <c r="M46" s="3"/>
      <c r="N46" s="3">
        <v>0</v>
      </c>
      <c r="O46" s="3">
        <v>38.5</v>
      </c>
      <c r="P46" s="6" t="s">
        <v>84</v>
      </c>
      <c r="Q46" s="32"/>
      <c r="R46" s="33"/>
      <c r="S46" s="33"/>
      <c r="T46" s="31"/>
      <c r="V46" s="40">
        <f t="shared" si="0"/>
        <v>7</v>
      </c>
      <c r="W46" t="str">
        <f t="shared" si="1"/>
        <v>ND</v>
      </c>
    </row>
    <row r="47" spans="2:23" ht="15.95">
      <c r="B47" s="3">
        <v>6738</v>
      </c>
      <c r="C47" s="3">
        <v>4</v>
      </c>
      <c r="D47" s="3">
        <v>2</v>
      </c>
      <c r="E47" s="3">
        <v>1</v>
      </c>
      <c r="F47" s="3">
        <v>0</v>
      </c>
      <c r="G47" s="3">
        <v>1</v>
      </c>
      <c r="H47" s="3">
        <v>1</v>
      </c>
      <c r="I47" s="3">
        <v>0</v>
      </c>
      <c r="J47" s="3">
        <v>102.5</v>
      </c>
      <c r="K47" s="3"/>
      <c r="L47" s="3"/>
      <c r="M47" s="3"/>
      <c r="N47" s="3">
        <v>0</v>
      </c>
      <c r="O47" s="3">
        <v>39</v>
      </c>
      <c r="P47" s="6" t="s">
        <v>84</v>
      </c>
      <c r="Q47" s="32"/>
      <c r="R47" s="33"/>
      <c r="S47" s="33"/>
      <c r="T47" s="31"/>
      <c r="V47" s="40">
        <f t="shared" si="0"/>
        <v>6</v>
      </c>
      <c r="W47" t="str">
        <f t="shared" si="1"/>
        <v>ND</v>
      </c>
    </row>
    <row r="48" spans="2:23" ht="15.95">
      <c r="B48" s="3">
        <v>6371</v>
      </c>
      <c r="C48" s="3">
        <v>4</v>
      </c>
      <c r="D48" s="3">
        <v>0</v>
      </c>
      <c r="E48" s="3">
        <v>1</v>
      </c>
      <c r="F48" s="3">
        <v>0</v>
      </c>
      <c r="G48" s="3">
        <v>2</v>
      </c>
      <c r="H48" s="3">
        <v>0</v>
      </c>
      <c r="I48" s="3">
        <v>0</v>
      </c>
      <c r="J48" s="3">
        <v>105</v>
      </c>
      <c r="K48" s="3"/>
      <c r="L48" s="3"/>
      <c r="M48" s="3"/>
      <c r="N48" s="3">
        <v>0</v>
      </c>
      <c r="O48" s="3">
        <v>39</v>
      </c>
      <c r="P48" s="6" t="s">
        <v>84</v>
      </c>
      <c r="Q48" s="32" t="s">
        <v>91</v>
      </c>
      <c r="R48" s="33"/>
      <c r="S48" s="33"/>
      <c r="T48" s="31"/>
      <c r="V48" s="40">
        <f t="shared" si="0"/>
        <v>5</v>
      </c>
      <c r="W48" t="str">
        <f t="shared" si="1"/>
        <v>ND</v>
      </c>
    </row>
    <row r="49" spans="2:23" ht="15.95">
      <c r="B49" s="3">
        <v>6746</v>
      </c>
      <c r="C49" s="3">
        <v>4</v>
      </c>
      <c r="D49" s="3">
        <v>0</v>
      </c>
      <c r="E49" s="3">
        <v>0</v>
      </c>
      <c r="F49" s="3">
        <v>0</v>
      </c>
      <c r="G49" s="3">
        <v>2</v>
      </c>
      <c r="H49" s="3">
        <v>0</v>
      </c>
      <c r="I49" s="3">
        <v>0</v>
      </c>
      <c r="J49" s="3">
        <v>99.5</v>
      </c>
      <c r="K49" s="3"/>
      <c r="L49" s="3"/>
      <c r="M49" s="3"/>
      <c r="N49" s="3">
        <v>0</v>
      </c>
      <c r="O49" s="3">
        <v>38.5</v>
      </c>
      <c r="P49" s="6" t="s">
        <v>84</v>
      </c>
      <c r="Q49" s="32"/>
      <c r="R49" s="33"/>
      <c r="S49" s="33"/>
      <c r="T49" s="31"/>
      <c r="V49" s="40">
        <f t="shared" si="0"/>
        <v>3</v>
      </c>
      <c r="W49" t="str">
        <f t="shared" si="1"/>
        <v>ND</v>
      </c>
    </row>
    <row r="50" spans="2:23" ht="15.95">
      <c r="B50" s="3">
        <v>6766</v>
      </c>
      <c r="C50" s="3">
        <v>4</v>
      </c>
      <c r="D50" s="3">
        <v>0</v>
      </c>
      <c r="E50" s="3">
        <v>1</v>
      </c>
      <c r="F50" s="3">
        <v>0</v>
      </c>
      <c r="G50" s="3">
        <v>0</v>
      </c>
      <c r="H50" s="3">
        <v>2</v>
      </c>
      <c r="I50" s="3">
        <v>0</v>
      </c>
      <c r="J50" s="3">
        <v>94</v>
      </c>
      <c r="K50" s="3"/>
      <c r="L50" s="3"/>
      <c r="M50" s="3"/>
      <c r="N50" s="3">
        <v>0</v>
      </c>
      <c r="O50" s="3">
        <v>38.6</v>
      </c>
      <c r="P50" s="6" t="s">
        <v>84</v>
      </c>
      <c r="Q50" s="32" t="s">
        <v>110</v>
      </c>
      <c r="R50" s="33"/>
      <c r="S50" s="33"/>
      <c r="T50" s="31"/>
      <c r="V50" s="40">
        <f t="shared" si="0"/>
        <v>4</v>
      </c>
      <c r="W50" t="str">
        <f t="shared" si="1"/>
        <v>ND</v>
      </c>
    </row>
    <row r="51" spans="2:23" ht="15.95">
      <c r="B51" s="3">
        <v>6382</v>
      </c>
      <c r="C51" s="3">
        <v>4</v>
      </c>
      <c r="D51" s="3">
        <v>2</v>
      </c>
      <c r="E51" s="3">
        <v>1</v>
      </c>
      <c r="F51" s="3">
        <v>0</v>
      </c>
      <c r="G51" s="3">
        <v>3</v>
      </c>
      <c r="H51" s="3">
        <v>0</v>
      </c>
      <c r="I51" s="3">
        <v>0</v>
      </c>
      <c r="J51" s="3">
        <v>98</v>
      </c>
      <c r="K51" s="3"/>
      <c r="L51" s="3"/>
      <c r="M51" s="3"/>
      <c r="N51" s="3">
        <v>0</v>
      </c>
      <c r="O51" s="3">
        <v>39.799999999999997</v>
      </c>
      <c r="P51" s="6" t="s">
        <v>84</v>
      </c>
      <c r="Q51" s="32" t="s">
        <v>190</v>
      </c>
      <c r="R51" s="33"/>
      <c r="S51" s="33"/>
      <c r="T51" s="31"/>
      <c r="V51" s="40">
        <f t="shared" si="0"/>
        <v>8</v>
      </c>
      <c r="W51" t="str">
        <f t="shared" si="1"/>
        <v>ND</v>
      </c>
    </row>
    <row r="52" spans="2:23" ht="15.95">
      <c r="B52" s="3">
        <v>6375</v>
      </c>
      <c r="C52" s="3">
        <v>4</v>
      </c>
      <c r="D52" s="3">
        <v>0</v>
      </c>
      <c r="E52" s="3">
        <v>1</v>
      </c>
      <c r="F52" s="3">
        <v>0</v>
      </c>
      <c r="G52" s="3">
        <v>1</v>
      </c>
      <c r="H52" s="3">
        <v>0</v>
      </c>
      <c r="I52" s="3">
        <v>0</v>
      </c>
      <c r="J52" s="3">
        <v>95.5</v>
      </c>
      <c r="K52" s="3"/>
      <c r="L52" s="3"/>
      <c r="M52" s="3"/>
      <c r="N52" s="3">
        <v>0</v>
      </c>
      <c r="O52" s="3">
        <v>39.799999999999997</v>
      </c>
      <c r="P52" s="6" t="s">
        <v>84</v>
      </c>
      <c r="Q52" s="32"/>
      <c r="R52" s="33"/>
      <c r="S52" s="33"/>
      <c r="T52" s="31"/>
      <c r="V52" s="40">
        <f t="shared" si="0"/>
        <v>5</v>
      </c>
      <c r="W52" t="str">
        <f t="shared" si="1"/>
        <v>ND</v>
      </c>
    </row>
    <row r="53" spans="2:23" ht="15.95">
      <c r="B53" s="3">
        <v>6393</v>
      </c>
      <c r="C53" s="3">
        <v>4</v>
      </c>
      <c r="D53" s="3">
        <v>2</v>
      </c>
      <c r="E53" s="3">
        <v>0</v>
      </c>
      <c r="F53" s="3">
        <v>0</v>
      </c>
      <c r="G53" s="3">
        <v>1</v>
      </c>
      <c r="H53" s="3">
        <v>2</v>
      </c>
      <c r="I53" s="3">
        <v>0</v>
      </c>
      <c r="J53" s="3">
        <v>91</v>
      </c>
      <c r="K53" s="3"/>
      <c r="L53" s="3"/>
      <c r="M53" s="3"/>
      <c r="N53" s="3">
        <v>0</v>
      </c>
      <c r="O53" s="3">
        <v>40.1</v>
      </c>
      <c r="P53" s="6" t="s">
        <v>84</v>
      </c>
      <c r="Q53" s="32"/>
      <c r="R53" s="33"/>
      <c r="S53" s="33"/>
      <c r="T53" s="31"/>
      <c r="V53" s="40">
        <f t="shared" si="0"/>
        <v>8</v>
      </c>
      <c r="W53" t="str">
        <f t="shared" si="1"/>
        <v>ND</v>
      </c>
    </row>
    <row r="54" spans="2:23">
      <c r="B54" s="3">
        <v>6388</v>
      </c>
      <c r="C54" s="3">
        <v>4</v>
      </c>
      <c r="D54" s="3">
        <v>3</v>
      </c>
      <c r="E54" s="3">
        <v>1</v>
      </c>
      <c r="F54" s="3">
        <v>0</v>
      </c>
      <c r="G54" s="3">
        <v>0</v>
      </c>
      <c r="H54" s="3">
        <v>2</v>
      </c>
      <c r="I54" s="3">
        <v>0</v>
      </c>
      <c r="J54" s="3">
        <v>96.5</v>
      </c>
      <c r="K54" s="3"/>
      <c r="L54" s="3"/>
      <c r="M54" s="3"/>
      <c r="N54" s="3">
        <v>0</v>
      </c>
      <c r="O54" s="3">
        <v>38.799999999999997</v>
      </c>
      <c r="P54" s="6">
        <v>0</v>
      </c>
      <c r="Q54" s="32" t="s">
        <v>110</v>
      </c>
      <c r="R54" s="33"/>
      <c r="S54" s="33"/>
      <c r="T54" s="31"/>
      <c r="V54" s="40">
        <f t="shared" si="0"/>
        <v>6</v>
      </c>
      <c r="W54">
        <f t="shared" si="1"/>
        <v>0</v>
      </c>
    </row>
    <row r="55" spans="2:23" ht="15.95">
      <c r="B55" s="3">
        <v>6370</v>
      </c>
      <c r="C55" s="3">
        <v>4</v>
      </c>
      <c r="D55" s="3">
        <v>0</v>
      </c>
      <c r="E55" s="3">
        <v>1</v>
      </c>
      <c r="F55" s="3">
        <v>0</v>
      </c>
      <c r="G55" s="3">
        <v>2</v>
      </c>
      <c r="H55" s="3">
        <v>2</v>
      </c>
      <c r="I55" s="3">
        <v>0</v>
      </c>
      <c r="J55" s="3">
        <v>102.5</v>
      </c>
      <c r="K55" s="3"/>
      <c r="L55" s="3"/>
      <c r="M55" s="3"/>
      <c r="N55" s="3">
        <v>0</v>
      </c>
      <c r="O55" s="3">
        <v>38.700000000000003</v>
      </c>
      <c r="P55" s="6" t="s">
        <v>84</v>
      </c>
      <c r="Q55" s="32"/>
      <c r="R55" s="33"/>
      <c r="S55" s="33"/>
      <c r="T55" s="31"/>
      <c r="V55" s="40">
        <f t="shared" si="0"/>
        <v>6</v>
      </c>
      <c r="W55" t="str">
        <f t="shared" si="1"/>
        <v>ND</v>
      </c>
    </row>
    <row r="56" spans="2:2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/>
      <c r="Q56" s="32"/>
      <c r="R56" s="33"/>
      <c r="S56" s="33"/>
      <c r="T56" s="31"/>
    </row>
    <row r="57" spans="2:23">
      <c r="B57" s="13" t="s">
        <v>92</v>
      </c>
    </row>
    <row r="58" spans="2:23">
      <c r="B58" s="13" t="s">
        <v>93</v>
      </c>
    </row>
    <row r="59" spans="2:23">
      <c r="B59" s="13" t="s">
        <v>94</v>
      </c>
    </row>
    <row r="60" spans="2:23">
      <c r="B60" s="1"/>
    </row>
  </sheetData>
  <mergeCells count="29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M9:M10"/>
    <mergeCell ref="N9:N10"/>
    <mergeCell ref="O9:O10"/>
    <mergeCell ref="V9:W9"/>
    <mergeCell ref="P9:P10"/>
    <mergeCell ref="Q9:T10"/>
    <mergeCell ref="H9:H10"/>
    <mergeCell ref="I9:I10"/>
    <mergeCell ref="J9:J10"/>
    <mergeCell ref="K9:K10"/>
    <mergeCell ref="L9:L10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8F88-FCF0-4FE3-BADC-EC3B58013CC5}">
  <dimension ref="B2:W62"/>
  <sheetViews>
    <sheetView topLeftCell="A46" workbookViewId="0">
      <selection activeCell="V11" sqref="V11"/>
    </sheetView>
  </sheetViews>
  <sheetFormatPr defaultColWidth="11.42578125" defaultRowHeight="15"/>
  <cols>
    <col min="2" max="2" width="8.42578125" customWidth="1"/>
    <col min="3" max="6" width="7.85546875" customWidth="1"/>
    <col min="7" max="7" width="8.42578125" customWidth="1"/>
    <col min="8" max="16" width="7.85546875" customWidth="1"/>
    <col min="17" max="17" width="5" customWidth="1"/>
    <col min="18" max="18" width="12.42578125" bestFit="1" customWidth="1"/>
    <col min="20" max="20" width="12.42578125" bestFit="1" customWidth="1"/>
  </cols>
  <sheetData>
    <row r="2" spans="2:23">
      <c r="B2" s="1" t="s">
        <v>74</v>
      </c>
      <c r="C2">
        <v>26</v>
      </c>
      <c r="D2" t="s">
        <v>1</v>
      </c>
      <c r="J2" t="s">
        <v>2</v>
      </c>
      <c r="K2" s="62">
        <v>44631</v>
      </c>
      <c r="L2" s="62"/>
      <c r="M2" s="62"/>
    </row>
    <row r="3" spans="2:23">
      <c r="B3" s="1" t="s">
        <v>3</v>
      </c>
      <c r="K3" s="4"/>
      <c r="L3" s="4"/>
      <c r="M3" s="4"/>
    </row>
    <row r="4" spans="2:23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75</v>
      </c>
      <c r="N4" s="57"/>
      <c r="O4" s="57"/>
      <c r="P4" t="s">
        <v>8</v>
      </c>
      <c r="R4" s="7">
        <v>0.40972222222222227</v>
      </c>
      <c r="S4" t="s">
        <v>9</v>
      </c>
      <c r="T4" s="7">
        <v>0.43333333333333335</v>
      </c>
    </row>
    <row r="5" spans="2:23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75</v>
      </c>
      <c r="N5" s="57"/>
      <c r="O5" s="57"/>
      <c r="P5" t="s">
        <v>8</v>
      </c>
      <c r="R5" s="7">
        <v>0.38125000000000003</v>
      </c>
      <c r="S5" t="s">
        <v>9</v>
      </c>
      <c r="T5" s="7">
        <v>0.41041666666666665</v>
      </c>
    </row>
    <row r="6" spans="2:23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75</v>
      </c>
      <c r="N6" s="57"/>
      <c r="O6" s="57"/>
      <c r="P6" t="s">
        <v>8</v>
      </c>
      <c r="R6" s="7">
        <v>0.35833333333333334</v>
      </c>
      <c r="S6" t="s">
        <v>9</v>
      </c>
      <c r="T6" s="7">
        <v>0.38125000000000003</v>
      </c>
    </row>
    <row r="7" spans="2:23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75</v>
      </c>
      <c r="N7" s="57"/>
      <c r="O7" s="57"/>
      <c r="P7" t="s">
        <v>8</v>
      </c>
      <c r="R7" s="7">
        <v>0.43194444444444446</v>
      </c>
      <c r="S7" t="s">
        <v>9</v>
      </c>
      <c r="T7" s="7">
        <v>0.45416666666666666</v>
      </c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 ht="15.95">
      <c r="B11" s="3">
        <v>6829</v>
      </c>
      <c r="C11" s="3">
        <v>3</v>
      </c>
      <c r="D11" s="3">
        <v>0</v>
      </c>
      <c r="E11" s="3">
        <v>1</v>
      </c>
      <c r="F11" s="3">
        <v>0</v>
      </c>
      <c r="G11" s="3">
        <v>0</v>
      </c>
      <c r="H11" s="3">
        <v>2</v>
      </c>
      <c r="I11" s="3">
        <v>0</v>
      </c>
      <c r="J11" s="3"/>
      <c r="K11" s="3"/>
      <c r="L11" s="3"/>
      <c r="M11" s="3"/>
      <c r="N11" s="3">
        <v>0</v>
      </c>
      <c r="O11" s="3">
        <v>39</v>
      </c>
      <c r="P11" s="6" t="s">
        <v>84</v>
      </c>
      <c r="Q11" s="32" t="s">
        <v>117</v>
      </c>
      <c r="R11" s="33"/>
      <c r="S11" s="33"/>
      <c r="T11" s="31"/>
      <c r="V11" s="40">
        <f>MAX(D11,E11)+H11+G11+(IF(AND(O11&gt;37.78,O11&lt;38.3),0,IF(AND(O11&gt;=38.3,O11&lt;38.86),1,IF(AND(O11&gt;=38.86,O11&lt;39.42),2,IF(OR(O11=39.42,O11&gt;39.42),3,"erreur")))))</f>
        <v>5</v>
      </c>
      <c r="W11" t="str">
        <f>P11</f>
        <v>ND</v>
      </c>
    </row>
    <row r="12" spans="2:23">
      <c r="B12" s="3">
        <v>6426</v>
      </c>
      <c r="C12" s="3">
        <v>3</v>
      </c>
      <c r="D12" s="3">
        <v>0</v>
      </c>
      <c r="E12" s="3">
        <v>1</v>
      </c>
      <c r="F12" s="3">
        <v>0</v>
      </c>
      <c r="G12" s="3">
        <v>0</v>
      </c>
      <c r="H12" s="3">
        <v>2</v>
      </c>
      <c r="I12" s="3">
        <v>0</v>
      </c>
      <c r="J12" s="3"/>
      <c r="K12" s="3"/>
      <c r="L12" s="3"/>
      <c r="M12" s="3"/>
      <c r="N12" s="3">
        <v>0</v>
      </c>
      <c r="O12" s="3">
        <v>38.799999999999997</v>
      </c>
      <c r="P12" s="6">
        <v>2</v>
      </c>
      <c r="Q12" s="32" t="s">
        <v>88</v>
      </c>
      <c r="R12" s="33"/>
      <c r="S12" s="33"/>
      <c r="T12" s="31"/>
      <c r="V12" s="40">
        <f t="shared" ref="V12:V58" si="0">MAX(D12,E12)+H12+G12+(IF(AND(O12&gt;37.78,O12&lt;38.3),0,IF(AND(O12&gt;=38.3,O12&lt;38.86),1,IF(AND(O12&gt;=38.86,O12&lt;39.42),2,IF(OR(O12=39.42,O12&gt;39.42),3,"erreur")))))</f>
        <v>4</v>
      </c>
      <c r="W12">
        <f t="shared" ref="W12:W58" si="1">P12</f>
        <v>2</v>
      </c>
    </row>
    <row r="13" spans="2:23">
      <c r="B13" s="3">
        <v>6827</v>
      </c>
      <c r="C13" s="3">
        <v>3</v>
      </c>
      <c r="D13" s="3">
        <v>0</v>
      </c>
      <c r="E13" s="3">
        <v>2</v>
      </c>
      <c r="F13" s="3">
        <v>0</v>
      </c>
      <c r="G13" s="3">
        <v>0</v>
      </c>
      <c r="H13" s="3">
        <v>0</v>
      </c>
      <c r="I13" s="3">
        <v>0</v>
      </c>
      <c r="J13" s="3"/>
      <c r="K13" s="3"/>
      <c r="L13" s="3"/>
      <c r="M13" s="3"/>
      <c r="N13" s="3">
        <v>0</v>
      </c>
      <c r="O13" s="3">
        <v>38.5</v>
      </c>
      <c r="P13" s="6">
        <v>0</v>
      </c>
      <c r="Q13" s="32"/>
      <c r="R13" s="33"/>
      <c r="S13" s="33"/>
      <c r="T13" s="31"/>
      <c r="V13" s="40">
        <f t="shared" si="0"/>
        <v>3</v>
      </c>
      <c r="W13">
        <f t="shared" si="1"/>
        <v>0</v>
      </c>
    </row>
    <row r="14" spans="2:23">
      <c r="B14" s="3">
        <v>6832</v>
      </c>
      <c r="C14" s="3">
        <v>3</v>
      </c>
      <c r="D14" s="3">
        <v>0</v>
      </c>
      <c r="E14" s="3">
        <v>1</v>
      </c>
      <c r="F14" s="3">
        <v>0</v>
      </c>
      <c r="G14" s="3">
        <v>0</v>
      </c>
      <c r="H14" s="3">
        <v>2</v>
      </c>
      <c r="I14" s="3">
        <v>0</v>
      </c>
      <c r="J14" s="3">
        <v>75</v>
      </c>
      <c r="K14" s="3">
        <v>0</v>
      </c>
      <c r="L14" s="3">
        <v>1</v>
      </c>
      <c r="M14" s="3"/>
      <c r="N14" s="3">
        <v>2</v>
      </c>
      <c r="O14" s="3">
        <v>38.9</v>
      </c>
      <c r="P14" s="6">
        <v>2</v>
      </c>
      <c r="Q14" s="32"/>
      <c r="R14" s="33"/>
      <c r="S14" s="33"/>
      <c r="T14" s="31"/>
      <c r="V14" s="40">
        <f t="shared" si="0"/>
        <v>5</v>
      </c>
      <c r="W14">
        <f t="shared" si="1"/>
        <v>2</v>
      </c>
    </row>
    <row r="15" spans="2:23" ht="15.95">
      <c r="B15" s="3">
        <v>6834</v>
      </c>
      <c r="C15" s="3">
        <v>3</v>
      </c>
      <c r="D15" s="3">
        <v>0</v>
      </c>
      <c r="E15" s="3">
        <v>1</v>
      </c>
      <c r="F15" s="3">
        <v>0</v>
      </c>
      <c r="G15" s="3">
        <v>0</v>
      </c>
      <c r="H15" s="3">
        <v>2</v>
      </c>
      <c r="I15" s="3">
        <v>0</v>
      </c>
      <c r="J15" s="3"/>
      <c r="K15" s="3"/>
      <c r="L15" s="3"/>
      <c r="M15" s="3"/>
      <c r="N15" s="3">
        <v>0</v>
      </c>
      <c r="O15" s="3">
        <v>39.4</v>
      </c>
      <c r="P15" s="6" t="s">
        <v>84</v>
      </c>
      <c r="Q15" s="32" t="s">
        <v>91</v>
      </c>
      <c r="R15" s="33"/>
      <c r="S15" s="33"/>
      <c r="T15" s="31"/>
      <c r="V15" s="40">
        <f t="shared" si="0"/>
        <v>5</v>
      </c>
      <c r="W15" t="str">
        <f t="shared" si="1"/>
        <v>ND</v>
      </c>
    </row>
    <row r="16" spans="2:23">
      <c r="B16" s="3">
        <v>6831</v>
      </c>
      <c r="C16" s="3">
        <v>3</v>
      </c>
      <c r="D16" s="3">
        <v>0</v>
      </c>
      <c r="E16" s="3">
        <v>1</v>
      </c>
      <c r="F16" s="3">
        <v>0</v>
      </c>
      <c r="G16" s="3">
        <v>1</v>
      </c>
      <c r="H16" s="3">
        <v>0</v>
      </c>
      <c r="I16" s="3">
        <v>1</v>
      </c>
      <c r="J16" s="3"/>
      <c r="K16" s="3"/>
      <c r="L16" s="3"/>
      <c r="M16" s="3"/>
      <c r="N16" s="3">
        <v>0</v>
      </c>
      <c r="O16" s="3">
        <v>39.299999999999997</v>
      </c>
      <c r="P16" s="6">
        <v>2</v>
      </c>
      <c r="Q16" s="32"/>
      <c r="R16" s="33"/>
      <c r="S16" s="33"/>
      <c r="T16" s="31"/>
      <c r="V16" s="40">
        <f t="shared" si="0"/>
        <v>4</v>
      </c>
      <c r="W16">
        <f t="shared" si="1"/>
        <v>2</v>
      </c>
    </row>
    <row r="17" spans="2:23">
      <c r="B17" s="3">
        <v>6431</v>
      </c>
      <c r="C17" s="3">
        <v>3</v>
      </c>
      <c r="D17" s="3">
        <v>0</v>
      </c>
      <c r="E17" s="3">
        <v>2</v>
      </c>
      <c r="F17" s="3">
        <v>0</v>
      </c>
      <c r="G17" s="3">
        <v>0</v>
      </c>
      <c r="H17" s="3">
        <v>0</v>
      </c>
      <c r="I17" s="3">
        <v>0</v>
      </c>
      <c r="J17" s="3">
        <v>72.5</v>
      </c>
      <c r="K17" s="3">
        <v>0</v>
      </c>
      <c r="L17" s="3">
        <v>0</v>
      </c>
      <c r="M17" s="3"/>
      <c r="N17" s="3">
        <v>2</v>
      </c>
      <c r="O17" s="3">
        <v>39</v>
      </c>
      <c r="P17" s="6">
        <v>1</v>
      </c>
      <c r="Q17" s="32" t="s">
        <v>117</v>
      </c>
      <c r="R17" s="33"/>
      <c r="S17" s="33"/>
      <c r="T17" s="31"/>
      <c r="V17" s="40">
        <f t="shared" si="0"/>
        <v>4</v>
      </c>
      <c r="W17">
        <f t="shared" si="1"/>
        <v>1</v>
      </c>
    </row>
    <row r="18" spans="2:23">
      <c r="B18" s="3">
        <v>6432</v>
      </c>
      <c r="C18" s="3">
        <v>3</v>
      </c>
      <c r="D18" s="3">
        <v>0</v>
      </c>
      <c r="E18" s="3">
        <v>2</v>
      </c>
      <c r="F18" s="3">
        <v>0</v>
      </c>
      <c r="G18" s="3">
        <v>2</v>
      </c>
      <c r="H18" s="3">
        <v>1</v>
      </c>
      <c r="I18" s="3">
        <v>0</v>
      </c>
      <c r="J18" s="3">
        <v>84.5</v>
      </c>
      <c r="K18" s="3">
        <v>0</v>
      </c>
      <c r="L18" s="3">
        <v>0</v>
      </c>
      <c r="M18" s="3"/>
      <c r="N18" s="3">
        <v>0</v>
      </c>
      <c r="O18" s="3">
        <v>39.1</v>
      </c>
      <c r="P18" s="6">
        <v>1</v>
      </c>
      <c r="Q18" s="32"/>
      <c r="R18" s="33"/>
      <c r="S18" s="33"/>
      <c r="T18" s="31"/>
      <c r="V18" s="40">
        <f t="shared" si="0"/>
        <v>7</v>
      </c>
      <c r="W18">
        <f t="shared" si="1"/>
        <v>1</v>
      </c>
    </row>
    <row r="19" spans="2:23" ht="15.95">
      <c r="B19" s="3">
        <v>6836</v>
      </c>
      <c r="C19" s="3">
        <v>3</v>
      </c>
      <c r="D19" s="3">
        <v>2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/>
      <c r="K19" s="3"/>
      <c r="L19" s="3"/>
      <c r="M19" s="3"/>
      <c r="N19" s="3">
        <v>0</v>
      </c>
      <c r="O19" s="3">
        <v>39.200000000000003</v>
      </c>
      <c r="P19" s="6" t="s">
        <v>84</v>
      </c>
      <c r="Q19" s="32" t="s">
        <v>33</v>
      </c>
      <c r="R19" s="33"/>
      <c r="S19" s="33"/>
      <c r="T19" s="31"/>
      <c r="V19" s="40">
        <f t="shared" si="0"/>
        <v>4</v>
      </c>
      <c r="W19" t="str">
        <f t="shared" si="1"/>
        <v>ND</v>
      </c>
    </row>
    <row r="20" spans="2:23" ht="15.95">
      <c r="B20" s="3">
        <v>6410</v>
      </c>
      <c r="C20" s="3">
        <v>2</v>
      </c>
      <c r="D20" s="3">
        <v>2</v>
      </c>
      <c r="E20" s="3">
        <v>1</v>
      </c>
      <c r="F20" s="3">
        <v>0</v>
      </c>
      <c r="G20" s="3">
        <v>1</v>
      </c>
      <c r="H20" s="3">
        <v>0</v>
      </c>
      <c r="I20" s="3">
        <v>0</v>
      </c>
      <c r="J20" s="3">
        <v>81.5</v>
      </c>
      <c r="K20" s="3"/>
      <c r="L20" s="3"/>
      <c r="M20" s="3"/>
      <c r="N20" s="3">
        <v>0</v>
      </c>
      <c r="O20" s="3">
        <v>39.200000000000003</v>
      </c>
      <c r="P20" s="6" t="s">
        <v>84</v>
      </c>
      <c r="Q20" s="32" t="s">
        <v>33</v>
      </c>
      <c r="R20" s="33"/>
      <c r="S20" s="33"/>
      <c r="T20" s="31"/>
      <c r="V20" s="40">
        <f t="shared" si="0"/>
        <v>5</v>
      </c>
      <c r="W20" t="str">
        <f t="shared" si="1"/>
        <v>ND</v>
      </c>
    </row>
    <row r="21" spans="2:23" ht="15.95">
      <c r="B21" s="3">
        <v>6809</v>
      </c>
      <c r="C21" s="3">
        <v>2</v>
      </c>
      <c r="D21" s="3">
        <v>0</v>
      </c>
      <c r="E21" s="3">
        <v>1</v>
      </c>
      <c r="F21" s="3">
        <v>0</v>
      </c>
      <c r="G21" s="3">
        <v>2</v>
      </c>
      <c r="H21" s="3">
        <v>0</v>
      </c>
      <c r="I21" s="3">
        <v>0</v>
      </c>
      <c r="J21" s="3">
        <v>88.5</v>
      </c>
      <c r="K21" s="3"/>
      <c r="L21" s="3"/>
      <c r="M21" s="3"/>
      <c r="N21" s="3">
        <v>0</v>
      </c>
      <c r="O21" s="3">
        <v>39.200000000000003</v>
      </c>
      <c r="P21" s="6" t="s">
        <v>84</v>
      </c>
      <c r="Q21" s="32" t="s">
        <v>110</v>
      </c>
      <c r="R21" s="33"/>
      <c r="S21" s="33"/>
      <c r="T21" s="31"/>
      <c r="V21" s="40">
        <f t="shared" si="0"/>
        <v>5</v>
      </c>
      <c r="W21" t="str">
        <f t="shared" si="1"/>
        <v>ND</v>
      </c>
    </row>
    <row r="22" spans="2:23">
      <c r="B22" s="3">
        <v>6797</v>
      </c>
      <c r="C22" s="3">
        <v>2</v>
      </c>
      <c r="D22" s="3">
        <v>0</v>
      </c>
      <c r="E22" s="3">
        <v>2</v>
      </c>
      <c r="F22" s="3">
        <v>0</v>
      </c>
      <c r="G22" s="3">
        <v>0</v>
      </c>
      <c r="H22" s="3">
        <v>1</v>
      </c>
      <c r="I22" s="3">
        <v>0</v>
      </c>
      <c r="J22" s="3">
        <v>81</v>
      </c>
      <c r="K22" s="3"/>
      <c r="L22" s="3"/>
      <c r="M22" s="3"/>
      <c r="N22" s="3">
        <v>0</v>
      </c>
      <c r="O22" s="3">
        <v>38.9</v>
      </c>
      <c r="P22" s="6">
        <v>1</v>
      </c>
      <c r="Q22" s="32" t="s">
        <v>42</v>
      </c>
      <c r="R22" s="33"/>
      <c r="S22" s="33"/>
      <c r="T22" s="31"/>
      <c r="V22" s="40">
        <f t="shared" si="0"/>
        <v>5</v>
      </c>
      <c r="W22">
        <f t="shared" si="1"/>
        <v>1</v>
      </c>
    </row>
    <row r="23" spans="2:23" ht="15.95">
      <c r="B23" s="3">
        <v>6821</v>
      </c>
      <c r="C23" s="3">
        <v>2</v>
      </c>
      <c r="D23" s="3">
        <v>0</v>
      </c>
      <c r="E23" s="3">
        <v>1</v>
      </c>
      <c r="F23" s="3">
        <v>0</v>
      </c>
      <c r="G23" s="3">
        <v>2</v>
      </c>
      <c r="H23" s="3">
        <v>0</v>
      </c>
      <c r="I23" s="3">
        <v>0</v>
      </c>
      <c r="J23" s="3">
        <v>75</v>
      </c>
      <c r="K23" s="3"/>
      <c r="L23" s="3"/>
      <c r="M23" s="3"/>
      <c r="N23" s="3">
        <v>0</v>
      </c>
      <c r="O23" s="3">
        <v>38.799999999999997</v>
      </c>
      <c r="P23" s="6" t="s">
        <v>84</v>
      </c>
      <c r="Q23" s="32" t="s">
        <v>42</v>
      </c>
      <c r="R23" s="33"/>
      <c r="S23" s="33"/>
      <c r="T23" s="31"/>
      <c r="V23" s="40">
        <f t="shared" si="0"/>
        <v>4</v>
      </c>
      <c r="W23" t="str">
        <f t="shared" si="1"/>
        <v>ND</v>
      </c>
    </row>
    <row r="24" spans="2:23" ht="15.95">
      <c r="B24" s="3">
        <v>6404</v>
      </c>
      <c r="C24" s="3">
        <v>2</v>
      </c>
      <c r="D24" s="3">
        <v>0</v>
      </c>
      <c r="E24" s="3">
        <v>2</v>
      </c>
      <c r="F24" s="3">
        <v>0</v>
      </c>
      <c r="G24" s="3">
        <v>0</v>
      </c>
      <c r="H24" s="3">
        <v>1</v>
      </c>
      <c r="I24" s="3">
        <v>0</v>
      </c>
      <c r="J24" s="3">
        <v>89</v>
      </c>
      <c r="K24" s="3"/>
      <c r="L24" s="3"/>
      <c r="M24" s="3"/>
      <c r="N24" s="3">
        <v>0</v>
      </c>
      <c r="O24" s="3">
        <v>39.200000000000003</v>
      </c>
      <c r="P24" s="6" t="s">
        <v>84</v>
      </c>
      <c r="Q24" s="32" t="s">
        <v>187</v>
      </c>
      <c r="R24" s="33"/>
      <c r="S24" s="33"/>
      <c r="T24" s="31"/>
      <c r="V24" s="40">
        <f t="shared" si="0"/>
        <v>5</v>
      </c>
      <c r="W24" t="str">
        <f t="shared" si="1"/>
        <v>ND</v>
      </c>
    </row>
    <row r="25" spans="2:23">
      <c r="B25" s="3">
        <v>6800</v>
      </c>
      <c r="C25" s="3">
        <v>2</v>
      </c>
      <c r="D25" s="3">
        <v>2</v>
      </c>
      <c r="E25" s="3">
        <v>1</v>
      </c>
      <c r="F25" s="3">
        <v>0</v>
      </c>
      <c r="G25" s="3">
        <v>2</v>
      </c>
      <c r="H25" s="3">
        <v>2</v>
      </c>
      <c r="I25" s="3">
        <v>0</v>
      </c>
      <c r="J25" s="3">
        <v>73</v>
      </c>
      <c r="K25" s="3"/>
      <c r="L25" s="3"/>
      <c r="M25" s="3"/>
      <c r="N25" s="3">
        <v>0</v>
      </c>
      <c r="O25" s="3">
        <v>40</v>
      </c>
      <c r="P25" s="6">
        <v>1</v>
      </c>
      <c r="Q25" s="32" t="s">
        <v>106</v>
      </c>
      <c r="R25" s="33"/>
      <c r="S25" s="33"/>
      <c r="T25" s="31"/>
      <c r="V25" s="40">
        <f t="shared" si="0"/>
        <v>9</v>
      </c>
      <c r="W25">
        <f t="shared" si="1"/>
        <v>1</v>
      </c>
    </row>
    <row r="26" spans="2:23">
      <c r="B26" s="3">
        <v>6810</v>
      </c>
      <c r="C26" s="3">
        <v>2</v>
      </c>
      <c r="D26" s="3">
        <v>0</v>
      </c>
      <c r="E26" s="3">
        <v>1</v>
      </c>
      <c r="F26" s="3">
        <v>0</v>
      </c>
      <c r="G26" s="3">
        <v>1</v>
      </c>
      <c r="H26" s="3">
        <v>1</v>
      </c>
      <c r="I26" s="3">
        <v>0</v>
      </c>
      <c r="J26" s="3">
        <v>79.5</v>
      </c>
      <c r="K26" s="3"/>
      <c r="L26" s="3"/>
      <c r="M26" s="3"/>
      <c r="N26" s="3">
        <v>2</v>
      </c>
      <c r="O26" s="3">
        <v>39.799999999999997</v>
      </c>
      <c r="P26" s="6">
        <v>2</v>
      </c>
      <c r="Q26" s="32" t="s">
        <v>191</v>
      </c>
      <c r="R26" s="33"/>
      <c r="S26" s="33"/>
      <c r="T26" s="31"/>
      <c r="V26" s="40">
        <f t="shared" si="0"/>
        <v>6</v>
      </c>
      <c r="W26">
        <f t="shared" si="1"/>
        <v>2</v>
      </c>
    </row>
    <row r="27" spans="2:23" ht="15.95">
      <c r="B27" s="3">
        <v>6412</v>
      </c>
      <c r="C27" s="3">
        <v>2</v>
      </c>
      <c r="D27" s="3">
        <v>3</v>
      </c>
      <c r="E27" s="3">
        <v>0</v>
      </c>
      <c r="F27" s="3">
        <v>0</v>
      </c>
      <c r="G27" s="3">
        <v>1</v>
      </c>
      <c r="H27" s="3">
        <v>0</v>
      </c>
      <c r="I27" s="3">
        <v>0</v>
      </c>
      <c r="J27" s="3">
        <v>85.5</v>
      </c>
      <c r="K27" s="3"/>
      <c r="L27" s="3"/>
      <c r="M27" s="3"/>
      <c r="N27" s="3">
        <v>0</v>
      </c>
      <c r="O27" s="3">
        <v>40</v>
      </c>
      <c r="P27" s="6" t="s">
        <v>84</v>
      </c>
      <c r="Q27" s="32"/>
      <c r="R27" s="33"/>
      <c r="S27" s="33"/>
      <c r="T27" s="31"/>
      <c r="V27" s="40">
        <f t="shared" si="0"/>
        <v>7</v>
      </c>
      <c r="W27" t="str">
        <f t="shared" si="1"/>
        <v>ND</v>
      </c>
    </row>
    <row r="28" spans="2:23">
      <c r="B28" s="3">
        <v>6799</v>
      </c>
      <c r="C28" s="3">
        <v>2</v>
      </c>
      <c r="D28" s="3">
        <v>0</v>
      </c>
      <c r="E28" s="3">
        <v>2</v>
      </c>
      <c r="F28" s="3">
        <v>0</v>
      </c>
      <c r="G28" s="3">
        <v>1</v>
      </c>
      <c r="H28" s="3">
        <v>1</v>
      </c>
      <c r="I28" s="3">
        <v>0</v>
      </c>
      <c r="J28" s="3">
        <v>86</v>
      </c>
      <c r="K28" s="3"/>
      <c r="L28" s="3"/>
      <c r="M28" s="3"/>
      <c r="N28" s="3">
        <v>0</v>
      </c>
      <c r="O28" s="3">
        <v>38.5</v>
      </c>
      <c r="P28" s="6">
        <v>1</v>
      </c>
      <c r="Q28" s="32" t="s">
        <v>88</v>
      </c>
      <c r="R28" s="33"/>
      <c r="S28" s="33"/>
      <c r="T28" s="31"/>
      <c r="V28" s="40">
        <f t="shared" si="0"/>
        <v>5</v>
      </c>
      <c r="W28">
        <f t="shared" si="1"/>
        <v>1</v>
      </c>
    </row>
    <row r="29" spans="2:23" ht="15.95">
      <c r="B29" s="3">
        <v>6811</v>
      </c>
      <c r="C29" s="3">
        <v>2</v>
      </c>
      <c r="D29" s="3">
        <v>0</v>
      </c>
      <c r="E29" s="3">
        <v>3</v>
      </c>
      <c r="F29" s="3">
        <v>0</v>
      </c>
      <c r="G29" s="3">
        <v>2</v>
      </c>
      <c r="H29" s="3">
        <v>2</v>
      </c>
      <c r="I29" s="3">
        <v>0</v>
      </c>
      <c r="J29" s="3">
        <v>77</v>
      </c>
      <c r="K29" s="3"/>
      <c r="L29" s="3"/>
      <c r="M29" s="3"/>
      <c r="N29" s="3">
        <v>2</v>
      </c>
      <c r="O29" s="3">
        <v>39.6</v>
      </c>
      <c r="P29" s="6" t="s">
        <v>84</v>
      </c>
      <c r="Q29" s="32" t="s">
        <v>192</v>
      </c>
      <c r="R29" s="33"/>
      <c r="S29" s="33"/>
      <c r="T29" s="31"/>
      <c r="V29" s="40">
        <f t="shared" si="0"/>
        <v>10</v>
      </c>
      <c r="W29" t="str">
        <f t="shared" si="1"/>
        <v>ND</v>
      </c>
    </row>
    <row r="30" spans="2:23">
      <c r="B30" s="3">
        <v>6407</v>
      </c>
      <c r="C30" s="3">
        <v>2</v>
      </c>
      <c r="D30" s="3">
        <v>1</v>
      </c>
      <c r="E30" s="3">
        <v>1</v>
      </c>
      <c r="F30" s="3">
        <v>0</v>
      </c>
      <c r="G30" s="3">
        <v>1</v>
      </c>
      <c r="H30" s="3">
        <v>0</v>
      </c>
      <c r="I30" s="3">
        <v>0</v>
      </c>
      <c r="J30" s="3">
        <v>83</v>
      </c>
      <c r="K30" s="3"/>
      <c r="L30" s="3"/>
      <c r="M30" s="3"/>
      <c r="N30" s="3">
        <v>0</v>
      </c>
      <c r="O30" s="3">
        <v>38.9</v>
      </c>
      <c r="P30" s="6">
        <v>1</v>
      </c>
      <c r="Q30" s="32" t="s">
        <v>106</v>
      </c>
      <c r="R30" s="33"/>
      <c r="S30" s="33"/>
      <c r="T30" s="31"/>
      <c r="V30" s="40">
        <f t="shared" si="0"/>
        <v>4</v>
      </c>
      <c r="W30">
        <f t="shared" si="1"/>
        <v>1</v>
      </c>
    </row>
    <row r="31" spans="2:23" ht="15.95">
      <c r="B31" s="3">
        <v>6823</v>
      </c>
      <c r="C31" s="3">
        <v>2</v>
      </c>
      <c r="D31" s="3">
        <v>0</v>
      </c>
      <c r="E31" s="3">
        <v>0</v>
      </c>
      <c r="F31" s="3">
        <v>0</v>
      </c>
      <c r="G31" s="3">
        <v>1</v>
      </c>
      <c r="H31" s="3">
        <v>2</v>
      </c>
      <c r="I31" s="3">
        <v>0</v>
      </c>
      <c r="J31" s="3">
        <v>80</v>
      </c>
      <c r="K31" s="3"/>
      <c r="L31" s="3"/>
      <c r="M31" s="3"/>
      <c r="N31" s="3">
        <v>0</v>
      </c>
      <c r="O31" s="3">
        <v>38.799999999999997</v>
      </c>
      <c r="P31" s="6" t="s">
        <v>84</v>
      </c>
      <c r="Q31" s="32"/>
      <c r="R31" s="33"/>
      <c r="S31" s="33"/>
      <c r="T31" s="31"/>
      <c r="V31" s="40">
        <f t="shared" si="0"/>
        <v>4</v>
      </c>
      <c r="W31" t="str">
        <f t="shared" si="1"/>
        <v>ND</v>
      </c>
    </row>
    <row r="32" spans="2:23" ht="15.95">
      <c r="B32" s="3">
        <v>6405</v>
      </c>
      <c r="C32" s="3">
        <v>2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89</v>
      </c>
      <c r="K32" s="3"/>
      <c r="L32" s="3"/>
      <c r="M32" s="3"/>
      <c r="N32" s="3">
        <v>0</v>
      </c>
      <c r="O32" s="3">
        <v>38.6</v>
      </c>
      <c r="P32" s="6" t="s">
        <v>84</v>
      </c>
      <c r="Q32" s="32"/>
      <c r="R32" s="33"/>
      <c r="S32" s="33"/>
      <c r="T32" s="31"/>
      <c r="V32" s="40">
        <f t="shared" si="0"/>
        <v>1</v>
      </c>
      <c r="W32" t="str">
        <f t="shared" si="1"/>
        <v>ND</v>
      </c>
    </row>
    <row r="33" spans="2:23" ht="15.95">
      <c r="B33" s="3">
        <v>6796</v>
      </c>
      <c r="C33" s="3">
        <v>2</v>
      </c>
      <c r="D33" s="3">
        <v>0</v>
      </c>
      <c r="E33" s="3">
        <v>1</v>
      </c>
      <c r="F33" s="3">
        <v>0</v>
      </c>
      <c r="G33" s="3">
        <v>2</v>
      </c>
      <c r="H33" s="3">
        <v>2</v>
      </c>
      <c r="I33" s="3">
        <v>0</v>
      </c>
      <c r="J33" s="3">
        <v>87.5</v>
      </c>
      <c r="K33" s="3"/>
      <c r="L33" s="3"/>
      <c r="M33" s="3"/>
      <c r="N33" s="3">
        <v>2</v>
      </c>
      <c r="O33" s="3">
        <v>39.9</v>
      </c>
      <c r="P33" s="6" t="s">
        <v>84</v>
      </c>
      <c r="Q33" s="32" t="s">
        <v>193</v>
      </c>
      <c r="R33" s="33"/>
      <c r="S33" s="33"/>
      <c r="T33" s="31"/>
      <c r="V33" s="40">
        <f t="shared" si="0"/>
        <v>8</v>
      </c>
      <c r="W33" t="str">
        <f t="shared" si="1"/>
        <v>ND</v>
      </c>
    </row>
    <row r="34" spans="2:23" ht="15.95">
      <c r="B34" s="3">
        <v>6768</v>
      </c>
      <c r="C34" s="3">
        <v>1</v>
      </c>
      <c r="D34" s="3">
        <v>0</v>
      </c>
      <c r="E34" s="3">
        <v>1</v>
      </c>
      <c r="F34" s="3">
        <v>0</v>
      </c>
      <c r="G34" s="3">
        <v>1</v>
      </c>
      <c r="H34" s="3">
        <v>2</v>
      </c>
      <c r="I34" s="3">
        <v>0</v>
      </c>
      <c r="J34" s="3">
        <v>85.5</v>
      </c>
      <c r="K34" s="3"/>
      <c r="L34" s="3"/>
      <c r="M34" s="3"/>
      <c r="N34" s="3">
        <v>0</v>
      </c>
      <c r="O34" s="3">
        <v>39.4</v>
      </c>
      <c r="P34" s="6" t="s">
        <v>84</v>
      </c>
      <c r="Q34" s="32"/>
      <c r="R34" s="33"/>
      <c r="S34" s="33"/>
      <c r="T34" s="31"/>
      <c r="V34" s="40">
        <f t="shared" si="0"/>
        <v>6</v>
      </c>
      <c r="W34" t="str">
        <f t="shared" si="1"/>
        <v>ND</v>
      </c>
    </row>
    <row r="35" spans="2:23">
      <c r="B35" s="3">
        <v>6791</v>
      </c>
      <c r="C35" s="3">
        <v>1</v>
      </c>
      <c r="D35" s="3">
        <v>3</v>
      </c>
      <c r="E35" s="3">
        <v>3</v>
      </c>
      <c r="F35" s="3">
        <v>0</v>
      </c>
      <c r="G35" s="3">
        <v>2</v>
      </c>
      <c r="H35" s="3">
        <v>1</v>
      </c>
      <c r="I35" s="3">
        <v>0</v>
      </c>
      <c r="J35" s="3">
        <v>86.5</v>
      </c>
      <c r="K35" s="3"/>
      <c r="L35" s="3"/>
      <c r="M35" s="3"/>
      <c r="N35" s="3">
        <v>0</v>
      </c>
      <c r="O35" s="3">
        <v>40.5</v>
      </c>
      <c r="P35" s="6">
        <v>0</v>
      </c>
      <c r="Q35" s="32" t="s">
        <v>115</v>
      </c>
      <c r="R35" s="33"/>
      <c r="S35" s="33"/>
      <c r="T35" s="31"/>
      <c r="V35" s="40">
        <f t="shared" si="0"/>
        <v>9</v>
      </c>
      <c r="W35">
        <f t="shared" si="1"/>
        <v>0</v>
      </c>
    </row>
    <row r="36" spans="2:23">
      <c r="B36" s="3">
        <v>6391</v>
      </c>
      <c r="C36" s="3">
        <v>1</v>
      </c>
      <c r="D36" s="3">
        <v>0</v>
      </c>
      <c r="E36" s="3">
        <v>2</v>
      </c>
      <c r="F36" s="3">
        <v>0</v>
      </c>
      <c r="G36" s="3">
        <v>0</v>
      </c>
      <c r="H36" s="3">
        <v>0</v>
      </c>
      <c r="I36" s="3">
        <v>0</v>
      </c>
      <c r="J36" s="3">
        <v>94</v>
      </c>
      <c r="K36" s="3"/>
      <c r="L36" s="3"/>
      <c r="M36" s="3"/>
      <c r="N36" s="3">
        <v>0</v>
      </c>
      <c r="O36" s="3">
        <v>38.5</v>
      </c>
      <c r="P36" s="6">
        <v>2</v>
      </c>
      <c r="Q36" s="32"/>
      <c r="R36" s="33"/>
      <c r="S36" s="33"/>
      <c r="T36" s="31"/>
      <c r="V36" s="40">
        <f t="shared" si="0"/>
        <v>3</v>
      </c>
      <c r="W36">
        <f t="shared" si="1"/>
        <v>2</v>
      </c>
    </row>
    <row r="37" spans="2:23" ht="15.95">
      <c r="B37" s="3">
        <v>6771</v>
      </c>
      <c r="C37" s="3">
        <v>1</v>
      </c>
      <c r="D37" s="3">
        <v>0</v>
      </c>
      <c r="E37" s="3">
        <v>3</v>
      </c>
      <c r="F37" s="3">
        <v>0</v>
      </c>
      <c r="G37" s="3">
        <v>0</v>
      </c>
      <c r="H37" s="3">
        <v>0</v>
      </c>
      <c r="I37" s="3">
        <v>0</v>
      </c>
      <c r="J37" s="3">
        <v>93.5</v>
      </c>
      <c r="K37" s="3"/>
      <c r="L37" s="3"/>
      <c r="M37" s="3"/>
      <c r="N37" s="3">
        <v>0</v>
      </c>
      <c r="O37" s="3">
        <v>38.6</v>
      </c>
      <c r="P37" s="6" t="s">
        <v>84</v>
      </c>
      <c r="Q37" s="32"/>
      <c r="R37" s="33"/>
      <c r="S37" s="33"/>
      <c r="T37" s="31"/>
      <c r="V37" s="40">
        <f t="shared" si="0"/>
        <v>4</v>
      </c>
      <c r="W37" t="str">
        <f t="shared" si="1"/>
        <v>ND</v>
      </c>
    </row>
    <row r="38" spans="2:23" ht="15.95">
      <c r="B38" s="3">
        <v>6783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88.5</v>
      </c>
      <c r="K38" s="3"/>
      <c r="L38" s="3"/>
      <c r="M38" s="3"/>
      <c r="N38" s="3">
        <v>0</v>
      </c>
      <c r="O38" s="3">
        <v>39</v>
      </c>
      <c r="P38" s="6" t="s">
        <v>84</v>
      </c>
      <c r="Q38" s="32" t="s">
        <v>194</v>
      </c>
      <c r="R38" s="33"/>
      <c r="S38" s="33"/>
      <c r="T38" s="31"/>
      <c r="V38" s="40">
        <f t="shared" si="0"/>
        <v>2</v>
      </c>
      <c r="W38" t="str">
        <f t="shared" si="1"/>
        <v>ND</v>
      </c>
    </row>
    <row r="39" spans="2:23">
      <c r="B39" s="3">
        <v>6778</v>
      </c>
      <c r="C39" s="3">
        <v>1</v>
      </c>
      <c r="D39" s="3">
        <v>3</v>
      </c>
      <c r="E39" s="3">
        <v>3</v>
      </c>
      <c r="F39" s="3">
        <v>0</v>
      </c>
      <c r="G39" s="3">
        <v>0</v>
      </c>
      <c r="H39" s="3">
        <v>0</v>
      </c>
      <c r="I39" s="3">
        <v>0</v>
      </c>
      <c r="J39" s="3">
        <v>90</v>
      </c>
      <c r="K39" s="3"/>
      <c r="L39" s="3"/>
      <c r="M39" s="3"/>
      <c r="N39" s="3">
        <v>0</v>
      </c>
      <c r="O39" s="3">
        <v>38.9</v>
      </c>
      <c r="P39" s="6">
        <v>2</v>
      </c>
      <c r="Q39" s="32" t="s">
        <v>123</v>
      </c>
      <c r="R39" s="33"/>
      <c r="S39" s="33"/>
      <c r="T39" s="31"/>
      <c r="V39" s="40">
        <f t="shared" si="0"/>
        <v>5</v>
      </c>
      <c r="W39">
        <f t="shared" si="1"/>
        <v>2</v>
      </c>
    </row>
    <row r="40" spans="2:23">
      <c r="B40" s="3">
        <v>6773</v>
      </c>
      <c r="C40" s="3">
        <v>1</v>
      </c>
      <c r="D40" s="3">
        <v>0</v>
      </c>
      <c r="E40" s="3">
        <v>0</v>
      </c>
      <c r="F40" s="3">
        <v>0</v>
      </c>
      <c r="G40" s="3">
        <v>1</v>
      </c>
      <c r="H40" s="3">
        <v>0</v>
      </c>
      <c r="I40" s="3">
        <v>0</v>
      </c>
      <c r="J40" s="3">
        <v>96</v>
      </c>
      <c r="K40" s="3"/>
      <c r="L40" s="3"/>
      <c r="M40" s="3"/>
      <c r="N40" s="3">
        <v>0</v>
      </c>
      <c r="O40" s="3">
        <v>39</v>
      </c>
      <c r="P40" s="6">
        <v>1</v>
      </c>
      <c r="Q40" s="32"/>
      <c r="R40" s="33"/>
      <c r="S40" s="33"/>
      <c r="T40" s="31"/>
      <c r="V40" s="40">
        <f t="shared" si="0"/>
        <v>3</v>
      </c>
      <c r="W40">
        <f t="shared" si="1"/>
        <v>1</v>
      </c>
    </row>
    <row r="41" spans="2:23" ht="15.95">
      <c r="B41" s="3">
        <v>6780</v>
      </c>
      <c r="C41" s="3">
        <v>1</v>
      </c>
      <c r="D41" s="3">
        <v>0</v>
      </c>
      <c r="E41" s="3">
        <v>0</v>
      </c>
      <c r="F41" s="3">
        <v>0</v>
      </c>
      <c r="G41" s="3">
        <v>2</v>
      </c>
      <c r="H41" s="3">
        <v>1</v>
      </c>
      <c r="I41" s="3">
        <v>0</v>
      </c>
      <c r="J41" s="3">
        <v>96</v>
      </c>
      <c r="K41" s="3"/>
      <c r="L41" s="3"/>
      <c r="M41" s="3"/>
      <c r="N41" s="3">
        <v>2</v>
      </c>
      <c r="O41" s="3">
        <v>38.5</v>
      </c>
      <c r="P41" s="6" t="s">
        <v>84</v>
      </c>
      <c r="Q41" s="32" t="s">
        <v>123</v>
      </c>
      <c r="R41" s="33"/>
      <c r="S41" s="33"/>
      <c r="T41" s="31"/>
      <c r="V41" s="40">
        <f t="shared" si="0"/>
        <v>4</v>
      </c>
      <c r="W41" t="str">
        <f t="shared" si="1"/>
        <v>ND</v>
      </c>
    </row>
    <row r="42" spans="2:23" ht="15.95">
      <c r="B42" s="3">
        <v>6787</v>
      </c>
      <c r="C42" s="3">
        <v>1</v>
      </c>
      <c r="D42" s="3">
        <v>0</v>
      </c>
      <c r="E42" s="3">
        <v>1</v>
      </c>
      <c r="F42" s="3">
        <v>0</v>
      </c>
      <c r="G42" s="3">
        <v>1</v>
      </c>
      <c r="H42" s="3">
        <v>0</v>
      </c>
      <c r="I42" s="3">
        <v>0</v>
      </c>
      <c r="J42" s="3">
        <v>88.5</v>
      </c>
      <c r="K42" s="3"/>
      <c r="L42" s="3"/>
      <c r="M42" s="3"/>
      <c r="N42" s="3">
        <v>0</v>
      </c>
      <c r="O42" s="3">
        <v>38.799999999999997</v>
      </c>
      <c r="P42" s="6" t="s">
        <v>84</v>
      </c>
      <c r="Q42" s="32" t="s">
        <v>88</v>
      </c>
      <c r="R42" s="33"/>
      <c r="S42" s="33"/>
      <c r="T42" s="31"/>
      <c r="V42" s="40">
        <f t="shared" si="0"/>
        <v>3</v>
      </c>
      <c r="W42" t="str">
        <f t="shared" si="1"/>
        <v>ND</v>
      </c>
    </row>
    <row r="43" spans="2:23">
      <c r="B43" s="3">
        <v>6794</v>
      </c>
      <c r="C43" s="3">
        <v>1</v>
      </c>
      <c r="D43" s="3">
        <v>3</v>
      </c>
      <c r="E43" s="3">
        <v>1</v>
      </c>
      <c r="F43" s="3">
        <v>0</v>
      </c>
      <c r="G43" s="3">
        <v>2</v>
      </c>
      <c r="H43" s="3">
        <v>2</v>
      </c>
      <c r="I43" s="3">
        <v>0</v>
      </c>
      <c r="J43" s="3">
        <v>84.5</v>
      </c>
      <c r="K43" s="3"/>
      <c r="L43" s="3"/>
      <c r="M43" s="3"/>
      <c r="N43" s="3">
        <v>0</v>
      </c>
      <c r="O43" s="3">
        <v>40.1</v>
      </c>
      <c r="P43" s="6">
        <v>2</v>
      </c>
      <c r="Q43" s="32" t="s">
        <v>33</v>
      </c>
      <c r="R43" s="33"/>
      <c r="S43" s="33"/>
      <c r="T43" s="31"/>
      <c r="V43" s="40">
        <f t="shared" si="0"/>
        <v>10</v>
      </c>
      <c r="W43">
        <f t="shared" si="1"/>
        <v>2</v>
      </c>
    </row>
    <row r="44" spans="2:23" ht="15.95">
      <c r="B44" s="3">
        <v>6774</v>
      </c>
      <c r="C44" s="3">
        <v>1</v>
      </c>
      <c r="D44" s="3">
        <v>0</v>
      </c>
      <c r="E44" s="3">
        <v>1</v>
      </c>
      <c r="F44" s="3">
        <v>0</v>
      </c>
      <c r="G44" s="3">
        <v>0</v>
      </c>
      <c r="H44" s="3">
        <v>0</v>
      </c>
      <c r="I44" s="3">
        <v>0</v>
      </c>
      <c r="J44" s="3">
        <v>90.5</v>
      </c>
      <c r="K44" s="3"/>
      <c r="L44" s="3"/>
      <c r="M44" s="3"/>
      <c r="N44" s="3">
        <v>0</v>
      </c>
      <c r="O44" s="3">
        <v>39.1</v>
      </c>
      <c r="P44" s="6" t="s">
        <v>84</v>
      </c>
      <c r="Q44" s="32"/>
      <c r="R44" s="33"/>
      <c r="S44" s="33"/>
      <c r="T44" s="31"/>
      <c r="V44" s="40">
        <f t="shared" si="0"/>
        <v>3</v>
      </c>
      <c r="W44" t="str">
        <f t="shared" si="1"/>
        <v>ND</v>
      </c>
    </row>
    <row r="45" spans="2:23" ht="15.95">
      <c r="B45" s="3">
        <v>6403</v>
      </c>
      <c r="C45" s="3">
        <v>1</v>
      </c>
      <c r="D45" s="3">
        <v>0</v>
      </c>
      <c r="E45" s="3">
        <v>2</v>
      </c>
      <c r="F45" s="3">
        <v>0</v>
      </c>
      <c r="G45" s="3">
        <v>0</v>
      </c>
      <c r="H45" s="3">
        <v>2</v>
      </c>
      <c r="I45" s="3">
        <v>0</v>
      </c>
      <c r="J45" s="3">
        <v>88.5</v>
      </c>
      <c r="K45" s="3"/>
      <c r="L45" s="3"/>
      <c r="M45" s="3"/>
      <c r="N45" s="3">
        <v>0</v>
      </c>
      <c r="O45" s="3">
        <v>38.799999999999997</v>
      </c>
      <c r="P45" s="6" t="s">
        <v>84</v>
      </c>
      <c r="Q45" s="32"/>
      <c r="R45" s="33"/>
      <c r="S45" s="33"/>
      <c r="T45" s="31"/>
      <c r="V45" s="40">
        <f t="shared" si="0"/>
        <v>5</v>
      </c>
      <c r="W45" t="str">
        <f t="shared" si="1"/>
        <v>ND</v>
      </c>
    </row>
    <row r="46" spans="2:23" ht="15.95">
      <c r="B46" s="3">
        <v>6786</v>
      </c>
      <c r="C46" s="3">
        <v>1</v>
      </c>
      <c r="D46" s="3">
        <v>0</v>
      </c>
      <c r="E46" s="3">
        <v>2</v>
      </c>
      <c r="F46" s="3">
        <v>0</v>
      </c>
      <c r="G46" s="3">
        <v>3</v>
      </c>
      <c r="H46" s="3">
        <v>0</v>
      </c>
      <c r="I46" s="3">
        <v>0</v>
      </c>
      <c r="J46" s="3">
        <v>92</v>
      </c>
      <c r="K46" s="3"/>
      <c r="L46" s="3"/>
      <c r="M46" s="3"/>
      <c r="N46" s="3">
        <v>0</v>
      </c>
      <c r="O46" s="3">
        <v>39.5</v>
      </c>
      <c r="P46" s="6" t="s">
        <v>84</v>
      </c>
      <c r="Q46" s="32" t="s">
        <v>195</v>
      </c>
      <c r="R46" s="33"/>
      <c r="S46" s="33"/>
      <c r="T46" s="31"/>
      <c r="V46" s="40">
        <f t="shared" si="0"/>
        <v>8</v>
      </c>
      <c r="W46" t="str">
        <f t="shared" si="1"/>
        <v>ND</v>
      </c>
    </row>
    <row r="47" spans="2:23" ht="15.95">
      <c r="B47" s="3">
        <v>6760</v>
      </c>
      <c r="C47" s="3">
        <v>4</v>
      </c>
      <c r="D47" s="3">
        <v>0</v>
      </c>
      <c r="E47" s="3">
        <v>2</v>
      </c>
      <c r="F47" s="3">
        <v>0</v>
      </c>
      <c r="G47" s="3">
        <v>1</v>
      </c>
      <c r="H47" s="3">
        <v>2</v>
      </c>
      <c r="I47" s="3">
        <v>0</v>
      </c>
      <c r="J47" s="3"/>
      <c r="K47" s="3"/>
      <c r="L47" s="3"/>
      <c r="M47" s="3"/>
      <c r="N47" s="3">
        <v>0</v>
      </c>
      <c r="O47" s="3">
        <v>38.5</v>
      </c>
      <c r="P47" s="6" t="s">
        <v>84</v>
      </c>
      <c r="Q47" s="32" t="s">
        <v>117</v>
      </c>
      <c r="R47" s="33"/>
      <c r="S47" s="33"/>
      <c r="T47" s="31"/>
      <c r="V47" s="40">
        <f t="shared" si="0"/>
        <v>6</v>
      </c>
      <c r="W47" t="str">
        <f t="shared" si="1"/>
        <v>ND</v>
      </c>
    </row>
    <row r="48" spans="2:23" ht="15.95">
      <c r="B48" s="3">
        <v>6746</v>
      </c>
      <c r="C48" s="3">
        <v>4</v>
      </c>
      <c r="D48" s="3">
        <v>0</v>
      </c>
      <c r="E48" s="3">
        <v>1</v>
      </c>
      <c r="F48" s="3">
        <v>0</v>
      </c>
      <c r="G48" s="3">
        <v>2</v>
      </c>
      <c r="H48" s="3">
        <v>0</v>
      </c>
      <c r="I48" s="3">
        <v>0</v>
      </c>
      <c r="J48" s="3"/>
      <c r="K48" s="3"/>
      <c r="L48" s="3"/>
      <c r="M48" s="3"/>
      <c r="N48" s="3">
        <v>0</v>
      </c>
      <c r="O48" s="3">
        <v>38.4</v>
      </c>
      <c r="P48" s="6" t="s">
        <v>84</v>
      </c>
      <c r="Q48" s="32" t="s">
        <v>33</v>
      </c>
      <c r="R48" s="33"/>
      <c r="S48" s="33"/>
      <c r="T48" s="31"/>
      <c r="V48" s="40">
        <f t="shared" si="0"/>
        <v>4</v>
      </c>
      <c r="W48" t="str">
        <f t="shared" si="1"/>
        <v>ND</v>
      </c>
    </row>
    <row r="49" spans="2:23" ht="15.95">
      <c r="B49" s="3">
        <v>6766</v>
      </c>
      <c r="C49" s="3">
        <v>4</v>
      </c>
      <c r="D49" s="3">
        <v>0</v>
      </c>
      <c r="E49" s="3">
        <v>0</v>
      </c>
      <c r="F49" s="3">
        <v>0</v>
      </c>
      <c r="G49" s="3">
        <v>2</v>
      </c>
      <c r="H49" s="3">
        <v>2</v>
      </c>
      <c r="I49" s="3">
        <v>0</v>
      </c>
      <c r="J49" s="3"/>
      <c r="K49" s="3"/>
      <c r="L49" s="3"/>
      <c r="M49" s="3"/>
      <c r="N49" s="3">
        <v>0</v>
      </c>
      <c r="O49" s="3">
        <v>39.6</v>
      </c>
      <c r="P49" s="6" t="s">
        <v>84</v>
      </c>
      <c r="Q49" s="32"/>
      <c r="R49" s="33"/>
      <c r="S49" s="33"/>
      <c r="T49" s="31"/>
      <c r="V49" s="40">
        <f t="shared" si="0"/>
        <v>7</v>
      </c>
      <c r="W49" t="str">
        <f t="shared" si="1"/>
        <v>ND</v>
      </c>
    </row>
    <row r="50" spans="2:23" ht="15.95">
      <c r="B50" s="3">
        <v>6371</v>
      </c>
      <c r="C50" s="3">
        <v>4</v>
      </c>
      <c r="D50" s="3">
        <v>0</v>
      </c>
      <c r="E50" s="3">
        <v>1</v>
      </c>
      <c r="F50" s="3">
        <v>0</v>
      </c>
      <c r="G50" s="3">
        <v>2</v>
      </c>
      <c r="H50" s="3">
        <v>2</v>
      </c>
      <c r="I50" s="3">
        <v>0</v>
      </c>
      <c r="J50" s="3"/>
      <c r="K50" s="3"/>
      <c r="L50" s="3"/>
      <c r="M50" s="3"/>
      <c r="N50" s="3">
        <v>0</v>
      </c>
      <c r="O50" s="3">
        <v>39.299999999999997</v>
      </c>
      <c r="P50" s="6" t="s">
        <v>84</v>
      </c>
      <c r="Q50" s="32"/>
      <c r="R50" s="33"/>
      <c r="S50" s="33"/>
      <c r="T50" s="31"/>
      <c r="V50" s="40">
        <f t="shared" si="0"/>
        <v>7</v>
      </c>
      <c r="W50" t="str">
        <f t="shared" si="1"/>
        <v>ND</v>
      </c>
    </row>
    <row r="51" spans="2:23">
      <c r="B51" s="3">
        <v>6388</v>
      </c>
      <c r="C51" s="3">
        <v>4</v>
      </c>
      <c r="D51" s="3">
        <v>0</v>
      </c>
      <c r="E51" s="3">
        <v>1</v>
      </c>
      <c r="F51" s="3">
        <v>0</v>
      </c>
      <c r="G51" s="3">
        <v>0</v>
      </c>
      <c r="H51" s="3">
        <v>0</v>
      </c>
      <c r="I51" s="3">
        <v>0</v>
      </c>
      <c r="J51" s="3"/>
      <c r="K51" s="3"/>
      <c r="L51" s="3"/>
      <c r="M51" s="3"/>
      <c r="N51" s="3">
        <v>0</v>
      </c>
      <c r="O51" s="3">
        <v>39.4</v>
      </c>
      <c r="P51" s="6">
        <v>1</v>
      </c>
      <c r="Q51" s="32" t="s">
        <v>42</v>
      </c>
      <c r="R51" s="33"/>
      <c r="S51" s="33"/>
      <c r="T51" s="31"/>
      <c r="V51" s="40">
        <f t="shared" si="0"/>
        <v>3</v>
      </c>
      <c r="W51">
        <f t="shared" si="1"/>
        <v>1</v>
      </c>
    </row>
    <row r="52" spans="2:23" ht="15.95">
      <c r="B52" s="3">
        <v>6738</v>
      </c>
      <c r="C52" s="3">
        <v>4</v>
      </c>
      <c r="D52" s="3">
        <v>2</v>
      </c>
      <c r="E52" s="3">
        <v>1</v>
      </c>
      <c r="F52" s="3">
        <v>0</v>
      </c>
      <c r="G52" s="3">
        <v>0</v>
      </c>
      <c r="H52" s="3">
        <v>0</v>
      </c>
      <c r="I52" s="3">
        <v>0</v>
      </c>
      <c r="J52" s="3"/>
      <c r="K52" s="3"/>
      <c r="L52" s="3"/>
      <c r="M52" s="3"/>
      <c r="N52" s="3">
        <v>0</v>
      </c>
      <c r="O52" s="3">
        <v>39.200000000000003</v>
      </c>
      <c r="P52" s="6" t="s">
        <v>84</v>
      </c>
      <c r="Q52" s="32" t="s">
        <v>42</v>
      </c>
      <c r="R52" s="33"/>
      <c r="S52" s="33"/>
      <c r="T52" s="31"/>
      <c r="V52" s="40">
        <f t="shared" si="0"/>
        <v>4</v>
      </c>
      <c r="W52" t="str">
        <f t="shared" si="1"/>
        <v>ND</v>
      </c>
    </row>
    <row r="53" spans="2:23" ht="15.95">
      <c r="B53" s="3">
        <v>6385</v>
      </c>
      <c r="C53" s="3">
        <v>4</v>
      </c>
      <c r="D53" s="3">
        <v>3</v>
      </c>
      <c r="E53" s="3">
        <v>1</v>
      </c>
      <c r="F53" s="3">
        <v>0</v>
      </c>
      <c r="G53" s="3">
        <v>2</v>
      </c>
      <c r="H53" s="3">
        <v>3</v>
      </c>
      <c r="I53" s="3">
        <v>0</v>
      </c>
      <c r="J53" s="3"/>
      <c r="K53" s="3"/>
      <c r="L53" s="3"/>
      <c r="M53" s="3"/>
      <c r="N53" s="3">
        <v>0</v>
      </c>
      <c r="O53" s="3">
        <v>39</v>
      </c>
      <c r="P53" s="6" t="s">
        <v>84</v>
      </c>
      <c r="Q53" s="32"/>
      <c r="R53" s="33"/>
      <c r="S53" s="33"/>
      <c r="T53" s="31"/>
      <c r="V53" s="40">
        <f t="shared" si="0"/>
        <v>10</v>
      </c>
      <c r="W53" t="str">
        <f t="shared" si="1"/>
        <v>ND</v>
      </c>
    </row>
    <row r="54" spans="2:23" ht="15.95">
      <c r="B54" s="3">
        <v>6375</v>
      </c>
      <c r="C54" s="3">
        <v>4</v>
      </c>
      <c r="D54" s="3">
        <v>0</v>
      </c>
      <c r="E54" s="3">
        <v>1</v>
      </c>
      <c r="F54" s="3">
        <v>0</v>
      </c>
      <c r="G54" s="3">
        <v>1</v>
      </c>
      <c r="H54" s="3">
        <v>2</v>
      </c>
      <c r="I54" s="3">
        <v>0</v>
      </c>
      <c r="J54" s="3"/>
      <c r="K54" s="3"/>
      <c r="L54" s="3"/>
      <c r="M54" s="3"/>
      <c r="N54" s="3">
        <v>0</v>
      </c>
      <c r="O54" s="3">
        <v>38.9</v>
      </c>
      <c r="P54" s="6" t="s">
        <v>84</v>
      </c>
      <c r="Q54" s="32"/>
      <c r="R54" s="33"/>
      <c r="S54" s="33"/>
      <c r="T54" s="31"/>
      <c r="V54" s="40">
        <f t="shared" si="0"/>
        <v>6</v>
      </c>
      <c r="W54" t="str">
        <f t="shared" si="1"/>
        <v>ND</v>
      </c>
    </row>
    <row r="55" spans="2:23" ht="15.95">
      <c r="B55" s="3">
        <v>6370</v>
      </c>
      <c r="C55" s="3">
        <v>4</v>
      </c>
      <c r="D55" s="3">
        <v>0</v>
      </c>
      <c r="E55" s="3">
        <v>1</v>
      </c>
      <c r="F55" s="3">
        <v>0</v>
      </c>
      <c r="G55" s="3">
        <v>1</v>
      </c>
      <c r="H55" s="3">
        <v>1</v>
      </c>
      <c r="I55" s="3">
        <v>0</v>
      </c>
      <c r="J55" s="3"/>
      <c r="K55" s="3"/>
      <c r="L55" s="3"/>
      <c r="M55" s="3"/>
      <c r="N55" s="3">
        <v>0</v>
      </c>
      <c r="O55" s="3">
        <v>38.700000000000003</v>
      </c>
      <c r="P55" s="6" t="s">
        <v>84</v>
      </c>
      <c r="Q55" s="32" t="s">
        <v>88</v>
      </c>
      <c r="R55" s="33"/>
      <c r="S55" s="33"/>
      <c r="T55" s="31"/>
      <c r="V55" s="40">
        <f t="shared" si="0"/>
        <v>4</v>
      </c>
      <c r="W55" t="str">
        <f t="shared" si="1"/>
        <v>ND</v>
      </c>
    </row>
    <row r="56" spans="2:23">
      <c r="B56" s="3">
        <v>6382</v>
      </c>
      <c r="C56" s="3">
        <v>4</v>
      </c>
      <c r="D56" s="3">
        <v>3</v>
      </c>
      <c r="E56" s="3">
        <v>1</v>
      </c>
      <c r="F56" s="3">
        <v>0</v>
      </c>
      <c r="G56" s="3">
        <v>1</v>
      </c>
      <c r="H56" s="3">
        <v>0</v>
      </c>
      <c r="I56" s="3">
        <v>0</v>
      </c>
      <c r="J56" s="3"/>
      <c r="K56" s="3"/>
      <c r="L56" s="3"/>
      <c r="M56" s="3"/>
      <c r="N56" s="3">
        <v>0</v>
      </c>
      <c r="O56" s="3">
        <v>39.299999999999997</v>
      </c>
      <c r="P56" s="6">
        <v>0</v>
      </c>
      <c r="Q56" s="32"/>
      <c r="R56" s="33"/>
      <c r="S56" s="33"/>
      <c r="T56" s="31"/>
      <c r="V56" s="40">
        <f t="shared" si="0"/>
        <v>6</v>
      </c>
      <c r="W56">
        <f t="shared" si="1"/>
        <v>0</v>
      </c>
    </row>
    <row r="57" spans="2:23" ht="15.95">
      <c r="B57" s="3">
        <v>6393</v>
      </c>
      <c r="C57" s="3">
        <v>4</v>
      </c>
      <c r="D57" s="3">
        <v>2</v>
      </c>
      <c r="E57" s="3">
        <v>0</v>
      </c>
      <c r="F57" s="3">
        <v>0</v>
      </c>
      <c r="G57" s="3">
        <v>1</v>
      </c>
      <c r="H57" s="3">
        <v>2</v>
      </c>
      <c r="I57" s="3">
        <v>0</v>
      </c>
      <c r="J57" s="3"/>
      <c r="K57" s="3"/>
      <c r="L57" s="3"/>
      <c r="M57" s="3"/>
      <c r="N57" s="3">
        <v>0</v>
      </c>
      <c r="O57" s="3">
        <v>39.5</v>
      </c>
      <c r="P57" s="6" t="s">
        <v>84</v>
      </c>
      <c r="Q57" s="32"/>
      <c r="R57" s="33"/>
      <c r="S57" s="33"/>
      <c r="T57" s="31"/>
      <c r="V57" s="40">
        <f t="shared" si="0"/>
        <v>8</v>
      </c>
      <c r="W57" t="str">
        <f t="shared" si="1"/>
        <v>ND</v>
      </c>
    </row>
    <row r="58" spans="2:23">
      <c r="B58" s="3">
        <v>6764</v>
      </c>
      <c r="C58" s="3">
        <v>4</v>
      </c>
      <c r="D58" s="3">
        <v>0</v>
      </c>
      <c r="E58" s="3">
        <v>1</v>
      </c>
      <c r="F58" s="3">
        <v>0</v>
      </c>
      <c r="G58" s="3">
        <v>1</v>
      </c>
      <c r="H58" s="3">
        <v>2</v>
      </c>
      <c r="I58" s="3">
        <v>0</v>
      </c>
      <c r="J58" s="3"/>
      <c r="K58" s="3"/>
      <c r="L58" s="3"/>
      <c r="M58" s="3"/>
      <c r="N58" s="3">
        <v>0</v>
      </c>
      <c r="O58" s="3">
        <v>39.200000000000003</v>
      </c>
      <c r="P58" s="6">
        <v>2</v>
      </c>
      <c r="Q58" s="32"/>
      <c r="R58" s="33"/>
      <c r="S58" s="33"/>
      <c r="T58" s="31"/>
      <c r="V58" s="40">
        <f t="shared" si="0"/>
        <v>6</v>
      </c>
      <c r="W58">
        <f t="shared" si="1"/>
        <v>2</v>
      </c>
    </row>
    <row r="59" spans="2:23">
      <c r="B59" s="13" t="s">
        <v>92</v>
      </c>
    </row>
    <row r="60" spans="2:23">
      <c r="B60" s="13" t="s">
        <v>93</v>
      </c>
    </row>
    <row r="61" spans="2:23">
      <c r="B61" s="13" t="s">
        <v>94</v>
      </c>
    </row>
    <row r="62" spans="2:23">
      <c r="B62" s="1"/>
    </row>
  </sheetData>
  <mergeCells count="29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M9:M10"/>
    <mergeCell ref="N9:N10"/>
    <mergeCell ref="O9:O10"/>
    <mergeCell ref="V9:W9"/>
    <mergeCell ref="P9:P10"/>
    <mergeCell ref="Q9:T10"/>
    <mergeCell ref="H9:H10"/>
    <mergeCell ref="I9:I10"/>
    <mergeCell ref="J9:J10"/>
    <mergeCell ref="K9:K10"/>
    <mergeCell ref="L9:L10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2CBD-820D-4DFE-898C-F1EC4DB6AD65}">
  <dimension ref="B2:W62"/>
  <sheetViews>
    <sheetView topLeftCell="A44" workbookViewId="0">
      <selection activeCell="V11" sqref="V11"/>
    </sheetView>
  </sheetViews>
  <sheetFormatPr defaultColWidth="11.42578125" defaultRowHeight="15"/>
  <cols>
    <col min="2" max="2" width="8.42578125" customWidth="1"/>
    <col min="3" max="6" width="7.85546875" customWidth="1"/>
    <col min="7" max="7" width="8.42578125" customWidth="1"/>
    <col min="8" max="16" width="7.85546875" customWidth="1"/>
    <col min="17" max="17" width="5" customWidth="1"/>
  </cols>
  <sheetData>
    <row r="2" spans="2:23">
      <c r="B2" s="1" t="s">
        <v>74</v>
      </c>
      <c r="C2">
        <v>27</v>
      </c>
      <c r="D2" t="s">
        <v>1</v>
      </c>
      <c r="J2" t="s">
        <v>2</v>
      </c>
      <c r="K2" s="62">
        <v>44632</v>
      </c>
      <c r="L2" s="62"/>
      <c r="M2" s="62"/>
    </row>
    <row r="3" spans="2:23">
      <c r="B3" s="1" t="s">
        <v>3</v>
      </c>
      <c r="K3" s="4"/>
      <c r="L3" s="4"/>
      <c r="M3" s="4"/>
    </row>
    <row r="4" spans="2:23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75</v>
      </c>
      <c r="N4" s="57"/>
      <c r="O4" s="57"/>
      <c r="P4" t="s">
        <v>8</v>
      </c>
      <c r="R4" s="7">
        <v>0.40902777777777777</v>
      </c>
      <c r="S4" t="s">
        <v>9</v>
      </c>
      <c r="T4" s="7">
        <v>0.43263888888888885</v>
      </c>
    </row>
    <row r="5" spans="2:23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75</v>
      </c>
      <c r="N5" s="57"/>
      <c r="O5" s="57"/>
      <c r="P5" t="s">
        <v>8</v>
      </c>
      <c r="R5" s="7">
        <v>0.3833333333333333</v>
      </c>
      <c r="S5" t="s">
        <v>9</v>
      </c>
      <c r="T5" s="7">
        <v>0.41041666666666665</v>
      </c>
    </row>
    <row r="6" spans="2:23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75</v>
      </c>
      <c r="N6" s="57"/>
      <c r="O6" s="57"/>
      <c r="P6" t="s">
        <v>8</v>
      </c>
      <c r="R6" s="7">
        <v>0.36527777777777781</v>
      </c>
      <c r="S6" t="s">
        <v>9</v>
      </c>
      <c r="T6" s="7">
        <v>0.3833333333333333</v>
      </c>
    </row>
    <row r="7" spans="2:23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75</v>
      </c>
      <c r="N7" s="57"/>
      <c r="O7" s="57"/>
      <c r="P7" t="s">
        <v>8</v>
      </c>
      <c r="R7" s="7">
        <v>0.43055555555555558</v>
      </c>
      <c r="S7" t="s">
        <v>9</v>
      </c>
      <c r="T7" s="7">
        <v>0.4548611111111111</v>
      </c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>
      <c r="B11" s="3">
        <v>6832</v>
      </c>
      <c r="C11" s="3">
        <v>3</v>
      </c>
      <c r="D11" s="3">
        <v>0</v>
      </c>
      <c r="E11" s="3">
        <v>2</v>
      </c>
      <c r="F11" s="3">
        <v>0</v>
      </c>
      <c r="G11" s="3">
        <v>2</v>
      </c>
      <c r="H11" s="3">
        <v>0</v>
      </c>
      <c r="I11" s="3">
        <v>0</v>
      </c>
      <c r="J11" s="3">
        <v>74.5</v>
      </c>
      <c r="K11" s="3"/>
      <c r="L11" s="3"/>
      <c r="M11" s="3"/>
      <c r="N11" s="3">
        <v>1</v>
      </c>
      <c r="O11" s="3">
        <v>39.299999999999997</v>
      </c>
      <c r="P11" s="6">
        <v>3</v>
      </c>
      <c r="Q11" s="32" t="s">
        <v>33</v>
      </c>
      <c r="R11" s="33"/>
      <c r="S11" s="33"/>
      <c r="T11" s="31"/>
      <c r="V11" s="40">
        <f>MAX(D11,E11)+H11+G11+(IF(AND(O11&gt;37.78,O11&lt;38.3),0,IF(AND(O11&gt;=38.3,O11&lt;38.86),1,IF(AND(O11&gt;=38.86,O11&lt;39.42),2,IF(OR(O11=39.42,O11&gt;39.42),3,"erreur")))))</f>
        <v>6</v>
      </c>
      <c r="W11">
        <f>P11</f>
        <v>3</v>
      </c>
    </row>
    <row r="12" spans="2:23">
      <c r="B12" s="3">
        <v>6431</v>
      </c>
      <c r="C12" s="3">
        <v>3</v>
      </c>
      <c r="D12" s="3">
        <v>0</v>
      </c>
      <c r="E12" s="3">
        <v>1</v>
      </c>
      <c r="F12" s="3">
        <v>0</v>
      </c>
      <c r="G12" s="3">
        <v>0</v>
      </c>
      <c r="H12" s="3">
        <v>2</v>
      </c>
      <c r="I12" s="3">
        <v>0</v>
      </c>
      <c r="J12" s="3">
        <v>74</v>
      </c>
      <c r="K12" s="3"/>
      <c r="L12" s="3"/>
      <c r="M12" s="3"/>
      <c r="N12" s="3">
        <v>2</v>
      </c>
      <c r="O12" s="3">
        <v>39.1</v>
      </c>
      <c r="P12" s="6">
        <v>1</v>
      </c>
      <c r="Q12" s="32"/>
      <c r="R12" s="33"/>
      <c r="S12" s="33"/>
      <c r="T12" s="31"/>
      <c r="V12" s="40">
        <f t="shared" ref="V12:V58" si="0">MAX(D12,E12)+H12+G12+(IF(AND(O12&gt;37.78,O12&lt;38.3),0,IF(AND(O12&gt;=38.3,O12&lt;38.86),1,IF(AND(O12&gt;=38.86,O12&lt;39.42),2,IF(OR(O12=39.42,O12&gt;39.42),3,"erreur")))))</f>
        <v>5</v>
      </c>
      <c r="W12">
        <f t="shared" ref="W12:W58" si="1">P12</f>
        <v>1</v>
      </c>
    </row>
    <row r="13" spans="2:23">
      <c r="B13" s="3">
        <v>6827</v>
      </c>
      <c r="C13" s="3">
        <v>3</v>
      </c>
      <c r="D13" s="3">
        <v>0</v>
      </c>
      <c r="E13" s="3">
        <v>1</v>
      </c>
      <c r="F13" s="3">
        <v>0</v>
      </c>
      <c r="G13" s="3">
        <v>1</v>
      </c>
      <c r="H13" s="3">
        <v>0</v>
      </c>
      <c r="I13" s="3">
        <v>0</v>
      </c>
      <c r="J13" s="3">
        <v>79.5</v>
      </c>
      <c r="K13" s="3"/>
      <c r="L13" s="3"/>
      <c r="M13" s="3"/>
      <c r="N13" s="3">
        <v>0</v>
      </c>
      <c r="O13" s="3">
        <v>38.5</v>
      </c>
      <c r="P13" s="6">
        <v>0</v>
      </c>
      <c r="Q13" s="32" t="s">
        <v>117</v>
      </c>
      <c r="R13" s="33"/>
      <c r="S13" s="33"/>
      <c r="T13" s="31"/>
      <c r="V13" s="40">
        <f t="shared" si="0"/>
        <v>3</v>
      </c>
      <c r="W13">
        <f t="shared" si="1"/>
        <v>0</v>
      </c>
    </row>
    <row r="14" spans="2:23">
      <c r="B14" s="3">
        <v>6829</v>
      </c>
      <c r="C14" s="3">
        <v>3</v>
      </c>
      <c r="D14" s="3">
        <v>0</v>
      </c>
      <c r="E14" s="3">
        <v>1</v>
      </c>
      <c r="F14" s="3">
        <v>0</v>
      </c>
      <c r="G14" s="3">
        <v>1</v>
      </c>
      <c r="H14" s="3">
        <v>3</v>
      </c>
      <c r="I14" s="3">
        <v>0</v>
      </c>
      <c r="J14" s="3">
        <v>87.5</v>
      </c>
      <c r="K14" s="3"/>
      <c r="L14" s="3"/>
      <c r="M14" s="3"/>
      <c r="N14" s="3">
        <v>0</v>
      </c>
      <c r="O14" s="3">
        <v>38.4</v>
      </c>
      <c r="P14" s="6">
        <v>1</v>
      </c>
      <c r="Q14" s="32"/>
      <c r="R14" s="33"/>
      <c r="S14" s="33"/>
      <c r="T14" s="31"/>
      <c r="V14" s="40">
        <f t="shared" si="0"/>
        <v>6</v>
      </c>
      <c r="W14">
        <f t="shared" si="1"/>
        <v>1</v>
      </c>
    </row>
    <row r="15" spans="2:23" ht="15.95">
      <c r="B15" s="3">
        <v>6834</v>
      </c>
      <c r="C15" s="3">
        <v>3</v>
      </c>
      <c r="D15" s="3">
        <v>0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81</v>
      </c>
      <c r="K15" s="3"/>
      <c r="L15" s="3"/>
      <c r="M15" s="3"/>
      <c r="N15" s="3">
        <v>0</v>
      </c>
      <c r="O15" s="3">
        <v>38.799999999999997</v>
      </c>
      <c r="P15" s="6" t="s">
        <v>84</v>
      </c>
      <c r="Q15" s="32" t="s">
        <v>110</v>
      </c>
      <c r="R15" s="33"/>
      <c r="S15" s="33"/>
      <c r="T15" s="31"/>
      <c r="V15" s="40">
        <f t="shared" si="0"/>
        <v>2</v>
      </c>
      <c r="W15" t="str">
        <f t="shared" si="1"/>
        <v>ND</v>
      </c>
    </row>
    <row r="16" spans="2:23">
      <c r="B16" s="3">
        <v>6432</v>
      </c>
      <c r="C16" s="3">
        <v>3</v>
      </c>
      <c r="D16" s="3">
        <v>0</v>
      </c>
      <c r="E16" s="3">
        <v>1</v>
      </c>
      <c r="F16" s="3">
        <v>0</v>
      </c>
      <c r="G16" s="3">
        <v>0</v>
      </c>
      <c r="H16" s="3">
        <v>0</v>
      </c>
      <c r="I16" s="3">
        <v>1</v>
      </c>
      <c r="J16" s="3">
        <v>83.5</v>
      </c>
      <c r="K16" s="3"/>
      <c r="L16" s="3"/>
      <c r="M16" s="3"/>
      <c r="N16" s="3">
        <v>0</v>
      </c>
      <c r="O16" s="3">
        <v>39.4</v>
      </c>
      <c r="P16" s="6">
        <v>1</v>
      </c>
      <c r="Q16" s="32"/>
      <c r="R16" s="33"/>
      <c r="S16" s="33"/>
      <c r="T16" s="31"/>
      <c r="V16" s="40">
        <f t="shared" si="0"/>
        <v>3</v>
      </c>
      <c r="W16">
        <f t="shared" si="1"/>
        <v>1</v>
      </c>
    </row>
    <row r="17" spans="2:23" ht="15.95">
      <c r="B17" s="3">
        <v>6836</v>
      </c>
      <c r="C17" s="3">
        <v>3</v>
      </c>
      <c r="D17" s="3">
        <v>0</v>
      </c>
      <c r="E17" s="3">
        <v>0</v>
      </c>
      <c r="F17" s="3">
        <v>0</v>
      </c>
      <c r="G17" s="3">
        <v>1</v>
      </c>
      <c r="H17" s="3">
        <v>0</v>
      </c>
      <c r="I17" s="3">
        <v>0</v>
      </c>
      <c r="J17" s="3">
        <v>79.5</v>
      </c>
      <c r="K17" s="3"/>
      <c r="L17" s="3"/>
      <c r="M17" s="3"/>
      <c r="N17" s="3">
        <v>0</v>
      </c>
      <c r="O17" s="3">
        <v>38.9</v>
      </c>
      <c r="P17" s="6" t="s">
        <v>84</v>
      </c>
      <c r="Q17" s="32" t="s">
        <v>110</v>
      </c>
      <c r="R17" s="33"/>
      <c r="S17" s="33"/>
      <c r="T17" s="31"/>
      <c r="V17" s="40">
        <f t="shared" si="0"/>
        <v>3</v>
      </c>
      <c r="W17" t="str">
        <f t="shared" si="1"/>
        <v>ND</v>
      </c>
    </row>
    <row r="18" spans="2:23">
      <c r="B18" s="3">
        <v>6426</v>
      </c>
      <c r="C18" s="3">
        <v>3</v>
      </c>
      <c r="D18" s="3">
        <v>0</v>
      </c>
      <c r="E18" s="3">
        <v>1</v>
      </c>
      <c r="F18" s="3">
        <v>0</v>
      </c>
      <c r="G18" s="3">
        <v>0</v>
      </c>
      <c r="H18" s="3">
        <v>1</v>
      </c>
      <c r="I18" s="3">
        <v>0</v>
      </c>
      <c r="J18" s="3">
        <v>84</v>
      </c>
      <c r="K18" s="3"/>
      <c r="L18" s="3"/>
      <c r="M18" s="3"/>
      <c r="N18" s="3">
        <v>0</v>
      </c>
      <c r="O18" s="3">
        <v>38.4</v>
      </c>
      <c r="P18" s="6">
        <v>1</v>
      </c>
      <c r="Q18" s="32" t="s">
        <v>42</v>
      </c>
      <c r="R18" s="33"/>
      <c r="S18" s="33"/>
      <c r="T18" s="31"/>
      <c r="V18" s="40">
        <f t="shared" si="0"/>
        <v>3</v>
      </c>
      <c r="W18">
        <f t="shared" si="1"/>
        <v>1</v>
      </c>
    </row>
    <row r="19" spans="2:23">
      <c r="B19" s="3">
        <v>6831</v>
      </c>
      <c r="C19" s="3">
        <v>3</v>
      </c>
      <c r="D19" s="3">
        <v>0</v>
      </c>
      <c r="E19" s="3">
        <v>1</v>
      </c>
      <c r="F19" s="3">
        <v>0</v>
      </c>
      <c r="G19" s="3">
        <v>1</v>
      </c>
      <c r="H19" s="3">
        <v>1</v>
      </c>
      <c r="I19" s="3">
        <v>1</v>
      </c>
      <c r="J19" s="3">
        <v>81.5</v>
      </c>
      <c r="K19" s="3"/>
      <c r="L19" s="3"/>
      <c r="M19" s="3"/>
      <c r="N19" s="3">
        <v>0</v>
      </c>
      <c r="O19" s="3">
        <v>38.799999999999997</v>
      </c>
      <c r="P19" s="6">
        <v>2</v>
      </c>
      <c r="Q19" s="32"/>
      <c r="R19" s="33"/>
      <c r="S19" s="33"/>
      <c r="T19" s="31"/>
      <c r="V19" s="40">
        <f t="shared" si="0"/>
        <v>4</v>
      </c>
      <c r="W19">
        <f t="shared" si="1"/>
        <v>2</v>
      </c>
    </row>
    <row r="20" spans="2:23">
      <c r="B20" s="3">
        <v>6800</v>
      </c>
      <c r="C20" s="3">
        <v>2</v>
      </c>
      <c r="D20" s="3">
        <v>3</v>
      </c>
      <c r="E20" s="3">
        <v>1</v>
      </c>
      <c r="F20" s="3">
        <v>0</v>
      </c>
      <c r="G20" s="3">
        <v>2</v>
      </c>
      <c r="H20" s="3">
        <v>2</v>
      </c>
      <c r="I20" s="3">
        <v>0</v>
      </c>
      <c r="J20" s="3"/>
      <c r="K20" s="3"/>
      <c r="L20" s="3"/>
      <c r="M20" s="3"/>
      <c r="N20" s="3">
        <v>0</v>
      </c>
      <c r="O20" s="3">
        <v>40.1</v>
      </c>
      <c r="P20" s="6">
        <v>1</v>
      </c>
      <c r="Q20" s="32" t="s">
        <v>82</v>
      </c>
      <c r="R20" s="33"/>
      <c r="S20" s="33"/>
      <c r="T20" s="31"/>
      <c r="V20" s="40">
        <f t="shared" si="0"/>
        <v>10</v>
      </c>
      <c r="W20">
        <f t="shared" si="1"/>
        <v>1</v>
      </c>
    </row>
    <row r="21" spans="2:23">
      <c r="B21" s="3">
        <v>6799</v>
      </c>
      <c r="C21" s="3">
        <v>2</v>
      </c>
      <c r="D21" s="3">
        <v>0</v>
      </c>
      <c r="E21" s="3">
        <v>2</v>
      </c>
      <c r="F21" s="3">
        <v>0</v>
      </c>
      <c r="G21" s="3">
        <v>1</v>
      </c>
      <c r="H21" s="3">
        <v>0</v>
      </c>
      <c r="I21" s="3">
        <v>0</v>
      </c>
      <c r="J21" s="3"/>
      <c r="K21" s="3"/>
      <c r="L21" s="3"/>
      <c r="M21" s="3"/>
      <c r="N21" s="3">
        <v>0</v>
      </c>
      <c r="O21" s="3">
        <v>38.700000000000003</v>
      </c>
      <c r="P21" s="6">
        <v>2</v>
      </c>
      <c r="Q21" s="32" t="s">
        <v>88</v>
      </c>
      <c r="R21" s="33"/>
      <c r="S21" s="33"/>
      <c r="T21" s="31"/>
      <c r="V21" s="40">
        <f t="shared" si="0"/>
        <v>4</v>
      </c>
      <c r="W21">
        <f t="shared" si="1"/>
        <v>2</v>
      </c>
    </row>
    <row r="22" spans="2:23">
      <c r="B22" s="3">
        <v>6407</v>
      </c>
      <c r="C22" s="3">
        <v>2</v>
      </c>
      <c r="D22" s="3">
        <v>0</v>
      </c>
      <c r="E22" s="3">
        <v>1</v>
      </c>
      <c r="F22" s="3">
        <v>0</v>
      </c>
      <c r="G22" s="3">
        <v>1</v>
      </c>
      <c r="H22" s="3">
        <v>1</v>
      </c>
      <c r="I22" s="3">
        <v>0</v>
      </c>
      <c r="J22" s="3"/>
      <c r="K22" s="3"/>
      <c r="L22" s="3"/>
      <c r="M22" s="3"/>
      <c r="N22" s="3">
        <v>2</v>
      </c>
      <c r="O22" s="3">
        <v>38.5</v>
      </c>
      <c r="P22" s="6">
        <v>3</v>
      </c>
      <c r="Q22" s="32" t="s">
        <v>106</v>
      </c>
      <c r="R22" s="33"/>
      <c r="S22" s="33"/>
      <c r="T22" s="31"/>
      <c r="V22" s="40">
        <f t="shared" si="0"/>
        <v>4</v>
      </c>
      <c r="W22">
        <f t="shared" si="1"/>
        <v>3</v>
      </c>
    </row>
    <row r="23" spans="2:23" ht="15.95">
      <c r="B23" s="3">
        <v>6404</v>
      </c>
      <c r="C23" s="3">
        <v>2</v>
      </c>
      <c r="D23" s="3">
        <v>0</v>
      </c>
      <c r="E23" s="3">
        <v>2</v>
      </c>
      <c r="F23" s="3">
        <v>0</v>
      </c>
      <c r="G23" s="3">
        <v>0</v>
      </c>
      <c r="H23" s="3">
        <v>2</v>
      </c>
      <c r="I23" s="3">
        <v>0</v>
      </c>
      <c r="J23" s="3"/>
      <c r="K23" s="3"/>
      <c r="L23" s="3"/>
      <c r="M23" s="3"/>
      <c r="N23" s="3">
        <v>0</v>
      </c>
      <c r="O23" s="3">
        <v>39.5</v>
      </c>
      <c r="P23" s="6" t="s">
        <v>84</v>
      </c>
      <c r="Q23" s="32" t="s">
        <v>196</v>
      </c>
      <c r="R23" s="33"/>
      <c r="S23" s="33"/>
      <c r="T23" s="31"/>
      <c r="V23" s="40">
        <f t="shared" si="0"/>
        <v>7</v>
      </c>
      <c r="W23" t="str">
        <f t="shared" si="1"/>
        <v>ND</v>
      </c>
    </row>
    <row r="24" spans="2:23">
      <c r="B24" s="3">
        <v>6796</v>
      </c>
      <c r="C24" s="3">
        <v>2</v>
      </c>
      <c r="D24" s="3">
        <v>0</v>
      </c>
      <c r="E24" s="3">
        <v>1</v>
      </c>
      <c r="F24" s="3">
        <v>0</v>
      </c>
      <c r="G24" s="3">
        <v>2</v>
      </c>
      <c r="H24" s="3">
        <v>3</v>
      </c>
      <c r="I24" s="3">
        <v>0</v>
      </c>
      <c r="J24" s="3"/>
      <c r="K24" s="3"/>
      <c r="L24" s="3"/>
      <c r="M24" s="3"/>
      <c r="N24" s="3">
        <v>2</v>
      </c>
      <c r="O24" s="3">
        <v>39.6</v>
      </c>
      <c r="P24" s="6">
        <v>2</v>
      </c>
      <c r="Q24" s="32" t="s">
        <v>115</v>
      </c>
      <c r="R24" s="33"/>
      <c r="S24" s="33"/>
      <c r="T24" s="31"/>
      <c r="V24" s="40">
        <f t="shared" si="0"/>
        <v>9</v>
      </c>
      <c r="W24">
        <f t="shared" si="1"/>
        <v>2</v>
      </c>
    </row>
    <row r="25" spans="2:23">
      <c r="B25" s="3">
        <v>6811</v>
      </c>
      <c r="C25" s="3">
        <v>2</v>
      </c>
      <c r="D25" s="3">
        <v>0</v>
      </c>
      <c r="E25" s="3">
        <v>3</v>
      </c>
      <c r="F25" s="3">
        <v>1</v>
      </c>
      <c r="G25" s="3">
        <v>2</v>
      </c>
      <c r="H25" s="3">
        <v>1</v>
      </c>
      <c r="I25" s="3">
        <v>1</v>
      </c>
      <c r="J25" s="3"/>
      <c r="K25" s="3"/>
      <c r="L25" s="3"/>
      <c r="M25" s="3"/>
      <c r="N25" s="3">
        <v>0</v>
      </c>
      <c r="O25" s="3">
        <v>39.799999999999997</v>
      </c>
      <c r="P25" s="6">
        <v>1</v>
      </c>
      <c r="Q25" s="32" t="s">
        <v>197</v>
      </c>
      <c r="R25" s="33"/>
      <c r="S25" s="33"/>
      <c r="T25" s="31"/>
      <c r="V25" s="40">
        <f t="shared" si="0"/>
        <v>9</v>
      </c>
      <c r="W25">
        <f t="shared" si="1"/>
        <v>1</v>
      </c>
    </row>
    <row r="26" spans="2:23">
      <c r="B26" s="3">
        <v>6823</v>
      </c>
      <c r="C26" s="3">
        <v>2</v>
      </c>
      <c r="D26" s="3">
        <v>0</v>
      </c>
      <c r="E26" s="3">
        <v>0</v>
      </c>
      <c r="F26" s="3">
        <v>0</v>
      </c>
      <c r="G26" s="3">
        <v>2</v>
      </c>
      <c r="H26" s="3">
        <v>0</v>
      </c>
      <c r="I26" s="3">
        <v>0</v>
      </c>
      <c r="J26" s="3"/>
      <c r="K26" s="3"/>
      <c r="L26" s="3"/>
      <c r="M26" s="3"/>
      <c r="N26" s="3">
        <v>0</v>
      </c>
      <c r="O26" s="3">
        <v>39.4</v>
      </c>
      <c r="P26" s="6">
        <v>2</v>
      </c>
      <c r="Q26" s="32" t="s">
        <v>88</v>
      </c>
      <c r="R26" s="33"/>
      <c r="S26" s="33"/>
      <c r="T26" s="31"/>
      <c r="V26" s="40">
        <f t="shared" si="0"/>
        <v>4</v>
      </c>
      <c r="W26">
        <f t="shared" si="1"/>
        <v>2</v>
      </c>
    </row>
    <row r="27" spans="2:23">
      <c r="B27" s="3">
        <v>6797</v>
      </c>
      <c r="C27" s="3">
        <v>2</v>
      </c>
      <c r="D27" s="3">
        <v>0</v>
      </c>
      <c r="E27" s="3">
        <v>0</v>
      </c>
      <c r="F27" s="3">
        <v>0</v>
      </c>
      <c r="G27" s="3">
        <v>0</v>
      </c>
      <c r="H27" s="3">
        <v>2</v>
      </c>
      <c r="I27" s="3">
        <v>0</v>
      </c>
      <c r="J27" s="3"/>
      <c r="K27" s="3"/>
      <c r="L27" s="3"/>
      <c r="M27" s="3"/>
      <c r="N27" s="3">
        <v>0</v>
      </c>
      <c r="O27" s="3">
        <v>39.6</v>
      </c>
      <c r="P27" s="6">
        <v>1</v>
      </c>
      <c r="Q27" s="32" t="s">
        <v>33</v>
      </c>
      <c r="R27" s="33"/>
      <c r="S27" s="33"/>
      <c r="T27" s="31"/>
      <c r="V27" s="40">
        <f t="shared" si="0"/>
        <v>5</v>
      </c>
      <c r="W27">
        <f t="shared" si="1"/>
        <v>1</v>
      </c>
    </row>
    <row r="28" spans="2:23" ht="15.95">
      <c r="B28" s="3">
        <v>6821</v>
      </c>
      <c r="C28" s="3">
        <v>2</v>
      </c>
      <c r="D28" s="3">
        <v>0</v>
      </c>
      <c r="E28" s="3">
        <v>1</v>
      </c>
      <c r="F28" s="3">
        <v>0</v>
      </c>
      <c r="G28" s="3">
        <v>1</v>
      </c>
      <c r="H28" s="3">
        <v>2</v>
      </c>
      <c r="I28" s="3">
        <v>0</v>
      </c>
      <c r="J28" s="3"/>
      <c r="K28" s="3"/>
      <c r="L28" s="3"/>
      <c r="M28" s="3"/>
      <c r="N28" s="3">
        <v>0</v>
      </c>
      <c r="O28" s="3">
        <v>39.5</v>
      </c>
      <c r="P28" s="6" t="s">
        <v>84</v>
      </c>
      <c r="Q28" s="32" t="s">
        <v>33</v>
      </c>
      <c r="R28" s="33"/>
      <c r="S28" s="33"/>
      <c r="T28" s="31"/>
      <c r="V28" s="40">
        <f t="shared" si="0"/>
        <v>7</v>
      </c>
      <c r="W28" t="str">
        <f t="shared" si="1"/>
        <v>ND</v>
      </c>
    </row>
    <row r="29" spans="2:23" ht="15.95">
      <c r="B29" s="3">
        <v>6809</v>
      </c>
      <c r="C29" s="3">
        <v>2</v>
      </c>
      <c r="D29" s="3">
        <v>0</v>
      </c>
      <c r="E29" s="3">
        <v>1</v>
      </c>
      <c r="F29" s="3">
        <v>0</v>
      </c>
      <c r="G29" s="3">
        <v>2</v>
      </c>
      <c r="H29" s="3">
        <v>0</v>
      </c>
      <c r="I29" s="3">
        <v>0</v>
      </c>
      <c r="J29" s="3"/>
      <c r="K29" s="3"/>
      <c r="L29" s="3"/>
      <c r="M29" s="3"/>
      <c r="N29" s="3">
        <v>0</v>
      </c>
      <c r="O29" s="3">
        <v>38.9</v>
      </c>
      <c r="P29" s="6" t="s">
        <v>84</v>
      </c>
      <c r="Q29" s="32"/>
      <c r="R29" s="33"/>
      <c r="S29" s="33"/>
      <c r="T29" s="31"/>
      <c r="V29" s="40">
        <f t="shared" si="0"/>
        <v>5</v>
      </c>
      <c r="W29" t="str">
        <f t="shared" si="1"/>
        <v>ND</v>
      </c>
    </row>
    <row r="30" spans="2:23">
      <c r="B30" s="3">
        <v>6810</v>
      </c>
      <c r="C30" s="3">
        <v>2</v>
      </c>
      <c r="D30" s="3">
        <v>3</v>
      </c>
      <c r="E30" s="3">
        <v>1</v>
      </c>
      <c r="F30" s="3">
        <v>0</v>
      </c>
      <c r="G30" s="3">
        <v>0</v>
      </c>
      <c r="H30" s="3">
        <v>3</v>
      </c>
      <c r="I30" s="3">
        <v>0</v>
      </c>
      <c r="J30" s="3"/>
      <c r="K30" s="3"/>
      <c r="L30" s="3"/>
      <c r="M30" s="3"/>
      <c r="N30" s="3">
        <v>2</v>
      </c>
      <c r="O30" s="3">
        <v>40</v>
      </c>
      <c r="P30" s="6">
        <v>1</v>
      </c>
      <c r="Q30" s="32" t="s">
        <v>198</v>
      </c>
      <c r="R30" s="33"/>
      <c r="S30" s="33"/>
      <c r="T30" s="31"/>
      <c r="V30" s="40">
        <f t="shared" si="0"/>
        <v>9</v>
      </c>
      <c r="W30">
        <f t="shared" si="1"/>
        <v>1</v>
      </c>
    </row>
    <row r="31" spans="2:23" ht="15.95">
      <c r="B31" s="3">
        <v>6412</v>
      </c>
      <c r="C31" s="3">
        <v>2</v>
      </c>
      <c r="D31" s="3">
        <v>3</v>
      </c>
      <c r="E31" s="3">
        <v>1</v>
      </c>
      <c r="F31" s="3">
        <v>0</v>
      </c>
      <c r="G31" s="3">
        <v>1</v>
      </c>
      <c r="H31" s="3">
        <v>1</v>
      </c>
      <c r="I31" s="3">
        <v>0</v>
      </c>
      <c r="J31" s="3"/>
      <c r="K31" s="3"/>
      <c r="L31" s="3"/>
      <c r="M31" s="3"/>
      <c r="N31" s="3">
        <v>0</v>
      </c>
      <c r="O31" s="3">
        <v>40</v>
      </c>
      <c r="P31" s="6" t="s">
        <v>84</v>
      </c>
      <c r="Q31" s="32" t="s">
        <v>33</v>
      </c>
      <c r="R31" s="33"/>
      <c r="S31" s="33"/>
      <c r="T31" s="31"/>
      <c r="V31" s="40">
        <f t="shared" si="0"/>
        <v>8</v>
      </c>
      <c r="W31" t="str">
        <f t="shared" si="1"/>
        <v>ND</v>
      </c>
    </row>
    <row r="32" spans="2:23" ht="15.95">
      <c r="B32" s="3">
        <v>6410</v>
      </c>
      <c r="C32" s="3">
        <v>2</v>
      </c>
      <c r="D32" s="3">
        <v>2</v>
      </c>
      <c r="E32" s="3">
        <v>1</v>
      </c>
      <c r="F32" s="3">
        <v>0</v>
      </c>
      <c r="G32" s="3">
        <v>0</v>
      </c>
      <c r="H32" s="3">
        <v>2</v>
      </c>
      <c r="I32" s="3">
        <v>1</v>
      </c>
      <c r="J32" s="3"/>
      <c r="K32" s="3"/>
      <c r="L32" s="3"/>
      <c r="M32" s="3"/>
      <c r="N32" s="3">
        <v>2</v>
      </c>
      <c r="O32" s="3">
        <v>39.1</v>
      </c>
      <c r="P32" s="6" t="s">
        <v>84</v>
      </c>
      <c r="Q32" s="32" t="s">
        <v>186</v>
      </c>
      <c r="R32" s="33"/>
      <c r="S32" s="33"/>
      <c r="T32" s="31"/>
      <c r="V32" s="40">
        <f t="shared" si="0"/>
        <v>6</v>
      </c>
      <c r="W32" t="str">
        <f t="shared" si="1"/>
        <v>ND</v>
      </c>
    </row>
    <row r="33" spans="2:23" ht="15.95">
      <c r="B33" s="3">
        <v>6405</v>
      </c>
      <c r="C33" s="3">
        <v>2</v>
      </c>
      <c r="D33" s="3">
        <v>3</v>
      </c>
      <c r="E33" s="3">
        <v>1</v>
      </c>
      <c r="F33" s="3">
        <v>0</v>
      </c>
      <c r="G33" s="3">
        <v>2</v>
      </c>
      <c r="H33" s="3">
        <v>0</v>
      </c>
      <c r="I33" s="3">
        <v>0</v>
      </c>
      <c r="J33" s="3"/>
      <c r="K33" s="3"/>
      <c r="L33" s="3"/>
      <c r="M33" s="3"/>
      <c r="N33" s="3">
        <v>0</v>
      </c>
      <c r="O33" s="3">
        <v>38.4</v>
      </c>
      <c r="P33" s="6" t="s">
        <v>84</v>
      </c>
      <c r="Q33" s="32" t="s">
        <v>42</v>
      </c>
      <c r="R33" s="33"/>
      <c r="S33" s="33"/>
      <c r="T33" s="31"/>
      <c r="V33" s="40">
        <f t="shared" si="0"/>
        <v>6</v>
      </c>
      <c r="W33" t="str">
        <f t="shared" si="1"/>
        <v>ND</v>
      </c>
    </row>
    <row r="34" spans="2:23" ht="15.95">
      <c r="B34" s="3">
        <v>6403</v>
      </c>
      <c r="C34" s="3">
        <v>1</v>
      </c>
      <c r="D34" s="3">
        <v>0</v>
      </c>
      <c r="E34" s="3">
        <v>3</v>
      </c>
      <c r="F34" s="3">
        <v>0</v>
      </c>
      <c r="G34" s="3">
        <v>0</v>
      </c>
      <c r="H34" s="3">
        <v>0</v>
      </c>
      <c r="I34" s="3">
        <v>0</v>
      </c>
      <c r="J34" s="3"/>
      <c r="K34" s="3"/>
      <c r="L34" s="3"/>
      <c r="M34" s="3"/>
      <c r="N34" s="3">
        <v>0</v>
      </c>
      <c r="O34" s="3">
        <v>39.200000000000003</v>
      </c>
      <c r="P34" s="6" t="s">
        <v>84</v>
      </c>
      <c r="Q34" s="32"/>
      <c r="R34" s="33"/>
      <c r="S34" s="33"/>
      <c r="T34" s="31"/>
      <c r="V34" s="40">
        <f t="shared" si="0"/>
        <v>5</v>
      </c>
      <c r="W34" t="str">
        <f t="shared" si="1"/>
        <v>ND</v>
      </c>
    </row>
    <row r="35" spans="2:23">
      <c r="B35" s="3">
        <v>6794</v>
      </c>
      <c r="C35" s="3">
        <v>1</v>
      </c>
      <c r="D35" s="3">
        <v>3</v>
      </c>
      <c r="E35" s="3">
        <v>2</v>
      </c>
      <c r="F35" s="3">
        <v>1</v>
      </c>
      <c r="G35" s="3">
        <v>2</v>
      </c>
      <c r="H35" s="3">
        <v>1</v>
      </c>
      <c r="I35" s="3">
        <v>0</v>
      </c>
      <c r="J35" s="3"/>
      <c r="K35" s="3"/>
      <c r="L35" s="3"/>
      <c r="M35" s="3"/>
      <c r="N35" s="3">
        <v>0</v>
      </c>
      <c r="O35" s="3">
        <v>40.4</v>
      </c>
      <c r="P35" s="6">
        <v>1</v>
      </c>
      <c r="Q35" s="32" t="s">
        <v>199</v>
      </c>
      <c r="R35" s="33"/>
      <c r="S35" s="33"/>
      <c r="T35" s="31"/>
      <c r="V35" s="40">
        <f t="shared" si="0"/>
        <v>9</v>
      </c>
      <c r="W35">
        <f t="shared" si="1"/>
        <v>1</v>
      </c>
    </row>
    <row r="36" spans="2:23" ht="15.95">
      <c r="B36" s="3">
        <v>6391</v>
      </c>
      <c r="C36" s="3">
        <v>1</v>
      </c>
      <c r="D36" s="3">
        <v>0</v>
      </c>
      <c r="E36" s="3">
        <v>2</v>
      </c>
      <c r="F36" s="3">
        <v>0</v>
      </c>
      <c r="G36" s="3">
        <v>0</v>
      </c>
      <c r="H36" s="3">
        <v>0</v>
      </c>
      <c r="I36" s="3">
        <v>0</v>
      </c>
      <c r="J36" s="3"/>
      <c r="K36" s="3"/>
      <c r="L36" s="3"/>
      <c r="M36" s="3"/>
      <c r="N36" s="3">
        <v>0</v>
      </c>
      <c r="O36" s="3">
        <v>38.6</v>
      </c>
      <c r="P36" s="6" t="s">
        <v>84</v>
      </c>
      <c r="Q36" s="32"/>
      <c r="R36" s="33"/>
      <c r="S36" s="33"/>
      <c r="T36" s="31"/>
      <c r="V36" s="40">
        <f t="shared" si="0"/>
        <v>3</v>
      </c>
      <c r="W36" t="str">
        <f t="shared" si="1"/>
        <v>ND</v>
      </c>
    </row>
    <row r="37" spans="2:23">
      <c r="B37" s="3">
        <v>6774</v>
      </c>
      <c r="C37" s="3">
        <v>1</v>
      </c>
      <c r="D37" s="3">
        <v>3</v>
      </c>
      <c r="E37" s="3">
        <v>0</v>
      </c>
      <c r="F37" s="3">
        <v>0</v>
      </c>
      <c r="G37" s="3">
        <v>2</v>
      </c>
      <c r="H37" s="3">
        <v>3</v>
      </c>
      <c r="I37" s="3">
        <v>0</v>
      </c>
      <c r="J37" s="3"/>
      <c r="K37" s="3"/>
      <c r="L37" s="3"/>
      <c r="M37" s="3"/>
      <c r="N37" s="3">
        <v>0</v>
      </c>
      <c r="O37" s="3">
        <v>40</v>
      </c>
      <c r="P37" s="6">
        <v>1</v>
      </c>
      <c r="Q37" s="32"/>
      <c r="R37" s="33"/>
      <c r="S37" s="33"/>
      <c r="T37" s="31"/>
      <c r="V37" s="40">
        <f t="shared" si="0"/>
        <v>11</v>
      </c>
      <c r="W37">
        <f t="shared" si="1"/>
        <v>1</v>
      </c>
    </row>
    <row r="38" spans="2:23" ht="15.95">
      <c r="B38" s="3">
        <v>6787</v>
      </c>
      <c r="C38" s="3">
        <v>1</v>
      </c>
      <c r="D38" s="3">
        <v>3</v>
      </c>
      <c r="E38" s="3">
        <v>2</v>
      </c>
      <c r="F38" s="3">
        <v>0</v>
      </c>
      <c r="G38" s="3">
        <v>1</v>
      </c>
      <c r="H38" s="3">
        <v>0</v>
      </c>
      <c r="I38" s="3">
        <v>0</v>
      </c>
      <c r="J38" s="3"/>
      <c r="K38" s="3"/>
      <c r="L38" s="3"/>
      <c r="M38" s="3"/>
      <c r="N38" s="3">
        <v>0</v>
      </c>
      <c r="O38" s="3">
        <v>39.1</v>
      </c>
      <c r="P38" s="6" t="s">
        <v>84</v>
      </c>
      <c r="Q38" s="32" t="s">
        <v>88</v>
      </c>
      <c r="R38" s="33"/>
      <c r="S38" s="33"/>
      <c r="T38" s="31"/>
      <c r="V38" s="40">
        <f t="shared" si="0"/>
        <v>6</v>
      </c>
      <c r="W38" t="str">
        <f t="shared" si="1"/>
        <v>ND</v>
      </c>
    </row>
    <row r="39" spans="2:23">
      <c r="B39" s="3">
        <v>6791</v>
      </c>
      <c r="C39" s="3">
        <v>1</v>
      </c>
      <c r="D39" s="3">
        <v>0</v>
      </c>
      <c r="E39" s="3">
        <v>3</v>
      </c>
      <c r="F39" s="3">
        <v>0</v>
      </c>
      <c r="G39" s="3">
        <v>2</v>
      </c>
      <c r="H39" s="3">
        <v>0</v>
      </c>
      <c r="I39" s="3">
        <v>0</v>
      </c>
      <c r="J39" s="3"/>
      <c r="K39" s="3"/>
      <c r="L39" s="3"/>
      <c r="M39" s="3"/>
      <c r="N39" s="3">
        <v>0</v>
      </c>
      <c r="O39" s="3">
        <v>40</v>
      </c>
      <c r="P39" s="6">
        <v>0</v>
      </c>
      <c r="Q39" s="32" t="s">
        <v>200</v>
      </c>
      <c r="R39" s="33"/>
      <c r="S39" s="33"/>
      <c r="T39" s="31"/>
      <c r="V39" s="40">
        <f t="shared" si="0"/>
        <v>8</v>
      </c>
      <c r="W39">
        <f t="shared" si="1"/>
        <v>0</v>
      </c>
    </row>
    <row r="40" spans="2:23" ht="15.95">
      <c r="B40" s="3">
        <v>6778</v>
      </c>
      <c r="C40" s="3">
        <v>1</v>
      </c>
      <c r="D40" s="3">
        <v>3</v>
      </c>
      <c r="E40" s="3">
        <v>3</v>
      </c>
      <c r="F40" s="3">
        <v>0</v>
      </c>
      <c r="G40" s="3">
        <v>0</v>
      </c>
      <c r="H40" s="3">
        <v>0</v>
      </c>
      <c r="I40" s="3">
        <v>0</v>
      </c>
      <c r="J40" s="3"/>
      <c r="K40" s="3"/>
      <c r="L40" s="3"/>
      <c r="M40" s="3"/>
      <c r="N40" s="3">
        <v>0</v>
      </c>
      <c r="O40" s="3">
        <v>39.700000000000003</v>
      </c>
      <c r="P40" s="6" t="s">
        <v>84</v>
      </c>
      <c r="Q40" s="32" t="s">
        <v>123</v>
      </c>
      <c r="R40" s="33"/>
      <c r="S40" s="33"/>
      <c r="T40" s="31"/>
      <c r="V40" s="40">
        <f t="shared" si="0"/>
        <v>6</v>
      </c>
      <c r="W40" t="str">
        <f t="shared" si="1"/>
        <v>ND</v>
      </c>
    </row>
    <row r="41" spans="2:23" ht="15.95">
      <c r="B41" s="3">
        <v>6780</v>
      </c>
      <c r="C41" s="3">
        <v>1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/>
      <c r="K41" s="3"/>
      <c r="L41" s="3"/>
      <c r="M41" s="3"/>
      <c r="N41" s="3">
        <v>2</v>
      </c>
      <c r="O41" s="3">
        <v>38.9</v>
      </c>
      <c r="P41" s="6" t="s">
        <v>84</v>
      </c>
      <c r="Q41" s="32" t="s">
        <v>117</v>
      </c>
      <c r="R41" s="33"/>
      <c r="S41" s="33"/>
      <c r="T41" s="31"/>
      <c r="V41" s="40">
        <f t="shared" si="0"/>
        <v>2</v>
      </c>
      <c r="W41" t="str">
        <f t="shared" si="1"/>
        <v>ND</v>
      </c>
    </row>
    <row r="42" spans="2:23" ht="15.95">
      <c r="B42" s="3">
        <v>6783</v>
      </c>
      <c r="C42" s="3">
        <v>1</v>
      </c>
      <c r="D42" s="3">
        <v>0</v>
      </c>
      <c r="E42" s="3">
        <v>1</v>
      </c>
      <c r="F42" s="3">
        <v>0</v>
      </c>
      <c r="G42" s="3">
        <v>0</v>
      </c>
      <c r="H42" s="3">
        <v>1</v>
      </c>
      <c r="I42" s="3">
        <v>0</v>
      </c>
      <c r="J42" s="3"/>
      <c r="K42" s="3"/>
      <c r="L42" s="3"/>
      <c r="M42" s="3"/>
      <c r="N42" s="3">
        <v>0</v>
      </c>
      <c r="O42" s="3">
        <v>38.4</v>
      </c>
      <c r="P42" s="6" t="s">
        <v>84</v>
      </c>
      <c r="Q42" s="32" t="s">
        <v>201</v>
      </c>
      <c r="R42" s="33"/>
      <c r="S42" s="33"/>
      <c r="T42" s="31"/>
      <c r="V42" s="40">
        <f t="shared" si="0"/>
        <v>3</v>
      </c>
      <c r="W42" t="str">
        <f t="shared" si="1"/>
        <v>ND</v>
      </c>
    </row>
    <row r="43" spans="2:23" ht="15.95">
      <c r="B43" s="3">
        <v>6773</v>
      </c>
      <c r="C43" s="3">
        <v>1</v>
      </c>
      <c r="D43" s="3">
        <v>0</v>
      </c>
      <c r="E43" s="3">
        <v>0</v>
      </c>
      <c r="F43" s="3">
        <v>0</v>
      </c>
      <c r="G43" s="3">
        <v>1</v>
      </c>
      <c r="H43" s="3">
        <v>0</v>
      </c>
      <c r="I43" s="3">
        <v>0</v>
      </c>
      <c r="J43" s="3"/>
      <c r="K43" s="3"/>
      <c r="L43" s="3"/>
      <c r="M43" s="3"/>
      <c r="N43" s="3">
        <v>0</v>
      </c>
      <c r="O43" s="3">
        <v>38.799999999999997</v>
      </c>
      <c r="P43" s="6" t="s">
        <v>84</v>
      </c>
      <c r="Q43" s="32" t="s">
        <v>110</v>
      </c>
      <c r="R43" s="33"/>
      <c r="S43" s="33"/>
      <c r="T43" s="31"/>
      <c r="V43" s="40">
        <f t="shared" si="0"/>
        <v>2</v>
      </c>
      <c r="W43" t="str">
        <f t="shared" si="1"/>
        <v>ND</v>
      </c>
    </row>
    <row r="44" spans="2:23">
      <c r="B44" s="3">
        <v>6771</v>
      </c>
      <c r="C44" s="3">
        <v>1</v>
      </c>
      <c r="D44" s="3">
        <v>0</v>
      </c>
      <c r="E44" s="3">
        <v>2</v>
      </c>
      <c r="F44" s="3">
        <v>0</v>
      </c>
      <c r="G44" s="3">
        <v>0</v>
      </c>
      <c r="H44" s="3">
        <v>0</v>
      </c>
      <c r="I44" s="3">
        <v>0</v>
      </c>
      <c r="J44" s="3"/>
      <c r="K44" s="3"/>
      <c r="L44" s="3"/>
      <c r="M44" s="3"/>
      <c r="N44" s="3">
        <v>0</v>
      </c>
      <c r="O44" s="3">
        <v>39</v>
      </c>
      <c r="P44" s="6">
        <v>1</v>
      </c>
      <c r="Q44" s="32" t="s">
        <v>110</v>
      </c>
      <c r="R44" s="33"/>
      <c r="S44" s="33"/>
      <c r="T44" s="31"/>
      <c r="V44" s="40">
        <f t="shared" si="0"/>
        <v>4</v>
      </c>
      <c r="W44">
        <f t="shared" si="1"/>
        <v>1</v>
      </c>
    </row>
    <row r="45" spans="2:23">
      <c r="B45" s="3">
        <v>6786</v>
      </c>
      <c r="C45" s="3">
        <v>1</v>
      </c>
      <c r="D45" s="3">
        <v>0</v>
      </c>
      <c r="E45" s="3">
        <v>1</v>
      </c>
      <c r="F45" s="3">
        <v>0</v>
      </c>
      <c r="G45" s="3">
        <v>1</v>
      </c>
      <c r="H45" s="3">
        <v>0</v>
      </c>
      <c r="I45" s="3">
        <v>0</v>
      </c>
      <c r="J45" s="3"/>
      <c r="K45" s="3"/>
      <c r="L45" s="3"/>
      <c r="M45" s="3"/>
      <c r="N45" s="3">
        <v>0</v>
      </c>
      <c r="O45" s="3">
        <v>39.9</v>
      </c>
      <c r="P45" s="6">
        <v>2</v>
      </c>
      <c r="Q45" s="32" t="s">
        <v>202</v>
      </c>
      <c r="R45" s="33"/>
      <c r="S45" s="33"/>
      <c r="T45" s="31"/>
      <c r="V45" s="40">
        <f t="shared" si="0"/>
        <v>5</v>
      </c>
      <c r="W45">
        <f t="shared" si="1"/>
        <v>2</v>
      </c>
    </row>
    <row r="46" spans="2:23">
      <c r="B46" s="3">
        <v>6768</v>
      </c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3">
        <v>2</v>
      </c>
      <c r="I46" s="3">
        <v>0</v>
      </c>
      <c r="J46" s="3"/>
      <c r="K46" s="3"/>
      <c r="L46" s="3"/>
      <c r="M46" s="3"/>
      <c r="N46" s="3">
        <v>0</v>
      </c>
      <c r="O46" s="3">
        <v>38.700000000000003</v>
      </c>
      <c r="P46" s="6">
        <v>1</v>
      </c>
      <c r="Q46" s="32"/>
      <c r="R46" s="33"/>
      <c r="S46" s="33"/>
      <c r="T46" s="31"/>
      <c r="V46" s="40">
        <f t="shared" si="0"/>
        <v>4</v>
      </c>
      <c r="W46">
        <f t="shared" si="1"/>
        <v>1</v>
      </c>
    </row>
    <row r="47" spans="2:23" ht="15.95">
      <c r="B47" s="3">
        <v>6764</v>
      </c>
      <c r="C47" s="3">
        <v>4</v>
      </c>
      <c r="D47" s="3">
        <v>1</v>
      </c>
      <c r="E47" s="3">
        <v>1</v>
      </c>
      <c r="F47" s="3">
        <v>0</v>
      </c>
      <c r="G47" s="3">
        <v>2</v>
      </c>
      <c r="H47" s="3">
        <v>3</v>
      </c>
      <c r="I47" s="3">
        <v>0</v>
      </c>
      <c r="J47" s="3">
        <v>94.5</v>
      </c>
      <c r="K47" s="3"/>
      <c r="L47" s="3"/>
      <c r="M47" s="3"/>
      <c r="N47" s="3">
        <v>0</v>
      </c>
      <c r="O47" s="3">
        <v>39.9</v>
      </c>
      <c r="P47" s="6" t="s">
        <v>84</v>
      </c>
      <c r="Q47" s="32" t="s">
        <v>141</v>
      </c>
      <c r="R47" s="33"/>
      <c r="S47" s="33"/>
      <c r="T47" s="31"/>
      <c r="V47" s="40">
        <f t="shared" si="0"/>
        <v>9</v>
      </c>
      <c r="W47" t="str">
        <f t="shared" si="1"/>
        <v>ND</v>
      </c>
    </row>
    <row r="48" spans="2:23" ht="15.95">
      <c r="B48" s="3">
        <v>6385</v>
      </c>
      <c r="C48" s="3">
        <v>4</v>
      </c>
      <c r="D48" s="3">
        <v>3</v>
      </c>
      <c r="E48" s="3">
        <v>1</v>
      </c>
      <c r="F48" s="3">
        <v>0</v>
      </c>
      <c r="G48" s="3">
        <v>2</v>
      </c>
      <c r="H48" s="3">
        <v>2</v>
      </c>
      <c r="I48" s="3">
        <v>0</v>
      </c>
      <c r="J48" s="3">
        <v>93.5</v>
      </c>
      <c r="K48" s="3"/>
      <c r="L48" s="3"/>
      <c r="M48" s="3"/>
      <c r="N48" s="3">
        <v>0</v>
      </c>
      <c r="O48" s="3">
        <v>38.799999999999997</v>
      </c>
      <c r="P48" s="6" t="s">
        <v>84</v>
      </c>
      <c r="Q48" s="32"/>
      <c r="R48" s="33"/>
      <c r="S48" s="33"/>
      <c r="T48" s="31"/>
      <c r="V48" s="40">
        <f t="shared" si="0"/>
        <v>8</v>
      </c>
      <c r="W48" t="str">
        <f t="shared" si="1"/>
        <v>ND</v>
      </c>
    </row>
    <row r="49" spans="2:23">
      <c r="B49" s="3">
        <v>6746</v>
      </c>
      <c r="C49" s="3">
        <v>4</v>
      </c>
      <c r="D49" s="3">
        <v>0</v>
      </c>
      <c r="E49" s="3">
        <v>1</v>
      </c>
      <c r="F49" s="3">
        <v>0</v>
      </c>
      <c r="G49" s="3">
        <v>2</v>
      </c>
      <c r="H49" s="3">
        <v>3</v>
      </c>
      <c r="I49" s="3">
        <v>0</v>
      </c>
      <c r="J49" s="3">
        <v>98.5</v>
      </c>
      <c r="K49" s="3"/>
      <c r="L49" s="3"/>
      <c r="M49" s="3"/>
      <c r="N49" s="3">
        <v>0</v>
      </c>
      <c r="O49" s="3">
        <v>39.299999999999997</v>
      </c>
      <c r="P49" s="6">
        <v>2</v>
      </c>
      <c r="Q49" s="32" t="s">
        <v>141</v>
      </c>
      <c r="R49" s="33"/>
      <c r="S49" s="33"/>
      <c r="T49" s="31"/>
      <c r="V49" s="40">
        <f t="shared" si="0"/>
        <v>8</v>
      </c>
      <c r="W49">
        <f t="shared" si="1"/>
        <v>2</v>
      </c>
    </row>
    <row r="50" spans="2:23" ht="15.95">
      <c r="B50" s="3">
        <v>6760</v>
      </c>
      <c r="C50" s="3">
        <v>4</v>
      </c>
      <c r="D50" s="3">
        <v>0</v>
      </c>
      <c r="E50" s="3">
        <v>2</v>
      </c>
      <c r="F50" s="3">
        <v>0</v>
      </c>
      <c r="G50" s="3">
        <v>1</v>
      </c>
      <c r="H50" s="3">
        <v>2</v>
      </c>
      <c r="I50" s="3">
        <v>0</v>
      </c>
      <c r="J50" s="3">
        <v>91</v>
      </c>
      <c r="K50" s="3"/>
      <c r="L50" s="3"/>
      <c r="M50" s="3"/>
      <c r="N50" s="3">
        <v>0</v>
      </c>
      <c r="O50" s="3">
        <v>38.200000000000003</v>
      </c>
      <c r="P50" s="6" t="s">
        <v>84</v>
      </c>
      <c r="Q50" s="32" t="s">
        <v>110</v>
      </c>
      <c r="R50" s="33"/>
      <c r="S50" s="33"/>
      <c r="T50" s="31"/>
      <c r="V50" s="40">
        <f t="shared" si="0"/>
        <v>5</v>
      </c>
      <c r="W50" t="str">
        <f t="shared" si="1"/>
        <v>ND</v>
      </c>
    </row>
    <row r="51" spans="2:23">
      <c r="B51" s="3">
        <v>6371</v>
      </c>
      <c r="C51" s="3">
        <v>4</v>
      </c>
      <c r="D51" s="3">
        <v>0</v>
      </c>
      <c r="E51" s="3">
        <v>1</v>
      </c>
      <c r="F51" s="3">
        <v>0</v>
      </c>
      <c r="G51" s="3">
        <v>1</v>
      </c>
      <c r="H51" s="3">
        <v>2</v>
      </c>
      <c r="I51" s="3">
        <v>0</v>
      </c>
      <c r="J51" s="3">
        <v>103.5</v>
      </c>
      <c r="K51" s="3"/>
      <c r="L51" s="3"/>
      <c r="M51" s="3"/>
      <c r="N51" s="3">
        <v>0</v>
      </c>
      <c r="O51" s="3">
        <v>39</v>
      </c>
      <c r="P51" s="6">
        <v>0</v>
      </c>
      <c r="Q51" s="32" t="s">
        <v>42</v>
      </c>
      <c r="R51" s="33"/>
      <c r="S51" s="33"/>
      <c r="T51" s="31"/>
      <c r="V51" s="40">
        <f t="shared" si="0"/>
        <v>6</v>
      </c>
      <c r="W51">
        <f t="shared" si="1"/>
        <v>0</v>
      </c>
    </row>
    <row r="52" spans="2:23" ht="15.95">
      <c r="B52" s="3">
        <v>6370</v>
      </c>
      <c r="C52" s="3">
        <v>4</v>
      </c>
      <c r="D52" s="3">
        <v>0</v>
      </c>
      <c r="E52" s="3">
        <v>1</v>
      </c>
      <c r="F52" s="3">
        <v>0</v>
      </c>
      <c r="G52" s="3">
        <v>1</v>
      </c>
      <c r="H52" s="3">
        <v>0</v>
      </c>
      <c r="I52" s="3">
        <v>0</v>
      </c>
      <c r="J52" s="3">
        <v>102</v>
      </c>
      <c r="K52" s="3"/>
      <c r="L52" s="3"/>
      <c r="M52" s="3"/>
      <c r="N52" s="3">
        <v>0</v>
      </c>
      <c r="O52" s="3">
        <v>39.1</v>
      </c>
      <c r="P52" s="6" t="s">
        <v>84</v>
      </c>
      <c r="Q52" s="32" t="s">
        <v>88</v>
      </c>
      <c r="R52" s="33"/>
      <c r="S52" s="33"/>
      <c r="T52" s="31"/>
      <c r="V52" s="40">
        <f t="shared" si="0"/>
        <v>4</v>
      </c>
      <c r="W52" t="str">
        <f t="shared" si="1"/>
        <v>ND</v>
      </c>
    </row>
    <row r="53" spans="2:23" ht="15.95">
      <c r="B53" s="3">
        <v>6382</v>
      </c>
      <c r="C53" s="3">
        <v>4</v>
      </c>
      <c r="D53" s="3">
        <v>0</v>
      </c>
      <c r="E53" s="3">
        <v>0</v>
      </c>
      <c r="F53" s="3">
        <v>0</v>
      </c>
      <c r="G53" s="3">
        <v>1</v>
      </c>
      <c r="H53" s="3">
        <v>2</v>
      </c>
      <c r="I53" s="3">
        <v>0</v>
      </c>
      <c r="J53" s="3">
        <v>98</v>
      </c>
      <c r="K53" s="3"/>
      <c r="L53" s="3"/>
      <c r="M53" s="3"/>
      <c r="N53" s="3">
        <v>0</v>
      </c>
      <c r="O53" s="3">
        <v>39.200000000000003</v>
      </c>
      <c r="P53" s="6" t="s">
        <v>84</v>
      </c>
      <c r="Q53" s="32" t="s">
        <v>164</v>
      </c>
      <c r="R53" s="33"/>
      <c r="S53" s="33"/>
      <c r="T53" s="31"/>
      <c r="V53" s="40">
        <f t="shared" si="0"/>
        <v>5</v>
      </c>
      <c r="W53" t="str">
        <f t="shared" si="1"/>
        <v>ND</v>
      </c>
    </row>
    <row r="54" spans="2:23" ht="15.95">
      <c r="B54" s="3">
        <v>6766</v>
      </c>
      <c r="C54" s="3">
        <v>4</v>
      </c>
      <c r="D54" s="3">
        <v>2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94.5</v>
      </c>
      <c r="K54" s="3"/>
      <c r="L54" s="3"/>
      <c r="M54" s="3"/>
      <c r="N54" s="3">
        <v>0</v>
      </c>
      <c r="O54" s="3">
        <v>38.4</v>
      </c>
      <c r="P54" s="6" t="s">
        <v>84</v>
      </c>
      <c r="Q54" s="32" t="s">
        <v>110</v>
      </c>
      <c r="R54" s="33"/>
      <c r="S54" s="33"/>
      <c r="T54" s="31"/>
      <c r="V54" s="40">
        <f t="shared" si="0"/>
        <v>3</v>
      </c>
      <c r="W54" t="str">
        <f t="shared" si="1"/>
        <v>ND</v>
      </c>
    </row>
    <row r="55" spans="2:23" ht="15.95">
      <c r="B55" s="3">
        <v>6738</v>
      </c>
      <c r="C55" s="3">
        <v>4</v>
      </c>
      <c r="D55" s="3">
        <v>2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103</v>
      </c>
      <c r="K55" s="3"/>
      <c r="L55" s="3"/>
      <c r="M55" s="3"/>
      <c r="N55" s="3">
        <v>0</v>
      </c>
      <c r="O55" s="3">
        <v>39</v>
      </c>
      <c r="P55" s="6" t="s">
        <v>84</v>
      </c>
      <c r="Q55" s="32"/>
      <c r="R55" s="33"/>
      <c r="S55" s="33"/>
      <c r="T55" s="31"/>
      <c r="V55" s="40">
        <f t="shared" si="0"/>
        <v>4</v>
      </c>
      <c r="W55" t="str">
        <f t="shared" si="1"/>
        <v>ND</v>
      </c>
    </row>
    <row r="56" spans="2:23">
      <c r="B56" s="3">
        <v>6375</v>
      </c>
      <c r="C56" s="3">
        <v>4</v>
      </c>
      <c r="D56" s="3">
        <v>0</v>
      </c>
      <c r="E56" s="3">
        <v>1</v>
      </c>
      <c r="F56" s="3">
        <v>0</v>
      </c>
      <c r="G56" s="3">
        <v>1</v>
      </c>
      <c r="H56" s="3">
        <v>0</v>
      </c>
      <c r="I56" s="3">
        <v>0</v>
      </c>
      <c r="J56" s="3">
        <v>96</v>
      </c>
      <c r="K56" s="3"/>
      <c r="L56" s="3"/>
      <c r="M56" s="3"/>
      <c r="N56" s="3">
        <v>0</v>
      </c>
      <c r="O56" s="3">
        <v>38.9</v>
      </c>
      <c r="P56" s="6">
        <v>3</v>
      </c>
      <c r="Q56" s="32" t="s">
        <v>110</v>
      </c>
      <c r="R56" s="33"/>
      <c r="S56" s="33"/>
      <c r="T56" s="31"/>
      <c r="V56" s="40">
        <f t="shared" si="0"/>
        <v>4</v>
      </c>
      <c r="W56">
        <f t="shared" si="1"/>
        <v>3</v>
      </c>
    </row>
    <row r="57" spans="2:23">
      <c r="B57" s="3">
        <v>6393</v>
      </c>
      <c r="C57" s="3">
        <v>4</v>
      </c>
      <c r="D57" s="3">
        <v>0</v>
      </c>
      <c r="E57" s="3">
        <v>0</v>
      </c>
      <c r="F57" s="3">
        <v>0</v>
      </c>
      <c r="G57" s="3">
        <v>0</v>
      </c>
      <c r="H57" s="3">
        <v>2</v>
      </c>
      <c r="I57" s="3">
        <v>0</v>
      </c>
      <c r="J57" s="3">
        <v>93</v>
      </c>
      <c r="K57" s="3"/>
      <c r="L57" s="3"/>
      <c r="M57" s="3"/>
      <c r="N57" s="3">
        <v>0</v>
      </c>
      <c r="O57" s="3">
        <v>38.9</v>
      </c>
      <c r="P57" s="6">
        <v>0</v>
      </c>
      <c r="Q57" s="32"/>
      <c r="R57" s="33"/>
      <c r="S57" s="33"/>
      <c r="T57" s="31"/>
      <c r="V57" s="40">
        <f t="shared" si="0"/>
        <v>4</v>
      </c>
      <c r="W57">
        <f t="shared" si="1"/>
        <v>0</v>
      </c>
    </row>
    <row r="58" spans="2:23">
      <c r="B58" s="3">
        <v>6388</v>
      </c>
      <c r="C58" s="3">
        <v>4</v>
      </c>
      <c r="D58" s="3">
        <v>0</v>
      </c>
      <c r="E58" s="3">
        <v>1</v>
      </c>
      <c r="F58" s="3">
        <v>0</v>
      </c>
      <c r="G58" s="3">
        <v>0</v>
      </c>
      <c r="H58" s="3">
        <v>2</v>
      </c>
      <c r="I58" s="3">
        <v>0</v>
      </c>
      <c r="J58" s="3">
        <v>96.5</v>
      </c>
      <c r="K58" s="3"/>
      <c r="L58" s="3"/>
      <c r="M58" s="3"/>
      <c r="N58" s="3">
        <v>0</v>
      </c>
      <c r="O58" s="3">
        <v>39.299999999999997</v>
      </c>
      <c r="P58" s="6">
        <v>3</v>
      </c>
      <c r="Q58" s="32"/>
      <c r="R58" s="33"/>
      <c r="S58" s="33"/>
      <c r="T58" s="31"/>
      <c r="V58" s="40">
        <f t="shared" si="0"/>
        <v>5</v>
      </c>
      <c r="W58">
        <f t="shared" si="1"/>
        <v>3</v>
      </c>
    </row>
    <row r="59" spans="2:23">
      <c r="B59" s="13" t="s">
        <v>92</v>
      </c>
    </row>
    <row r="60" spans="2:23">
      <c r="B60" s="13" t="s">
        <v>93</v>
      </c>
    </row>
    <row r="61" spans="2:23">
      <c r="B61" s="13" t="s">
        <v>94</v>
      </c>
    </row>
    <row r="62" spans="2:23">
      <c r="B62" s="1"/>
    </row>
  </sheetData>
  <mergeCells count="29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M9:M10"/>
    <mergeCell ref="N9:N10"/>
    <mergeCell ref="O9:O10"/>
    <mergeCell ref="V9:W9"/>
    <mergeCell ref="P9:P10"/>
    <mergeCell ref="Q9:T10"/>
    <mergeCell ref="H9:H10"/>
    <mergeCell ref="I9:I10"/>
    <mergeCell ref="J9:J10"/>
    <mergeCell ref="K9:K10"/>
    <mergeCell ref="L9:L10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652DE-4154-4592-A74F-634E43D9B456}">
  <dimension ref="B2:W60"/>
  <sheetViews>
    <sheetView topLeftCell="G1" workbookViewId="0">
      <selection activeCell="V11" sqref="V11"/>
    </sheetView>
  </sheetViews>
  <sheetFormatPr defaultColWidth="11.42578125" defaultRowHeight="15"/>
  <cols>
    <col min="2" max="2" width="8.42578125" customWidth="1"/>
    <col min="3" max="6" width="7.85546875" customWidth="1"/>
    <col min="7" max="7" width="8.42578125" customWidth="1"/>
    <col min="8" max="16" width="7.85546875" customWidth="1"/>
    <col min="17" max="17" width="5" customWidth="1"/>
  </cols>
  <sheetData>
    <row r="2" spans="2:23">
      <c r="B2" s="1" t="s">
        <v>74</v>
      </c>
      <c r="C2">
        <v>28</v>
      </c>
      <c r="D2" t="s">
        <v>1</v>
      </c>
      <c r="J2" t="s">
        <v>2</v>
      </c>
      <c r="K2" s="62">
        <v>44633</v>
      </c>
      <c r="L2" s="62"/>
      <c r="M2" s="62"/>
    </row>
    <row r="3" spans="2:23">
      <c r="B3" s="1" t="s">
        <v>3</v>
      </c>
      <c r="K3" s="4"/>
      <c r="L3" s="4"/>
      <c r="M3" s="4"/>
    </row>
    <row r="4" spans="2:23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75</v>
      </c>
      <c r="N4" s="57"/>
      <c r="O4" s="57"/>
      <c r="P4" t="s">
        <v>8</v>
      </c>
      <c r="R4" s="7">
        <v>0.4458333333333333</v>
      </c>
      <c r="S4" t="s">
        <v>9</v>
      </c>
      <c r="T4" s="7">
        <v>0.47430555555555554</v>
      </c>
    </row>
    <row r="5" spans="2:23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/>
      <c r="N5" s="57"/>
      <c r="O5" s="57"/>
      <c r="P5" t="s">
        <v>8</v>
      </c>
      <c r="R5" s="7">
        <v>0.4152777777777778</v>
      </c>
      <c r="S5" t="s">
        <v>9</v>
      </c>
      <c r="T5" s="7"/>
    </row>
    <row r="6" spans="2:23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101</v>
      </c>
      <c r="N6" s="57"/>
      <c r="O6" s="57"/>
      <c r="P6" t="s">
        <v>8</v>
      </c>
      <c r="R6" s="7">
        <v>0.3979166666666667</v>
      </c>
      <c r="S6" t="s">
        <v>9</v>
      </c>
      <c r="T6" s="7">
        <v>0.4152777777777778</v>
      </c>
    </row>
    <row r="7" spans="2:23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75</v>
      </c>
      <c r="N7" s="57"/>
      <c r="O7" s="57"/>
      <c r="P7" t="s">
        <v>8</v>
      </c>
      <c r="R7" s="7">
        <v>0.47430555555555554</v>
      </c>
      <c r="S7" t="s">
        <v>9</v>
      </c>
      <c r="T7" s="7">
        <v>0.49513888888888885</v>
      </c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>
      <c r="B11" s="3">
        <v>6827</v>
      </c>
      <c r="C11" s="3">
        <v>3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/>
      <c r="K11" s="3"/>
      <c r="L11" s="3"/>
      <c r="M11" s="3"/>
      <c r="N11" s="3">
        <v>0</v>
      </c>
      <c r="O11" s="3">
        <v>39</v>
      </c>
      <c r="P11" s="6">
        <v>2</v>
      </c>
      <c r="Q11" s="32" t="s">
        <v>110</v>
      </c>
      <c r="R11" s="33"/>
      <c r="S11" s="33"/>
      <c r="T11" s="31"/>
      <c r="V11" s="40">
        <f>MAX(D11,E11)+H11+G11+(IF(AND(O11&gt;37.78,O11&lt;38.3),0,IF(AND(O11&gt;=38.3,O11&lt;38.86),1,IF(AND(O11&gt;=38.86,O11&lt;39.42),2,IF(OR(O11=39.42,O11&gt;39.42),3,"erreur")))))</f>
        <v>3</v>
      </c>
      <c r="W11">
        <f>P11</f>
        <v>2</v>
      </c>
    </row>
    <row r="12" spans="2:23" ht="15.95">
      <c r="B12" s="3">
        <v>6426</v>
      </c>
      <c r="C12" s="3">
        <v>3</v>
      </c>
      <c r="D12" s="3">
        <v>0</v>
      </c>
      <c r="E12" s="3">
        <v>1</v>
      </c>
      <c r="F12" s="3">
        <v>0</v>
      </c>
      <c r="G12" s="3">
        <v>1</v>
      </c>
      <c r="H12" s="3">
        <v>1</v>
      </c>
      <c r="I12" s="3">
        <v>0</v>
      </c>
      <c r="J12" s="3"/>
      <c r="K12" s="3"/>
      <c r="L12" s="3"/>
      <c r="M12" s="3"/>
      <c r="N12" s="3">
        <v>0</v>
      </c>
      <c r="O12" s="3">
        <v>39.200000000000003</v>
      </c>
      <c r="P12" s="6" t="s">
        <v>84</v>
      </c>
      <c r="Q12" s="32" t="s">
        <v>110</v>
      </c>
      <c r="R12" s="33"/>
      <c r="S12" s="33"/>
      <c r="T12" s="31"/>
      <c r="V12" s="40">
        <f t="shared" ref="V12:V49" si="0">MAX(D12,E12)+H12+G12+(IF(AND(O12&gt;37.78,O12&lt;38.3),0,IF(AND(O12&gt;=38.3,O12&lt;38.86),1,IF(AND(O12&gt;=38.86,O12&lt;39.42),2,IF(OR(O12=39.42,O12&gt;39.42),3,"erreur")))))</f>
        <v>5</v>
      </c>
      <c r="W12" t="str">
        <f t="shared" ref="W12:W49" si="1">P12</f>
        <v>ND</v>
      </c>
    </row>
    <row r="13" spans="2:23" ht="15.95">
      <c r="B13" s="3">
        <v>6836</v>
      </c>
      <c r="C13" s="3">
        <v>3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/>
      <c r="K13" s="3"/>
      <c r="L13" s="3"/>
      <c r="M13" s="3"/>
      <c r="N13" s="3">
        <v>0</v>
      </c>
      <c r="O13" s="3">
        <v>39.4</v>
      </c>
      <c r="P13" s="6" t="s">
        <v>84</v>
      </c>
      <c r="Q13" s="32" t="s">
        <v>42</v>
      </c>
      <c r="R13" s="33"/>
      <c r="S13" s="33"/>
      <c r="T13" s="31"/>
      <c r="V13" s="40">
        <f t="shared" si="0"/>
        <v>2</v>
      </c>
      <c r="W13" t="str">
        <f t="shared" si="1"/>
        <v>ND</v>
      </c>
    </row>
    <row r="14" spans="2:23" ht="15.95">
      <c r="B14" s="3">
        <v>6829</v>
      </c>
      <c r="C14" s="3">
        <v>3</v>
      </c>
      <c r="D14" s="3">
        <v>0</v>
      </c>
      <c r="E14" s="3">
        <v>1</v>
      </c>
      <c r="F14" s="3">
        <v>0</v>
      </c>
      <c r="G14" s="3">
        <v>0</v>
      </c>
      <c r="H14" s="3">
        <v>2</v>
      </c>
      <c r="I14" s="3">
        <v>0</v>
      </c>
      <c r="J14" s="3"/>
      <c r="K14" s="3"/>
      <c r="L14" s="3"/>
      <c r="M14" s="3"/>
      <c r="N14" s="3">
        <v>0</v>
      </c>
      <c r="O14" s="3">
        <v>39</v>
      </c>
      <c r="P14" s="6" t="s">
        <v>84</v>
      </c>
      <c r="Q14" s="32" t="s">
        <v>88</v>
      </c>
      <c r="R14" s="33"/>
      <c r="S14" s="33"/>
      <c r="T14" s="31"/>
      <c r="V14" s="40">
        <f t="shared" si="0"/>
        <v>5</v>
      </c>
      <c r="W14" t="str">
        <f t="shared" si="1"/>
        <v>ND</v>
      </c>
    </row>
    <row r="15" spans="2:23">
      <c r="B15" s="3">
        <v>6431</v>
      </c>
      <c r="C15" s="3">
        <v>3</v>
      </c>
      <c r="D15" s="3">
        <v>3</v>
      </c>
      <c r="E15" s="3">
        <v>2</v>
      </c>
      <c r="F15" s="3">
        <v>0</v>
      </c>
      <c r="G15" s="3">
        <v>2</v>
      </c>
      <c r="H15" s="3">
        <v>2</v>
      </c>
      <c r="I15" s="3">
        <v>0</v>
      </c>
      <c r="J15" s="3"/>
      <c r="K15" s="3"/>
      <c r="L15" s="3"/>
      <c r="M15" s="3"/>
      <c r="N15" s="3">
        <v>2</v>
      </c>
      <c r="O15" s="3">
        <v>39.200000000000003</v>
      </c>
      <c r="P15" s="6">
        <v>3</v>
      </c>
      <c r="Q15" s="32" t="s">
        <v>103</v>
      </c>
      <c r="R15" s="33"/>
      <c r="S15" s="33"/>
      <c r="T15" s="31"/>
      <c r="V15" s="40">
        <f t="shared" si="0"/>
        <v>9</v>
      </c>
      <c r="W15">
        <f t="shared" si="1"/>
        <v>3</v>
      </c>
    </row>
    <row r="16" spans="2:23" ht="15.95">
      <c r="B16" s="3">
        <v>6831</v>
      </c>
      <c r="C16" s="3">
        <v>3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/>
      <c r="K16" s="3"/>
      <c r="L16" s="3"/>
      <c r="M16" s="3"/>
      <c r="N16" s="3">
        <v>2</v>
      </c>
      <c r="O16" s="3">
        <v>39.1</v>
      </c>
      <c r="P16" s="6" t="s">
        <v>84</v>
      </c>
      <c r="Q16" s="32"/>
      <c r="R16" s="33"/>
      <c r="S16" s="33"/>
      <c r="T16" s="31"/>
      <c r="V16" s="40">
        <f t="shared" si="0"/>
        <v>2</v>
      </c>
      <c r="W16" t="str">
        <f t="shared" si="1"/>
        <v>ND</v>
      </c>
    </row>
    <row r="17" spans="2:23">
      <c r="B17" s="3">
        <v>6832</v>
      </c>
      <c r="C17" s="3">
        <v>3</v>
      </c>
      <c r="D17" s="3">
        <v>0</v>
      </c>
      <c r="E17" s="3">
        <v>1</v>
      </c>
      <c r="F17" s="3">
        <v>0</v>
      </c>
      <c r="G17" s="3">
        <v>0</v>
      </c>
      <c r="H17" s="3">
        <v>2</v>
      </c>
      <c r="I17" s="3">
        <v>0</v>
      </c>
      <c r="J17" s="3"/>
      <c r="K17" s="3"/>
      <c r="L17" s="3"/>
      <c r="M17" s="3"/>
      <c r="N17" s="3">
        <v>0</v>
      </c>
      <c r="O17" s="3">
        <v>39.299999999999997</v>
      </c>
      <c r="P17" s="6">
        <v>1</v>
      </c>
      <c r="Q17" s="32" t="s">
        <v>121</v>
      </c>
      <c r="R17" s="33"/>
      <c r="S17" s="33"/>
      <c r="T17" s="31"/>
      <c r="V17" s="40">
        <f t="shared" si="0"/>
        <v>5</v>
      </c>
      <c r="W17">
        <f t="shared" si="1"/>
        <v>1</v>
      </c>
    </row>
    <row r="18" spans="2:23">
      <c r="B18" s="3">
        <v>6834</v>
      </c>
      <c r="C18" s="3">
        <v>3</v>
      </c>
      <c r="D18" s="3">
        <v>0</v>
      </c>
      <c r="E18" s="3">
        <v>1</v>
      </c>
      <c r="F18" s="3">
        <v>0</v>
      </c>
      <c r="G18" s="3">
        <v>2</v>
      </c>
      <c r="H18" s="3">
        <v>2</v>
      </c>
      <c r="I18" s="3">
        <v>0</v>
      </c>
      <c r="J18" s="3"/>
      <c r="K18" s="3"/>
      <c r="L18" s="3"/>
      <c r="M18" s="3"/>
      <c r="N18" s="3">
        <v>0</v>
      </c>
      <c r="O18" s="3">
        <v>38.700000000000003</v>
      </c>
      <c r="P18" s="6">
        <v>0</v>
      </c>
      <c r="Q18" s="32" t="s">
        <v>42</v>
      </c>
      <c r="R18" s="33"/>
      <c r="S18" s="33"/>
      <c r="T18" s="31"/>
      <c r="V18" s="40">
        <f t="shared" si="0"/>
        <v>6</v>
      </c>
      <c r="W18">
        <f t="shared" si="1"/>
        <v>0</v>
      </c>
    </row>
    <row r="19" spans="2:23">
      <c r="B19" s="3">
        <v>6432</v>
      </c>
      <c r="C19" s="3">
        <v>3</v>
      </c>
      <c r="D19" s="3">
        <v>0</v>
      </c>
      <c r="E19" s="3">
        <v>2</v>
      </c>
      <c r="F19" s="3">
        <v>0</v>
      </c>
      <c r="G19" s="3">
        <v>2</v>
      </c>
      <c r="H19" s="3">
        <v>0</v>
      </c>
      <c r="I19" s="3">
        <v>0</v>
      </c>
      <c r="J19" s="3"/>
      <c r="K19" s="3"/>
      <c r="L19" s="3"/>
      <c r="M19" s="3"/>
      <c r="N19" s="3">
        <v>0</v>
      </c>
      <c r="O19" s="3">
        <v>39.299999999999997</v>
      </c>
      <c r="P19" s="6">
        <v>1</v>
      </c>
      <c r="Q19" s="32"/>
      <c r="R19" s="33"/>
      <c r="S19" s="33"/>
      <c r="T19" s="31"/>
      <c r="V19" s="40">
        <f t="shared" si="0"/>
        <v>6</v>
      </c>
      <c r="W19">
        <f t="shared" si="1"/>
        <v>1</v>
      </c>
    </row>
    <row r="20" spans="2:23" ht="15.95">
      <c r="B20" s="3">
        <v>6796</v>
      </c>
      <c r="C20" s="3">
        <v>2</v>
      </c>
      <c r="D20" s="3">
        <v>3</v>
      </c>
      <c r="E20" s="3">
        <v>1</v>
      </c>
      <c r="F20" s="3">
        <v>0</v>
      </c>
      <c r="G20" s="3">
        <v>2</v>
      </c>
      <c r="H20" s="3">
        <v>3</v>
      </c>
      <c r="I20" s="3">
        <v>0</v>
      </c>
      <c r="J20" s="3">
        <v>87.5</v>
      </c>
      <c r="K20" s="3"/>
      <c r="L20" s="3"/>
      <c r="M20" s="3"/>
      <c r="N20" s="3">
        <v>0</v>
      </c>
      <c r="O20" s="3">
        <v>38.799999999999997</v>
      </c>
      <c r="P20" s="6" t="s">
        <v>84</v>
      </c>
      <c r="Q20" s="32" t="s">
        <v>203</v>
      </c>
      <c r="R20" s="33"/>
      <c r="S20" s="33"/>
      <c r="T20" s="31"/>
      <c r="V20" s="40">
        <f t="shared" si="0"/>
        <v>9</v>
      </c>
      <c r="W20" t="str">
        <f t="shared" si="1"/>
        <v>ND</v>
      </c>
    </row>
    <row r="21" spans="2:23" ht="15.95">
      <c r="B21" s="3">
        <v>6410</v>
      </c>
      <c r="C21" s="3">
        <v>2</v>
      </c>
      <c r="D21" s="3">
        <v>0</v>
      </c>
      <c r="E21" s="3">
        <v>1</v>
      </c>
      <c r="F21" s="3">
        <v>0</v>
      </c>
      <c r="G21" s="3">
        <v>1</v>
      </c>
      <c r="H21" s="3">
        <v>2</v>
      </c>
      <c r="I21" s="3">
        <v>0</v>
      </c>
      <c r="J21" s="3">
        <v>82.5</v>
      </c>
      <c r="K21" s="3"/>
      <c r="L21" s="3"/>
      <c r="M21" s="3"/>
      <c r="N21" s="3">
        <v>0</v>
      </c>
      <c r="O21" s="3">
        <v>39</v>
      </c>
      <c r="P21" s="6" t="s">
        <v>84</v>
      </c>
      <c r="Q21" s="32"/>
      <c r="R21" s="33"/>
      <c r="S21" s="33"/>
      <c r="T21" s="31"/>
      <c r="V21" s="40">
        <f t="shared" si="0"/>
        <v>6</v>
      </c>
      <c r="W21" t="str">
        <f t="shared" si="1"/>
        <v>ND</v>
      </c>
    </row>
    <row r="22" spans="2:23">
      <c r="B22" s="3">
        <v>6797</v>
      </c>
      <c r="C22" s="3">
        <v>2</v>
      </c>
      <c r="D22" s="3">
        <v>0</v>
      </c>
      <c r="E22" s="3">
        <v>0</v>
      </c>
      <c r="F22" s="3">
        <v>0</v>
      </c>
      <c r="G22" s="3">
        <v>0</v>
      </c>
      <c r="H22" s="3">
        <v>2</v>
      </c>
      <c r="I22" s="3">
        <v>0</v>
      </c>
      <c r="J22" s="3">
        <v>80.5</v>
      </c>
      <c r="K22" s="3"/>
      <c r="L22" s="3"/>
      <c r="M22" s="3"/>
      <c r="N22" s="3">
        <v>0</v>
      </c>
      <c r="O22" s="3">
        <v>39.6</v>
      </c>
      <c r="P22" s="6">
        <v>1</v>
      </c>
      <c r="Q22" s="32" t="s">
        <v>42</v>
      </c>
      <c r="R22" s="33"/>
      <c r="S22" s="33"/>
      <c r="T22" s="31"/>
      <c r="V22" s="40">
        <f t="shared" si="0"/>
        <v>5</v>
      </c>
      <c r="W22">
        <f t="shared" si="1"/>
        <v>1</v>
      </c>
    </row>
    <row r="23" spans="2:23" ht="15.95">
      <c r="B23" s="3">
        <v>6823</v>
      </c>
      <c r="C23" s="3">
        <v>2</v>
      </c>
      <c r="D23" s="3">
        <v>0</v>
      </c>
      <c r="E23" s="3">
        <v>1</v>
      </c>
      <c r="F23" s="3">
        <v>0</v>
      </c>
      <c r="G23" s="3">
        <v>1</v>
      </c>
      <c r="H23" s="3">
        <v>0</v>
      </c>
      <c r="I23" s="3">
        <v>0</v>
      </c>
      <c r="J23" s="3">
        <v>80.5</v>
      </c>
      <c r="K23" s="3"/>
      <c r="L23" s="3"/>
      <c r="M23" s="3"/>
      <c r="N23" s="3">
        <v>1</v>
      </c>
      <c r="O23" s="3">
        <v>38.700000000000003</v>
      </c>
      <c r="P23" s="6" t="s">
        <v>84</v>
      </c>
      <c r="Q23" s="32"/>
      <c r="R23" s="33"/>
      <c r="S23" s="33"/>
      <c r="T23" s="31"/>
      <c r="V23" s="40">
        <f t="shared" si="0"/>
        <v>3</v>
      </c>
      <c r="W23" t="str">
        <f t="shared" si="1"/>
        <v>ND</v>
      </c>
    </row>
    <row r="24" spans="2:23" ht="15.95">
      <c r="B24" s="3">
        <v>6407</v>
      </c>
      <c r="C24" s="3">
        <v>2</v>
      </c>
      <c r="D24" s="3">
        <v>0</v>
      </c>
      <c r="E24" s="3">
        <v>1</v>
      </c>
      <c r="F24" s="3">
        <v>0</v>
      </c>
      <c r="G24" s="3">
        <v>0</v>
      </c>
      <c r="H24" s="3">
        <v>1</v>
      </c>
      <c r="I24" s="3">
        <v>0</v>
      </c>
      <c r="J24" s="3">
        <v>84</v>
      </c>
      <c r="K24" s="3"/>
      <c r="L24" s="3"/>
      <c r="M24" s="3"/>
      <c r="N24" s="3">
        <v>0</v>
      </c>
      <c r="O24" s="3">
        <v>39.200000000000003</v>
      </c>
      <c r="P24" s="6" t="s">
        <v>84</v>
      </c>
      <c r="Q24" s="32" t="s">
        <v>106</v>
      </c>
      <c r="R24" s="33"/>
      <c r="S24" s="33"/>
      <c r="T24" s="31"/>
      <c r="V24" s="40">
        <f t="shared" si="0"/>
        <v>4</v>
      </c>
      <c r="W24" t="str">
        <f t="shared" si="1"/>
        <v>ND</v>
      </c>
    </row>
    <row r="25" spans="2:23">
      <c r="B25" s="3">
        <v>6800</v>
      </c>
      <c r="C25" s="3">
        <v>2</v>
      </c>
      <c r="D25" s="3">
        <v>2</v>
      </c>
      <c r="E25" s="3">
        <v>1</v>
      </c>
      <c r="F25" s="3">
        <v>0</v>
      </c>
      <c r="G25" s="3">
        <v>3</v>
      </c>
      <c r="H25" s="3">
        <v>2</v>
      </c>
      <c r="I25" s="3">
        <v>0</v>
      </c>
      <c r="J25" s="3">
        <v>76.5</v>
      </c>
      <c r="K25" s="3"/>
      <c r="L25" s="3"/>
      <c r="M25" s="3"/>
      <c r="N25" s="3">
        <v>0</v>
      </c>
      <c r="O25" s="3">
        <v>40</v>
      </c>
      <c r="P25" s="6">
        <v>2</v>
      </c>
      <c r="Q25" s="32" t="s">
        <v>82</v>
      </c>
      <c r="R25" s="33"/>
      <c r="S25" s="33"/>
      <c r="T25" s="31"/>
      <c r="V25" s="40">
        <f t="shared" si="0"/>
        <v>10</v>
      </c>
      <c r="W25">
        <f t="shared" si="1"/>
        <v>2</v>
      </c>
    </row>
    <row r="26" spans="2:23">
      <c r="B26" s="3">
        <v>6811</v>
      </c>
      <c r="C26" s="3">
        <v>2</v>
      </c>
      <c r="D26" s="3">
        <v>0</v>
      </c>
      <c r="E26" s="3">
        <v>3</v>
      </c>
      <c r="F26" s="3">
        <v>0</v>
      </c>
      <c r="G26" s="3">
        <v>0</v>
      </c>
      <c r="H26" s="3">
        <v>3</v>
      </c>
      <c r="I26" s="3">
        <v>0</v>
      </c>
      <c r="J26" s="3">
        <v>77</v>
      </c>
      <c r="K26" s="3"/>
      <c r="L26" s="3"/>
      <c r="M26" s="3"/>
      <c r="N26" s="3">
        <v>0</v>
      </c>
      <c r="O26" s="3">
        <v>40.1</v>
      </c>
      <c r="P26" s="6">
        <v>1</v>
      </c>
      <c r="Q26" s="32" t="s">
        <v>204</v>
      </c>
      <c r="R26" s="33"/>
      <c r="S26" s="33"/>
      <c r="T26" s="31"/>
      <c r="V26" s="40">
        <f t="shared" si="0"/>
        <v>9</v>
      </c>
      <c r="W26">
        <f t="shared" si="1"/>
        <v>1</v>
      </c>
    </row>
    <row r="27" spans="2:23" ht="15.95">
      <c r="B27" s="3">
        <v>6810</v>
      </c>
      <c r="C27" s="3">
        <v>2</v>
      </c>
      <c r="D27" s="3">
        <v>3</v>
      </c>
      <c r="E27" s="3">
        <v>1</v>
      </c>
      <c r="F27" s="3">
        <v>1</v>
      </c>
      <c r="G27" s="3">
        <v>0</v>
      </c>
      <c r="H27" s="3">
        <v>2</v>
      </c>
      <c r="I27" s="3">
        <v>1</v>
      </c>
      <c r="J27" s="3" t="s">
        <v>84</v>
      </c>
      <c r="K27" s="3"/>
      <c r="L27" s="3"/>
      <c r="M27" s="3"/>
      <c r="N27" s="3">
        <v>2</v>
      </c>
      <c r="O27" s="3">
        <v>40.5</v>
      </c>
      <c r="P27" s="6" t="s">
        <v>84</v>
      </c>
      <c r="Q27" s="32" t="s">
        <v>109</v>
      </c>
      <c r="R27" s="33"/>
      <c r="S27" s="33"/>
      <c r="T27" s="31"/>
      <c r="V27" s="40">
        <f t="shared" si="0"/>
        <v>8</v>
      </c>
      <c r="W27" t="str">
        <f t="shared" si="1"/>
        <v>ND</v>
      </c>
    </row>
    <row r="28" spans="2:23" ht="15.95">
      <c r="B28" s="3">
        <v>6405</v>
      </c>
      <c r="C28" s="3">
        <v>2</v>
      </c>
      <c r="D28" s="3">
        <v>3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88.5</v>
      </c>
      <c r="K28" s="3"/>
      <c r="L28" s="3"/>
      <c r="M28" s="3"/>
      <c r="N28" s="3">
        <v>0</v>
      </c>
      <c r="O28" s="3">
        <v>38.9</v>
      </c>
      <c r="P28" s="6" t="s">
        <v>84</v>
      </c>
      <c r="Q28" s="32" t="s">
        <v>91</v>
      </c>
      <c r="R28" s="33"/>
      <c r="S28" s="33"/>
      <c r="T28" s="31"/>
      <c r="V28" s="40">
        <f t="shared" si="0"/>
        <v>5</v>
      </c>
      <c r="W28" t="str">
        <f t="shared" si="1"/>
        <v>ND</v>
      </c>
    </row>
    <row r="29" spans="2:23" ht="15.95">
      <c r="B29" s="3">
        <v>6799</v>
      </c>
      <c r="C29" s="3">
        <v>2</v>
      </c>
      <c r="D29" s="3">
        <v>0</v>
      </c>
      <c r="E29" s="3">
        <v>2</v>
      </c>
      <c r="F29" s="3">
        <v>0</v>
      </c>
      <c r="G29" s="3">
        <v>1</v>
      </c>
      <c r="H29" s="3">
        <v>0</v>
      </c>
      <c r="I29" s="3">
        <v>0</v>
      </c>
      <c r="J29" s="3">
        <v>87.5</v>
      </c>
      <c r="K29" s="3"/>
      <c r="L29" s="3"/>
      <c r="M29" s="3"/>
      <c r="N29" s="3">
        <v>0</v>
      </c>
      <c r="O29" s="3">
        <v>38.700000000000003</v>
      </c>
      <c r="P29" s="6" t="s">
        <v>84</v>
      </c>
      <c r="Q29" s="32" t="s">
        <v>42</v>
      </c>
      <c r="R29" s="33"/>
      <c r="S29" s="33"/>
      <c r="T29" s="31"/>
      <c r="V29" s="40">
        <f t="shared" si="0"/>
        <v>4</v>
      </c>
      <c r="W29" t="str">
        <f t="shared" si="1"/>
        <v>ND</v>
      </c>
    </row>
    <row r="30" spans="2:23">
      <c r="B30" s="3">
        <v>6821</v>
      </c>
      <c r="C30" s="3">
        <v>2</v>
      </c>
      <c r="D30" s="3">
        <v>0</v>
      </c>
      <c r="E30" s="3">
        <v>1</v>
      </c>
      <c r="F30" s="3">
        <v>0</v>
      </c>
      <c r="G30" s="3">
        <v>1</v>
      </c>
      <c r="H30" s="3">
        <v>1</v>
      </c>
      <c r="I30" s="3">
        <v>0</v>
      </c>
      <c r="J30" s="3">
        <v>77</v>
      </c>
      <c r="K30" s="3"/>
      <c r="L30" s="3"/>
      <c r="M30" s="3"/>
      <c r="N30" s="3">
        <v>0</v>
      </c>
      <c r="O30" s="3">
        <v>39.700000000000003</v>
      </c>
      <c r="P30" s="6">
        <v>1</v>
      </c>
      <c r="Q30" s="32" t="s">
        <v>42</v>
      </c>
      <c r="R30" s="33"/>
      <c r="S30" s="33"/>
      <c r="T30" s="31"/>
      <c r="V30" s="40">
        <f t="shared" si="0"/>
        <v>6</v>
      </c>
      <c r="W30">
        <f t="shared" si="1"/>
        <v>1</v>
      </c>
    </row>
    <row r="31" spans="2:23" ht="15.95">
      <c r="B31" s="3">
        <v>6412</v>
      </c>
      <c r="C31" s="3">
        <v>2</v>
      </c>
      <c r="D31" s="3">
        <v>3</v>
      </c>
      <c r="E31" s="3">
        <v>1</v>
      </c>
      <c r="F31" s="3">
        <v>0</v>
      </c>
      <c r="G31" s="3">
        <v>0</v>
      </c>
      <c r="H31" s="3">
        <v>2</v>
      </c>
      <c r="I31" s="3">
        <v>0</v>
      </c>
      <c r="J31" s="3">
        <v>85.5</v>
      </c>
      <c r="K31" s="3"/>
      <c r="L31" s="3"/>
      <c r="M31" s="3"/>
      <c r="N31" s="3">
        <v>0</v>
      </c>
      <c r="O31" s="3">
        <v>40.1</v>
      </c>
      <c r="P31" s="6" t="s">
        <v>84</v>
      </c>
      <c r="Q31" s="32" t="s">
        <v>42</v>
      </c>
      <c r="R31" s="33"/>
      <c r="S31" s="33"/>
      <c r="T31" s="31"/>
      <c r="V31" s="40">
        <f t="shared" si="0"/>
        <v>8</v>
      </c>
      <c r="W31" t="str">
        <f t="shared" si="1"/>
        <v>ND</v>
      </c>
    </row>
    <row r="32" spans="2:23" ht="15.95">
      <c r="B32" s="3">
        <v>6404</v>
      </c>
      <c r="C32" s="3">
        <v>2</v>
      </c>
      <c r="D32" s="3">
        <v>0</v>
      </c>
      <c r="E32" s="3">
        <v>1</v>
      </c>
      <c r="F32" s="3">
        <v>0</v>
      </c>
      <c r="G32" s="3">
        <v>1</v>
      </c>
      <c r="H32" s="3">
        <v>2</v>
      </c>
      <c r="I32" s="3">
        <v>0</v>
      </c>
      <c r="J32" s="3">
        <v>90.5</v>
      </c>
      <c r="K32" s="3"/>
      <c r="L32" s="3"/>
      <c r="M32" s="3"/>
      <c r="N32" s="3">
        <v>0</v>
      </c>
      <c r="O32" s="3">
        <v>39.200000000000003</v>
      </c>
      <c r="P32" s="6" t="s">
        <v>84</v>
      </c>
      <c r="Q32" s="32" t="s">
        <v>205</v>
      </c>
      <c r="R32" s="33"/>
      <c r="S32" s="33"/>
      <c r="T32" s="31"/>
      <c r="V32" s="40">
        <f t="shared" si="0"/>
        <v>6</v>
      </c>
      <c r="W32" t="str">
        <f t="shared" si="1"/>
        <v>ND</v>
      </c>
    </row>
    <row r="33" spans="2:23">
      <c r="B33" s="3">
        <v>6809</v>
      </c>
      <c r="C33" s="3">
        <v>2</v>
      </c>
      <c r="D33" s="3">
        <v>0</v>
      </c>
      <c r="E33" s="3">
        <v>1</v>
      </c>
      <c r="F33" s="3">
        <v>0</v>
      </c>
      <c r="G33" s="3">
        <v>2</v>
      </c>
      <c r="H33" s="3">
        <v>0</v>
      </c>
      <c r="I33" s="3">
        <v>0</v>
      </c>
      <c r="J33" s="3">
        <v>91.5</v>
      </c>
      <c r="K33" s="3"/>
      <c r="L33" s="3"/>
      <c r="M33" s="3"/>
      <c r="N33" s="3">
        <v>0</v>
      </c>
      <c r="O33" s="3">
        <v>38.9</v>
      </c>
      <c r="P33" s="6">
        <v>2</v>
      </c>
      <c r="Q33" s="32"/>
      <c r="R33" s="33"/>
      <c r="S33" s="33"/>
      <c r="T33" s="31"/>
      <c r="V33" s="40">
        <f t="shared" si="0"/>
        <v>5</v>
      </c>
      <c r="W33">
        <f t="shared" si="1"/>
        <v>2</v>
      </c>
    </row>
    <row r="34" spans="2:23" ht="15.95">
      <c r="B34" s="3">
        <v>6771</v>
      </c>
      <c r="C34" s="3">
        <v>1</v>
      </c>
      <c r="D34" s="3">
        <v>0</v>
      </c>
      <c r="E34" s="3">
        <v>2</v>
      </c>
      <c r="F34" s="3">
        <v>0</v>
      </c>
      <c r="G34" s="3">
        <v>0</v>
      </c>
      <c r="H34" s="3">
        <v>0</v>
      </c>
      <c r="I34" s="3">
        <v>0</v>
      </c>
      <c r="J34" s="3">
        <v>94</v>
      </c>
      <c r="K34" s="3"/>
      <c r="L34" s="3"/>
      <c r="M34" s="3"/>
      <c r="N34" s="3">
        <v>0</v>
      </c>
      <c r="O34" s="3">
        <v>39</v>
      </c>
      <c r="P34" s="6" t="s">
        <v>84</v>
      </c>
      <c r="Q34" s="32" t="s">
        <v>110</v>
      </c>
      <c r="R34" s="33"/>
      <c r="S34" s="33"/>
      <c r="T34" s="31"/>
      <c r="V34" s="40">
        <f t="shared" si="0"/>
        <v>4</v>
      </c>
      <c r="W34" t="str">
        <f t="shared" si="1"/>
        <v>ND</v>
      </c>
    </row>
    <row r="35" spans="2:23" ht="15.95">
      <c r="B35" s="3">
        <v>6773</v>
      </c>
      <c r="C35" s="3">
        <v>1</v>
      </c>
      <c r="D35" s="3">
        <v>0</v>
      </c>
      <c r="E35" s="3">
        <v>0</v>
      </c>
      <c r="F35" s="3">
        <v>0</v>
      </c>
      <c r="G35" s="3">
        <v>1</v>
      </c>
      <c r="H35" s="3">
        <v>0</v>
      </c>
      <c r="I35" s="3">
        <v>0</v>
      </c>
      <c r="J35" s="3">
        <v>96.5</v>
      </c>
      <c r="K35" s="3"/>
      <c r="L35" s="3"/>
      <c r="M35" s="3"/>
      <c r="N35" s="3">
        <v>0</v>
      </c>
      <c r="O35" s="3">
        <v>38.799999999999997</v>
      </c>
      <c r="P35" s="6" t="s">
        <v>84</v>
      </c>
      <c r="Q35" s="32" t="s">
        <v>110</v>
      </c>
      <c r="R35" s="33"/>
      <c r="S35" s="33"/>
      <c r="T35" s="31"/>
      <c r="V35" s="40">
        <f t="shared" si="0"/>
        <v>2</v>
      </c>
      <c r="W35" t="str">
        <f t="shared" si="1"/>
        <v>ND</v>
      </c>
    </row>
    <row r="36" spans="2:23" ht="15.95">
      <c r="B36" s="3">
        <v>6786</v>
      </c>
      <c r="C36" s="3">
        <v>1</v>
      </c>
      <c r="D36" s="3">
        <v>0</v>
      </c>
      <c r="E36" s="3">
        <v>1</v>
      </c>
      <c r="F36" s="3">
        <v>0</v>
      </c>
      <c r="G36" s="3">
        <v>0</v>
      </c>
      <c r="H36" s="3">
        <v>0</v>
      </c>
      <c r="I36" s="3">
        <v>0</v>
      </c>
      <c r="J36" s="3">
        <v>93</v>
      </c>
      <c r="K36" s="3"/>
      <c r="L36" s="3"/>
      <c r="M36" s="3"/>
      <c r="N36" s="3">
        <v>0</v>
      </c>
      <c r="O36" s="3">
        <v>40.200000000000003</v>
      </c>
      <c r="P36" s="6" t="s">
        <v>84</v>
      </c>
      <c r="Q36" s="32" t="s">
        <v>206</v>
      </c>
      <c r="R36" s="33"/>
      <c r="S36" s="33"/>
      <c r="T36" s="31"/>
      <c r="V36" s="40">
        <f t="shared" si="0"/>
        <v>4</v>
      </c>
      <c r="W36" t="str">
        <f t="shared" si="1"/>
        <v>ND</v>
      </c>
    </row>
    <row r="37" spans="2:23">
      <c r="B37" s="3">
        <v>6403</v>
      </c>
      <c r="C37" s="3">
        <v>1</v>
      </c>
      <c r="D37" s="3">
        <v>0</v>
      </c>
      <c r="E37" s="3">
        <v>3</v>
      </c>
      <c r="F37" s="3">
        <v>0</v>
      </c>
      <c r="G37" s="3">
        <v>0</v>
      </c>
      <c r="H37" s="3">
        <v>3</v>
      </c>
      <c r="I37" s="3">
        <v>0</v>
      </c>
      <c r="J37" s="3">
        <v>89.5</v>
      </c>
      <c r="K37" s="3"/>
      <c r="L37" s="3"/>
      <c r="M37" s="3"/>
      <c r="N37" s="3">
        <v>0</v>
      </c>
      <c r="O37" s="3">
        <v>39.1</v>
      </c>
      <c r="P37" s="6">
        <v>1</v>
      </c>
      <c r="Q37" s="32"/>
      <c r="R37" s="33"/>
      <c r="S37" s="33"/>
      <c r="T37" s="31"/>
      <c r="V37" s="40">
        <f t="shared" si="0"/>
        <v>8</v>
      </c>
      <c r="W37">
        <f t="shared" si="1"/>
        <v>1</v>
      </c>
    </row>
    <row r="38" spans="2:23" ht="15.95">
      <c r="B38" s="3">
        <v>6746</v>
      </c>
      <c r="C38" s="3">
        <v>4</v>
      </c>
      <c r="D38" s="3">
        <v>0</v>
      </c>
      <c r="E38" s="3">
        <v>1</v>
      </c>
      <c r="F38" s="3">
        <v>0</v>
      </c>
      <c r="G38" s="3">
        <v>2</v>
      </c>
      <c r="H38" s="3">
        <v>2</v>
      </c>
      <c r="I38" s="3">
        <v>0</v>
      </c>
      <c r="J38" s="3"/>
      <c r="K38" s="3"/>
      <c r="L38" s="3"/>
      <c r="M38" s="3"/>
      <c r="N38" s="3">
        <v>0</v>
      </c>
      <c r="O38" s="3">
        <v>39.799999999999997</v>
      </c>
      <c r="P38" s="6" t="s">
        <v>84</v>
      </c>
      <c r="Q38" s="32"/>
      <c r="R38" s="33"/>
      <c r="S38" s="33"/>
      <c r="T38" s="31"/>
      <c r="V38" s="40">
        <f t="shared" si="0"/>
        <v>8</v>
      </c>
      <c r="W38" t="str">
        <f t="shared" si="1"/>
        <v>ND</v>
      </c>
    </row>
    <row r="39" spans="2:23" ht="15.95">
      <c r="B39" s="3">
        <v>6764</v>
      </c>
      <c r="C39" s="3">
        <v>4</v>
      </c>
      <c r="D39" s="3">
        <v>0</v>
      </c>
      <c r="E39" s="3">
        <v>1</v>
      </c>
      <c r="F39" s="3">
        <v>0</v>
      </c>
      <c r="G39" s="3">
        <v>1</v>
      </c>
      <c r="H39" s="3">
        <v>3</v>
      </c>
      <c r="I39" s="3">
        <v>0</v>
      </c>
      <c r="J39" s="3"/>
      <c r="K39" s="3"/>
      <c r="L39" s="3"/>
      <c r="M39" s="3"/>
      <c r="N39" s="3">
        <v>0</v>
      </c>
      <c r="O39" s="3">
        <v>39.200000000000003</v>
      </c>
      <c r="P39" s="6" t="s">
        <v>84</v>
      </c>
      <c r="Q39" s="32"/>
      <c r="R39" s="33"/>
      <c r="S39" s="33"/>
      <c r="T39" s="31"/>
      <c r="V39" s="40">
        <f t="shared" si="0"/>
        <v>7</v>
      </c>
      <c r="W39" t="str">
        <f t="shared" si="1"/>
        <v>ND</v>
      </c>
    </row>
    <row r="40" spans="2:23" ht="15.95">
      <c r="B40" s="3">
        <v>6382</v>
      </c>
      <c r="C40" s="3">
        <v>4</v>
      </c>
      <c r="D40" s="3">
        <v>0</v>
      </c>
      <c r="E40" s="3">
        <v>1</v>
      </c>
      <c r="F40" s="3">
        <v>0</v>
      </c>
      <c r="G40" s="3">
        <v>2</v>
      </c>
      <c r="H40" s="3">
        <v>1</v>
      </c>
      <c r="I40" s="3">
        <v>0</v>
      </c>
      <c r="J40" s="3"/>
      <c r="K40" s="3"/>
      <c r="L40" s="3"/>
      <c r="M40" s="3"/>
      <c r="N40" s="3">
        <v>0</v>
      </c>
      <c r="O40" s="3">
        <v>39.1</v>
      </c>
      <c r="P40" s="6" t="s">
        <v>84</v>
      </c>
      <c r="Q40" s="32" t="s">
        <v>42</v>
      </c>
      <c r="R40" s="33"/>
      <c r="S40" s="33"/>
      <c r="T40" s="31"/>
      <c r="V40" s="40">
        <f t="shared" si="0"/>
        <v>6</v>
      </c>
      <c r="W40" t="str">
        <f t="shared" si="1"/>
        <v>ND</v>
      </c>
    </row>
    <row r="41" spans="2:23" ht="15.95">
      <c r="B41" s="3">
        <v>6766</v>
      </c>
      <c r="C41" s="3">
        <v>4</v>
      </c>
      <c r="D41" s="3">
        <v>0</v>
      </c>
      <c r="E41" s="3">
        <v>1</v>
      </c>
      <c r="F41" s="3">
        <v>0</v>
      </c>
      <c r="G41" s="3">
        <v>2</v>
      </c>
      <c r="H41" s="3">
        <v>2</v>
      </c>
      <c r="I41" s="3">
        <v>0</v>
      </c>
      <c r="J41" s="3"/>
      <c r="K41" s="3"/>
      <c r="L41" s="3"/>
      <c r="M41" s="3"/>
      <c r="N41" s="3">
        <v>0</v>
      </c>
      <c r="O41" s="3">
        <v>38.700000000000003</v>
      </c>
      <c r="P41" s="6" t="s">
        <v>84</v>
      </c>
      <c r="Q41" s="32"/>
      <c r="R41" s="33"/>
      <c r="S41" s="33"/>
      <c r="T41" s="31"/>
      <c r="V41" s="40">
        <f t="shared" si="0"/>
        <v>6</v>
      </c>
      <c r="W41" t="str">
        <f t="shared" si="1"/>
        <v>ND</v>
      </c>
    </row>
    <row r="42" spans="2:23" ht="15.95">
      <c r="B42" s="3">
        <v>6385</v>
      </c>
      <c r="C42" s="3">
        <v>4</v>
      </c>
      <c r="D42" s="3">
        <v>3</v>
      </c>
      <c r="E42" s="3">
        <v>1</v>
      </c>
      <c r="F42" s="3">
        <v>0</v>
      </c>
      <c r="G42" s="3">
        <v>2</v>
      </c>
      <c r="H42" s="3">
        <v>2</v>
      </c>
      <c r="I42" s="3">
        <v>0</v>
      </c>
      <c r="J42" s="3"/>
      <c r="K42" s="3"/>
      <c r="L42" s="3"/>
      <c r="M42" s="3"/>
      <c r="N42" s="3">
        <v>0</v>
      </c>
      <c r="O42" s="3">
        <v>40.1</v>
      </c>
      <c r="P42" s="6" t="s">
        <v>84</v>
      </c>
      <c r="Q42" s="32"/>
      <c r="R42" s="33"/>
      <c r="S42" s="33"/>
      <c r="T42" s="31"/>
      <c r="V42" s="40">
        <f t="shared" si="0"/>
        <v>10</v>
      </c>
      <c r="W42" t="str">
        <f t="shared" si="1"/>
        <v>ND</v>
      </c>
    </row>
    <row r="43" spans="2:23" ht="15.95">
      <c r="B43" s="3">
        <v>6760</v>
      </c>
      <c r="C43" s="3">
        <v>4</v>
      </c>
      <c r="D43" s="3">
        <v>0</v>
      </c>
      <c r="E43" s="3">
        <v>2</v>
      </c>
      <c r="F43" s="3">
        <v>0</v>
      </c>
      <c r="G43" s="3">
        <v>2</v>
      </c>
      <c r="H43" s="3">
        <v>0</v>
      </c>
      <c r="I43" s="3">
        <v>0</v>
      </c>
      <c r="J43" s="3"/>
      <c r="K43" s="3"/>
      <c r="L43" s="3"/>
      <c r="M43" s="3"/>
      <c r="N43" s="3">
        <v>1</v>
      </c>
      <c r="O43" s="3">
        <v>38.799999999999997</v>
      </c>
      <c r="P43" s="6" t="s">
        <v>84</v>
      </c>
      <c r="Q43" s="32" t="s">
        <v>110</v>
      </c>
      <c r="R43" s="33"/>
      <c r="S43" s="33"/>
      <c r="T43" s="31"/>
      <c r="V43" s="40">
        <f t="shared" si="0"/>
        <v>5</v>
      </c>
      <c r="W43" t="str">
        <f t="shared" si="1"/>
        <v>ND</v>
      </c>
    </row>
    <row r="44" spans="2:23">
      <c r="B44" s="3">
        <v>6388</v>
      </c>
      <c r="C44" s="3">
        <v>4</v>
      </c>
      <c r="D44" s="3">
        <v>0</v>
      </c>
      <c r="E44" s="3">
        <v>2</v>
      </c>
      <c r="F44" s="3">
        <v>0</v>
      </c>
      <c r="G44" s="3">
        <v>2</v>
      </c>
      <c r="H44" s="3">
        <v>3</v>
      </c>
      <c r="I44" s="3">
        <v>0</v>
      </c>
      <c r="J44" s="3"/>
      <c r="K44" s="3"/>
      <c r="L44" s="3"/>
      <c r="M44" s="3"/>
      <c r="N44" s="3">
        <v>0</v>
      </c>
      <c r="O44" s="3">
        <v>39.5</v>
      </c>
      <c r="P44" s="6">
        <v>1</v>
      </c>
      <c r="Q44" s="32" t="s">
        <v>110</v>
      </c>
      <c r="R44" s="33"/>
      <c r="S44" s="33"/>
      <c r="T44" s="31"/>
      <c r="V44" s="40">
        <f t="shared" si="0"/>
        <v>10</v>
      </c>
      <c r="W44">
        <f t="shared" si="1"/>
        <v>1</v>
      </c>
    </row>
    <row r="45" spans="2:23">
      <c r="B45" s="3">
        <v>6371</v>
      </c>
      <c r="C45" s="3">
        <v>4</v>
      </c>
      <c r="D45" s="3">
        <v>0</v>
      </c>
      <c r="E45" s="3">
        <v>2</v>
      </c>
      <c r="F45" s="3">
        <v>0</v>
      </c>
      <c r="G45" s="3">
        <v>2</v>
      </c>
      <c r="H45" s="3">
        <v>2</v>
      </c>
      <c r="I45" s="3">
        <v>0</v>
      </c>
      <c r="J45" s="3"/>
      <c r="K45" s="3"/>
      <c r="L45" s="3"/>
      <c r="M45" s="3"/>
      <c r="N45" s="3">
        <v>0</v>
      </c>
      <c r="O45" s="3">
        <v>39</v>
      </c>
      <c r="P45" s="6">
        <v>0</v>
      </c>
      <c r="Q45" s="32"/>
      <c r="R45" s="33"/>
      <c r="S45" s="33"/>
      <c r="T45" s="31"/>
      <c r="V45" s="40">
        <f t="shared" si="0"/>
        <v>8</v>
      </c>
      <c r="W45">
        <f t="shared" si="1"/>
        <v>0</v>
      </c>
    </row>
    <row r="46" spans="2:23" ht="15.95">
      <c r="B46" s="3">
        <v>6370</v>
      </c>
      <c r="C46" s="3">
        <v>4</v>
      </c>
      <c r="D46" s="3">
        <v>0</v>
      </c>
      <c r="E46" s="3">
        <v>1</v>
      </c>
      <c r="F46" s="3">
        <v>0</v>
      </c>
      <c r="G46" s="3">
        <v>1</v>
      </c>
      <c r="H46" s="3">
        <v>0</v>
      </c>
      <c r="I46" s="3">
        <v>0</v>
      </c>
      <c r="J46" s="3"/>
      <c r="K46" s="3"/>
      <c r="L46" s="3"/>
      <c r="M46" s="3"/>
      <c r="N46" s="3">
        <v>0</v>
      </c>
      <c r="O46" s="3">
        <v>38.799999999999997</v>
      </c>
      <c r="P46" s="6" t="s">
        <v>84</v>
      </c>
      <c r="Q46" s="32" t="s">
        <v>42</v>
      </c>
      <c r="R46" s="33"/>
      <c r="S46" s="33"/>
      <c r="T46" s="31"/>
      <c r="V46" s="40">
        <f t="shared" si="0"/>
        <v>3</v>
      </c>
      <c r="W46" t="str">
        <f t="shared" si="1"/>
        <v>ND</v>
      </c>
    </row>
    <row r="47" spans="2:23">
      <c r="B47" s="3">
        <v>6375</v>
      </c>
      <c r="C47" s="3">
        <v>4</v>
      </c>
      <c r="D47" s="3">
        <v>0</v>
      </c>
      <c r="E47" s="3">
        <v>1</v>
      </c>
      <c r="F47" s="3">
        <v>0</v>
      </c>
      <c r="G47" s="3">
        <v>0</v>
      </c>
      <c r="H47" s="3">
        <v>0</v>
      </c>
      <c r="I47" s="3">
        <v>0</v>
      </c>
      <c r="J47" s="3"/>
      <c r="K47" s="3"/>
      <c r="L47" s="3"/>
      <c r="M47" s="3"/>
      <c r="N47" s="3">
        <v>0</v>
      </c>
      <c r="O47" s="3">
        <v>38.6</v>
      </c>
      <c r="P47" s="6">
        <v>1</v>
      </c>
      <c r="Q47" s="32" t="s">
        <v>88</v>
      </c>
      <c r="R47" s="33"/>
      <c r="S47" s="33"/>
      <c r="T47" s="31"/>
      <c r="V47" s="40">
        <f t="shared" si="0"/>
        <v>2</v>
      </c>
      <c r="W47">
        <f t="shared" si="1"/>
        <v>1</v>
      </c>
    </row>
    <row r="48" spans="2:23">
      <c r="B48" s="3">
        <v>6738</v>
      </c>
      <c r="C48" s="3">
        <v>4</v>
      </c>
      <c r="D48" s="3">
        <v>2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/>
      <c r="K48" s="3"/>
      <c r="L48" s="3"/>
      <c r="M48" s="3"/>
      <c r="N48" s="3">
        <v>0</v>
      </c>
      <c r="O48" s="3">
        <v>38.700000000000003</v>
      </c>
      <c r="P48" s="6">
        <v>0</v>
      </c>
      <c r="Q48" s="32" t="s">
        <v>110</v>
      </c>
      <c r="R48" s="33"/>
      <c r="S48" s="33"/>
      <c r="T48" s="31"/>
      <c r="V48" s="40">
        <f t="shared" si="0"/>
        <v>3</v>
      </c>
      <c r="W48">
        <f t="shared" si="1"/>
        <v>0</v>
      </c>
    </row>
    <row r="49" spans="2:23">
      <c r="B49" s="3">
        <v>6393</v>
      </c>
      <c r="C49" s="3">
        <v>4</v>
      </c>
      <c r="D49" s="3">
        <v>0</v>
      </c>
      <c r="E49" s="3">
        <v>0</v>
      </c>
      <c r="F49" s="3">
        <v>0</v>
      </c>
      <c r="G49" s="3">
        <v>1</v>
      </c>
      <c r="H49" s="3">
        <v>2</v>
      </c>
      <c r="I49" s="3">
        <v>0</v>
      </c>
      <c r="J49" s="3"/>
      <c r="K49" s="3"/>
      <c r="L49" s="3"/>
      <c r="M49" s="3"/>
      <c r="N49" s="3">
        <v>0</v>
      </c>
      <c r="O49" s="3">
        <v>38.9</v>
      </c>
      <c r="P49" s="6">
        <v>2</v>
      </c>
      <c r="Q49" s="32"/>
      <c r="R49" s="33"/>
      <c r="S49" s="33"/>
      <c r="T49" s="31"/>
      <c r="V49" s="40">
        <f t="shared" si="0"/>
        <v>5</v>
      </c>
      <c r="W49">
        <f t="shared" si="1"/>
        <v>2</v>
      </c>
    </row>
    <row r="50" spans="2:2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5"/>
      <c r="Q50" s="32"/>
      <c r="R50" s="33"/>
      <c r="S50" s="33"/>
      <c r="T50" s="31"/>
    </row>
    <row r="51" spans="2:2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/>
      <c r="Q51" s="32"/>
      <c r="R51" s="33"/>
      <c r="S51" s="33"/>
      <c r="T51" s="31"/>
    </row>
    <row r="52" spans="2:2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5"/>
      <c r="Q52" s="32"/>
      <c r="R52" s="33"/>
      <c r="S52" s="33"/>
      <c r="T52" s="31"/>
    </row>
    <row r="53" spans="2:2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5"/>
      <c r="Q53" s="32"/>
      <c r="R53" s="33"/>
      <c r="S53" s="33"/>
      <c r="T53" s="31"/>
    </row>
    <row r="54" spans="2:2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5"/>
      <c r="Q54" s="32"/>
      <c r="R54" s="33"/>
      <c r="S54" s="33"/>
      <c r="T54" s="31"/>
    </row>
    <row r="55" spans="2:2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5"/>
      <c r="Q55" s="32"/>
      <c r="R55" s="33"/>
      <c r="S55" s="33"/>
      <c r="T55" s="31"/>
    </row>
    <row r="56" spans="2:2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/>
      <c r="Q56" s="32"/>
      <c r="R56" s="33"/>
      <c r="S56" s="33"/>
      <c r="T56" s="31"/>
    </row>
    <row r="57" spans="2:23">
      <c r="B57" s="13" t="s">
        <v>92</v>
      </c>
    </row>
    <row r="58" spans="2:23">
      <c r="B58" s="13" t="s">
        <v>93</v>
      </c>
    </row>
    <row r="59" spans="2:23">
      <c r="B59" s="13" t="s">
        <v>94</v>
      </c>
    </row>
    <row r="60" spans="2:23">
      <c r="B60" s="1"/>
    </row>
  </sheetData>
  <mergeCells count="29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M9:M10"/>
    <mergeCell ref="N9:N10"/>
    <mergeCell ref="O9:O10"/>
    <mergeCell ref="V9:W9"/>
    <mergeCell ref="P9:P10"/>
    <mergeCell ref="Q9:T10"/>
    <mergeCell ref="H9:H10"/>
    <mergeCell ref="I9:I10"/>
    <mergeCell ref="J9:J10"/>
    <mergeCell ref="K9:K10"/>
    <mergeCell ref="L9:L10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A6D1-450E-4691-A682-7EAD0A8C07FF}">
  <dimension ref="B2:T63"/>
  <sheetViews>
    <sheetView topLeftCell="A50" workbookViewId="0"/>
  </sheetViews>
  <sheetFormatPr defaultColWidth="8.85546875" defaultRowHeight="15"/>
  <cols>
    <col min="17" max="17" width="5.140625" customWidth="1"/>
    <col min="18" max="18" width="11.85546875" customWidth="1"/>
    <col min="20" max="20" width="11.7109375" customWidth="1"/>
  </cols>
  <sheetData>
    <row r="2" spans="2:20">
      <c r="B2" s="1" t="s">
        <v>74</v>
      </c>
      <c r="C2">
        <v>30</v>
      </c>
      <c r="D2" t="s">
        <v>1</v>
      </c>
      <c r="J2" t="s">
        <v>2</v>
      </c>
      <c r="K2" s="62">
        <v>44635</v>
      </c>
      <c r="L2" s="62"/>
      <c r="M2" s="62"/>
    </row>
    <row r="3" spans="2:20">
      <c r="B3" s="1" t="s">
        <v>3</v>
      </c>
      <c r="K3" s="4"/>
      <c r="L3" s="4"/>
      <c r="M3" s="4"/>
    </row>
    <row r="4" spans="2:20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75</v>
      </c>
      <c r="N4" s="57"/>
      <c r="O4" s="57"/>
      <c r="P4" t="s">
        <v>8</v>
      </c>
      <c r="R4" s="7">
        <v>0.53333333333333333</v>
      </c>
      <c r="S4" t="s">
        <v>9</v>
      </c>
      <c r="T4" s="7">
        <v>0.56944444444444442</v>
      </c>
    </row>
    <row r="5" spans="2:20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75</v>
      </c>
      <c r="N5" s="57"/>
      <c r="O5" s="57"/>
      <c r="P5" t="s">
        <v>8</v>
      </c>
      <c r="R5" s="7">
        <v>0.50208333333333333</v>
      </c>
      <c r="S5" t="s">
        <v>9</v>
      </c>
      <c r="T5" s="7">
        <v>0.53680555555555554</v>
      </c>
    </row>
    <row r="6" spans="2:20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75</v>
      </c>
      <c r="N6" s="57"/>
      <c r="O6" s="57"/>
      <c r="P6" t="s">
        <v>8</v>
      </c>
      <c r="R6" s="7">
        <v>0.45624999999999999</v>
      </c>
      <c r="S6" t="s">
        <v>9</v>
      </c>
      <c r="T6" s="7">
        <v>0.50416666666666665</v>
      </c>
    </row>
    <row r="7" spans="2:20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75</v>
      </c>
      <c r="N7" s="57"/>
      <c r="O7" s="57"/>
      <c r="P7" t="s">
        <v>8</v>
      </c>
      <c r="R7" s="7">
        <v>0.56736111111111109</v>
      </c>
      <c r="S7" t="s">
        <v>9</v>
      </c>
      <c r="T7" s="7">
        <v>0.58680555555555558</v>
      </c>
    </row>
    <row r="9" spans="2:20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</row>
    <row r="10" spans="2:20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</row>
    <row r="11" spans="2:20">
      <c r="B11" s="3">
        <v>6839</v>
      </c>
      <c r="C11" s="3">
        <v>3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78.5</v>
      </c>
      <c r="K11" s="3">
        <v>0</v>
      </c>
      <c r="L11" s="3">
        <v>1</v>
      </c>
      <c r="M11" s="3">
        <v>82</v>
      </c>
      <c r="N11" s="3">
        <v>0</v>
      </c>
      <c r="O11" s="3">
        <v>38.5</v>
      </c>
      <c r="P11" s="6">
        <v>1</v>
      </c>
      <c r="Q11" s="32" t="s">
        <v>117</v>
      </c>
      <c r="R11" s="33"/>
      <c r="S11" s="33"/>
      <c r="T11" s="31"/>
    </row>
    <row r="12" spans="2:20">
      <c r="B12" s="3">
        <v>6426</v>
      </c>
      <c r="C12" s="3">
        <v>3</v>
      </c>
      <c r="D12" s="3">
        <v>0</v>
      </c>
      <c r="E12" s="3">
        <v>1</v>
      </c>
      <c r="F12" s="3">
        <v>0</v>
      </c>
      <c r="G12" s="3">
        <v>0</v>
      </c>
      <c r="H12" s="3">
        <v>2</v>
      </c>
      <c r="I12" s="3">
        <v>0</v>
      </c>
      <c r="J12" s="3">
        <v>84.5</v>
      </c>
      <c r="K12" s="3"/>
      <c r="L12" s="3"/>
      <c r="M12" s="3">
        <v>85.5</v>
      </c>
      <c r="N12" s="3">
        <v>0</v>
      </c>
      <c r="O12" s="3">
        <v>39.299999999999997</v>
      </c>
      <c r="P12" s="6">
        <v>1</v>
      </c>
      <c r="Q12" s="32" t="s">
        <v>117</v>
      </c>
      <c r="R12" s="33"/>
      <c r="S12" s="33"/>
      <c r="T12" s="31"/>
    </row>
    <row r="13" spans="2:20">
      <c r="B13" s="3">
        <v>6829</v>
      </c>
      <c r="C13" s="3">
        <v>3</v>
      </c>
      <c r="D13" s="3">
        <v>0</v>
      </c>
      <c r="E13" s="3">
        <v>0</v>
      </c>
      <c r="F13" s="3">
        <v>0</v>
      </c>
      <c r="G13" s="3">
        <v>0</v>
      </c>
      <c r="H13" s="3">
        <v>2</v>
      </c>
      <c r="I13" s="3">
        <v>0</v>
      </c>
      <c r="J13" s="3">
        <v>89</v>
      </c>
      <c r="K13" s="3"/>
      <c r="L13" s="3"/>
      <c r="M13" s="3">
        <v>91</v>
      </c>
      <c r="N13" s="3">
        <v>0</v>
      </c>
      <c r="O13" s="3">
        <v>38.6</v>
      </c>
      <c r="P13" s="6">
        <v>2</v>
      </c>
      <c r="Q13" s="32" t="s">
        <v>117</v>
      </c>
      <c r="R13" s="33"/>
      <c r="S13" s="33"/>
      <c r="T13" s="31"/>
    </row>
    <row r="14" spans="2:20">
      <c r="B14" s="3">
        <v>6838</v>
      </c>
      <c r="C14" s="3">
        <v>3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78</v>
      </c>
      <c r="K14" s="3">
        <v>0</v>
      </c>
      <c r="L14" s="3">
        <v>0</v>
      </c>
      <c r="M14" s="3">
        <v>82.5</v>
      </c>
      <c r="N14" s="3">
        <v>0</v>
      </c>
      <c r="O14" s="3">
        <v>38.4</v>
      </c>
      <c r="P14" s="6">
        <v>0</v>
      </c>
      <c r="Q14" s="32" t="s">
        <v>42</v>
      </c>
      <c r="R14" s="33"/>
      <c r="S14" s="33"/>
      <c r="T14" s="31"/>
    </row>
    <row r="15" spans="2:20">
      <c r="B15" s="3">
        <v>6834</v>
      </c>
      <c r="C15" s="3">
        <v>3</v>
      </c>
      <c r="D15" s="3">
        <v>3</v>
      </c>
      <c r="E15" s="3">
        <v>0</v>
      </c>
      <c r="F15" s="3">
        <v>0</v>
      </c>
      <c r="G15" s="3">
        <v>0</v>
      </c>
      <c r="H15" s="3">
        <v>1</v>
      </c>
      <c r="I15" s="3">
        <v>0</v>
      </c>
      <c r="J15" s="3">
        <v>74.5</v>
      </c>
      <c r="K15" s="3"/>
      <c r="L15" s="3"/>
      <c r="M15" s="3">
        <v>86</v>
      </c>
      <c r="N15" s="3">
        <v>0</v>
      </c>
      <c r="O15" s="3">
        <v>38.700000000000003</v>
      </c>
      <c r="P15" s="6">
        <v>1</v>
      </c>
      <c r="Q15" s="32" t="s">
        <v>88</v>
      </c>
      <c r="R15" s="33"/>
      <c r="S15" s="33"/>
      <c r="T15" s="31"/>
    </row>
    <row r="16" spans="2:20">
      <c r="B16" s="3">
        <v>6827</v>
      </c>
      <c r="C16" s="3">
        <v>3</v>
      </c>
      <c r="D16" s="3">
        <v>0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80</v>
      </c>
      <c r="K16" s="3"/>
      <c r="L16" s="3"/>
      <c r="M16" s="3">
        <v>83</v>
      </c>
      <c r="N16" s="3">
        <v>0</v>
      </c>
      <c r="O16" s="3">
        <v>38.799999999999997</v>
      </c>
      <c r="P16" s="6">
        <v>2</v>
      </c>
      <c r="Q16" s="32" t="s">
        <v>88</v>
      </c>
      <c r="R16" s="33"/>
      <c r="S16" s="33"/>
      <c r="T16" s="31"/>
    </row>
    <row r="17" spans="2:20" ht="15.95">
      <c r="B17" s="3">
        <v>6432</v>
      </c>
      <c r="C17" s="3">
        <v>3</v>
      </c>
      <c r="D17" s="3">
        <v>0</v>
      </c>
      <c r="E17" s="3">
        <v>1</v>
      </c>
      <c r="F17" s="3">
        <v>0</v>
      </c>
      <c r="G17" s="3">
        <v>2</v>
      </c>
      <c r="H17" s="3">
        <v>1</v>
      </c>
      <c r="I17" s="3">
        <v>0</v>
      </c>
      <c r="J17" s="3">
        <v>84.5</v>
      </c>
      <c r="K17" s="3"/>
      <c r="L17" s="3"/>
      <c r="M17" s="3">
        <v>88</v>
      </c>
      <c r="N17" s="3">
        <v>0</v>
      </c>
      <c r="O17" s="3">
        <v>38.799999999999997</v>
      </c>
      <c r="P17" s="6" t="s">
        <v>84</v>
      </c>
      <c r="Q17" s="32" t="s">
        <v>88</v>
      </c>
      <c r="R17" s="33"/>
      <c r="S17" s="33"/>
      <c r="T17" s="31"/>
    </row>
    <row r="18" spans="2:20">
      <c r="B18" s="3">
        <v>6836</v>
      </c>
      <c r="C18" s="3">
        <v>3</v>
      </c>
      <c r="D18" s="3">
        <v>3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81</v>
      </c>
      <c r="K18" s="3"/>
      <c r="L18" s="3"/>
      <c r="M18" s="3">
        <v>82.5</v>
      </c>
      <c r="N18" s="3">
        <v>0</v>
      </c>
      <c r="O18" s="3">
        <v>38.5</v>
      </c>
      <c r="P18" s="6">
        <v>1</v>
      </c>
      <c r="Q18" s="32" t="s">
        <v>117</v>
      </c>
      <c r="R18" s="33"/>
      <c r="S18" s="33"/>
      <c r="T18" s="31"/>
    </row>
    <row r="19" spans="2:20">
      <c r="B19" s="3">
        <v>6846</v>
      </c>
      <c r="C19" s="3">
        <v>3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73</v>
      </c>
      <c r="K19" s="3">
        <v>0</v>
      </c>
      <c r="L19" s="3">
        <v>0</v>
      </c>
      <c r="M19" s="3">
        <v>77.5</v>
      </c>
      <c r="N19" s="3">
        <v>0</v>
      </c>
      <c r="O19" s="3">
        <v>39.5</v>
      </c>
      <c r="P19" s="6">
        <v>1</v>
      </c>
      <c r="Q19" s="32"/>
      <c r="R19" s="33"/>
      <c r="S19" s="33"/>
      <c r="T19" s="31"/>
    </row>
    <row r="20" spans="2:20" ht="15.95">
      <c r="B20" s="3">
        <v>6831</v>
      </c>
      <c r="C20" s="3">
        <v>3</v>
      </c>
      <c r="D20" s="3">
        <v>2</v>
      </c>
      <c r="E20" s="3">
        <v>1</v>
      </c>
      <c r="F20" s="3">
        <v>0</v>
      </c>
      <c r="G20" s="3">
        <v>1</v>
      </c>
      <c r="H20" s="3">
        <v>0</v>
      </c>
      <c r="I20" s="3">
        <v>0</v>
      </c>
      <c r="J20" s="3">
        <v>81</v>
      </c>
      <c r="K20" s="3"/>
      <c r="L20" s="3"/>
      <c r="M20" s="3">
        <v>85</v>
      </c>
      <c r="N20" s="3">
        <v>1</v>
      </c>
      <c r="O20" s="3">
        <v>39.200000000000003</v>
      </c>
      <c r="P20" s="6" t="s">
        <v>84</v>
      </c>
      <c r="Q20" s="32" t="s">
        <v>38</v>
      </c>
      <c r="R20" s="33"/>
      <c r="S20" s="33"/>
      <c r="T20" s="31"/>
    </row>
    <row r="21" spans="2:20" ht="15.95">
      <c r="B21" s="3">
        <v>6842</v>
      </c>
      <c r="C21" s="3">
        <v>3</v>
      </c>
      <c r="D21" s="3">
        <v>2</v>
      </c>
      <c r="E21" s="3">
        <v>0</v>
      </c>
      <c r="F21" s="3">
        <v>0</v>
      </c>
      <c r="G21" s="3">
        <v>1</v>
      </c>
      <c r="H21" s="3">
        <v>1</v>
      </c>
      <c r="I21" s="3">
        <v>0</v>
      </c>
      <c r="J21" s="3">
        <v>80</v>
      </c>
      <c r="K21" s="3">
        <v>0</v>
      </c>
      <c r="L21" s="3">
        <v>1</v>
      </c>
      <c r="M21" s="3">
        <v>80.5</v>
      </c>
      <c r="N21" s="3">
        <v>0</v>
      </c>
      <c r="O21" s="3">
        <v>38.799999999999997</v>
      </c>
      <c r="P21" s="6" t="s">
        <v>84</v>
      </c>
      <c r="Q21" s="32"/>
      <c r="R21" s="33"/>
      <c r="S21" s="33"/>
      <c r="T21" s="31"/>
    </row>
    <row r="22" spans="2:20">
      <c r="B22" s="3">
        <v>6832</v>
      </c>
      <c r="C22" s="3">
        <v>3</v>
      </c>
      <c r="D22" s="3">
        <v>0</v>
      </c>
      <c r="E22" s="3">
        <v>1</v>
      </c>
      <c r="F22" s="3">
        <v>0</v>
      </c>
      <c r="G22" s="3">
        <v>1</v>
      </c>
      <c r="H22" s="3">
        <v>0</v>
      </c>
      <c r="I22" s="3">
        <v>0</v>
      </c>
      <c r="J22" s="3">
        <v>75</v>
      </c>
      <c r="K22" s="3"/>
      <c r="L22" s="3"/>
      <c r="M22" s="3">
        <v>81.5</v>
      </c>
      <c r="N22" s="3">
        <v>2</v>
      </c>
      <c r="O22" s="3">
        <v>39.6</v>
      </c>
      <c r="P22" s="6">
        <v>3</v>
      </c>
      <c r="Q22" s="32" t="s">
        <v>207</v>
      </c>
      <c r="R22" s="33"/>
      <c r="S22" s="33"/>
      <c r="T22" s="31"/>
    </row>
    <row r="23" spans="2:20" ht="15.95">
      <c r="B23" s="3">
        <v>6420</v>
      </c>
      <c r="C23" s="3">
        <v>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1</v>
      </c>
      <c r="J23" s="3">
        <v>78.5</v>
      </c>
      <c r="K23" s="3">
        <v>0</v>
      </c>
      <c r="L23" s="3">
        <v>0</v>
      </c>
      <c r="M23" s="3">
        <v>81.5</v>
      </c>
      <c r="N23" s="3">
        <v>2</v>
      </c>
      <c r="O23" s="3">
        <v>39</v>
      </c>
      <c r="P23" s="6" t="s">
        <v>84</v>
      </c>
      <c r="Q23" s="32"/>
      <c r="R23" s="33"/>
      <c r="S23" s="33"/>
      <c r="T23" s="31"/>
    </row>
    <row r="24" spans="2:20" ht="15.95">
      <c r="B24" s="3">
        <v>6841</v>
      </c>
      <c r="C24" s="3">
        <v>3</v>
      </c>
      <c r="D24" s="3">
        <v>0</v>
      </c>
      <c r="E24" s="3">
        <v>0</v>
      </c>
      <c r="F24" s="3">
        <v>0</v>
      </c>
      <c r="G24" s="3">
        <v>1</v>
      </c>
      <c r="H24" s="3">
        <v>0</v>
      </c>
      <c r="I24" s="3">
        <v>0</v>
      </c>
      <c r="J24" s="3">
        <v>74</v>
      </c>
      <c r="K24" s="3">
        <v>0</v>
      </c>
      <c r="L24" s="3">
        <v>1</v>
      </c>
      <c r="M24" s="3">
        <v>80</v>
      </c>
      <c r="N24" s="3">
        <v>0</v>
      </c>
      <c r="O24" s="3">
        <v>39.1</v>
      </c>
      <c r="P24" s="24" t="s">
        <v>208</v>
      </c>
      <c r="Q24" s="32" t="s">
        <v>209</v>
      </c>
      <c r="R24" s="33"/>
      <c r="S24" s="33"/>
      <c r="T24" s="31"/>
    </row>
    <row r="25" spans="2:20">
      <c r="B25" s="3">
        <v>6431</v>
      </c>
      <c r="C25" s="3">
        <v>3</v>
      </c>
      <c r="D25" s="3">
        <v>0</v>
      </c>
      <c r="E25" s="3">
        <v>0</v>
      </c>
      <c r="F25" s="3">
        <v>0</v>
      </c>
      <c r="G25" s="3">
        <v>0</v>
      </c>
      <c r="H25" s="3">
        <v>1</v>
      </c>
      <c r="I25" s="3">
        <v>0</v>
      </c>
      <c r="J25" s="3">
        <v>72</v>
      </c>
      <c r="K25" s="3"/>
      <c r="L25" s="3"/>
      <c r="M25" s="3">
        <v>80</v>
      </c>
      <c r="N25" s="3">
        <v>2</v>
      </c>
      <c r="O25" s="3">
        <v>38.5</v>
      </c>
      <c r="P25" s="6">
        <v>2</v>
      </c>
      <c r="Q25" s="32"/>
      <c r="R25" s="33"/>
      <c r="S25" s="33"/>
      <c r="T25" s="31"/>
    </row>
    <row r="26" spans="2:20">
      <c r="B26" s="3">
        <v>6796</v>
      </c>
      <c r="C26" s="3">
        <v>2</v>
      </c>
      <c r="D26" s="3">
        <v>0</v>
      </c>
      <c r="E26" s="3">
        <v>1</v>
      </c>
      <c r="F26" s="3">
        <v>0</v>
      </c>
      <c r="G26" s="3">
        <v>1</v>
      </c>
      <c r="H26" s="3">
        <v>3</v>
      </c>
      <c r="I26" s="3">
        <v>0</v>
      </c>
      <c r="J26" s="3">
        <v>86</v>
      </c>
      <c r="K26" s="3"/>
      <c r="L26" s="3"/>
      <c r="M26" s="3">
        <v>91</v>
      </c>
      <c r="N26" s="3">
        <v>2</v>
      </c>
      <c r="O26" s="3">
        <v>38.799999999999997</v>
      </c>
      <c r="P26" s="6">
        <v>0</v>
      </c>
      <c r="Q26" s="32" t="s">
        <v>33</v>
      </c>
      <c r="R26" s="33"/>
      <c r="S26" s="33"/>
      <c r="T26" s="31"/>
    </row>
    <row r="27" spans="2:20" ht="15.95">
      <c r="B27" s="3">
        <v>6799</v>
      </c>
      <c r="C27" s="3">
        <v>2</v>
      </c>
      <c r="D27" s="3">
        <v>0</v>
      </c>
      <c r="E27" s="3">
        <v>3</v>
      </c>
      <c r="F27" s="3">
        <v>0</v>
      </c>
      <c r="G27" s="3">
        <v>0</v>
      </c>
      <c r="H27" s="3">
        <v>2</v>
      </c>
      <c r="I27" s="3">
        <v>0</v>
      </c>
      <c r="J27" s="3">
        <v>86.5</v>
      </c>
      <c r="K27" s="3"/>
      <c r="L27" s="3"/>
      <c r="M27" s="3">
        <v>91</v>
      </c>
      <c r="N27" s="3">
        <v>0</v>
      </c>
      <c r="O27" s="3">
        <v>38.5</v>
      </c>
      <c r="P27" s="6" t="s">
        <v>84</v>
      </c>
      <c r="Q27" s="32" t="s">
        <v>110</v>
      </c>
      <c r="R27" s="33"/>
      <c r="S27" s="33"/>
      <c r="T27" s="31"/>
    </row>
    <row r="28" spans="2:20">
      <c r="B28" s="3">
        <v>6412</v>
      </c>
      <c r="C28" s="3">
        <v>2</v>
      </c>
      <c r="D28" s="3">
        <v>2</v>
      </c>
      <c r="E28" s="3">
        <v>0</v>
      </c>
      <c r="F28" s="3">
        <v>0</v>
      </c>
      <c r="G28" s="3">
        <v>0</v>
      </c>
      <c r="H28" s="3">
        <v>2</v>
      </c>
      <c r="I28" s="3">
        <v>0</v>
      </c>
      <c r="J28" s="3">
        <v>86.5</v>
      </c>
      <c r="K28" s="3"/>
      <c r="L28" s="3"/>
      <c r="M28" s="3">
        <v>89</v>
      </c>
      <c r="N28" s="3">
        <v>0</v>
      </c>
      <c r="O28" s="3">
        <v>38.4</v>
      </c>
      <c r="P28" s="6">
        <v>0</v>
      </c>
      <c r="Q28" s="32" t="s">
        <v>110</v>
      </c>
      <c r="R28" s="33"/>
      <c r="S28" s="33"/>
      <c r="T28" s="31"/>
    </row>
    <row r="29" spans="2:20">
      <c r="B29" s="3">
        <v>6404</v>
      </c>
      <c r="C29" s="3">
        <v>2</v>
      </c>
      <c r="D29" s="3">
        <v>0</v>
      </c>
      <c r="E29" s="3">
        <v>3</v>
      </c>
      <c r="F29" s="3">
        <v>0</v>
      </c>
      <c r="G29" s="3">
        <v>0</v>
      </c>
      <c r="H29" s="3">
        <v>2</v>
      </c>
      <c r="I29" s="3">
        <v>0</v>
      </c>
      <c r="J29" s="3">
        <v>90.5</v>
      </c>
      <c r="K29" s="3"/>
      <c r="L29" s="3"/>
      <c r="M29" s="3">
        <v>87</v>
      </c>
      <c r="N29" s="3">
        <v>0</v>
      </c>
      <c r="O29" s="3">
        <v>38.799999999999997</v>
      </c>
      <c r="P29" s="6">
        <v>0</v>
      </c>
      <c r="Q29" s="32" t="s">
        <v>165</v>
      </c>
      <c r="R29" s="33"/>
      <c r="S29" s="33"/>
      <c r="T29" s="31"/>
    </row>
    <row r="30" spans="2:20">
      <c r="B30" s="3">
        <v>6823</v>
      </c>
      <c r="C30" s="3">
        <v>2</v>
      </c>
      <c r="D30" s="3">
        <v>0</v>
      </c>
      <c r="E30" s="3">
        <v>0</v>
      </c>
      <c r="F30" s="3">
        <v>0</v>
      </c>
      <c r="G30" s="3">
        <v>1</v>
      </c>
      <c r="H30" s="3">
        <v>0</v>
      </c>
      <c r="I30" s="3">
        <v>0</v>
      </c>
      <c r="J30" s="3">
        <v>80.5</v>
      </c>
      <c r="K30" s="3"/>
      <c r="L30" s="3"/>
      <c r="M30" s="3">
        <v>86.5</v>
      </c>
      <c r="N30" s="3">
        <v>2</v>
      </c>
      <c r="O30" s="3">
        <v>38.6</v>
      </c>
      <c r="P30" s="6">
        <v>0</v>
      </c>
      <c r="Q30" s="32" t="s">
        <v>110</v>
      </c>
      <c r="R30" s="33"/>
      <c r="S30" s="33"/>
      <c r="T30" s="31"/>
    </row>
    <row r="31" spans="2:20" ht="15.95">
      <c r="B31" s="3">
        <v>6810</v>
      </c>
      <c r="C31" s="3">
        <v>2</v>
      </c>
      <c r="D31" s="3">
        <v>3</v>
      </c>
      <c r="E31" s="3">
        <v>0</v>
      </c>
      <c r="F31" s="3">
        <v>0</v>
      </c>
      <c r="G31" s="3">
        <v>2</v>
      </c>
      <c r="H31" s="3">
        <v>3</v>
      </c>
      <c r="I31" s="3">
        <v>1</v>
      </c>
      <c r="J31" s="3" t="s">
        <v>84</v>
      </c>
      <c r="K31" s="3"/>
      <c r="L31" s="3"/>
      <c r="M31" s="3" t="s">
        <v>84</v>
      </c>
      <c r="N31" s="3">
        <v>2</v>
      </c>
      <c r="O31" s="3">
        <v>38.299999999999997</v>
      </c>
      <c r="P31" s="6" t="s">
        <v>84</v>
      </c>
      <c r="Q31" s="32" t="s">
        <v>86</v>
      </c>
      <c r="R31" s="33"/>
      <c r="S31" s="33"/>
      <c r="T31" s="31"/>
    </row>
    <row r="32" spans="2:20">
      <c r="B32" s="3">
        <v>6797</v>
      </c>
      <c r="C32" s="3">
        <v>2</v>
      </c>
      <c r="D32" s="3">
        <v>0</v>
      </c>
      <c r="E32" s="3">
        <v>2</v>
      </c>
      <c r="F32" s="3">
        <v>0</v>
      </c>
      <c r="G32" s="3">
        <v>1</v>
      </c>
      <c r="H32" s="3">
        <v>2</v>
      </c>
      <c r="I32" s="3">
        <v>0</v>
      </c>
      <c r="J32" s="3">
        <v>80.5</v>
      </c>
      <c r="K32" s="3"/>
      <c r="L32" s="3"/>
      <c r="M32" s="3">
        <v>86</v>
      </c>
      <c r="N32" s="3">
        <v>0</v>
      </c>
      <c r="O32" s="3">
        <v>38.700000000000003</v>
      </c>
      <c r="P32" s="6">
        <v>0</v>
      </c>
      <c r="Q32" s="32"/>
      <c r="R32" s="33"/>
      <c r="S32" s="33"/>
      <c r="T32" s="31"/>
    </row>
    <row r="33" spans="2:20" ht="15.95">
      <c r="B33" s="3">
        <v>6405</v>
      </c>
      <c r="C33" s="3">
        <v>2</v>
      </c>
      <c r="D33" s="3">
        <v>0</v>
      </c>
      <c r="E33" s="3">
        <v>0</v>
      </c>
      <c r="F33" s="3">
        <v>0</v>
      </c>
      <c r="G33" s="3">
        <v>2</v>
      </c>
      <c r="H33" s="3">
        <v>0</v>
      </c>
      <c r="I33" s="3">
        <v>0</v>
      </c>
      <c r="J33" s="3">
        <v>90.5</v>
      </c>
      <c r="K33" s="3"/>
      <c r="L33" s="3"/>
      <c r="M33" s="3">
        <v>90.5</v>
      </c>
      <c r="N33" s="3">
        <v>0</v>
      </c>
      <c r="O33" s="3">
        <v>38.5</v>
      </c>
      <c r="P33" s="6" t="s">
        <v>84</v>
      </c>
      <c r="Q33" s="32" t="s">
        <v>91</v>
      </c>
      <c r="R33" s="33"/>
      <c r="S33" s="33"/>
      <c r="T33" s="31"/>
    </row>
    <row r="34" spans="2:20">
      <c r="B34" s="3">
        <v>6809</v>
      </c>
      <c r="C34" s="3">
        <v>2</v>
      </c>
      <c r="D34" s="3">
        <v>0</v>
      </c>
      <c r="E34" s="3">
        <v>1</v>
      </c>
      <c r="F34" s="3">
        <v>0</v>
      </c>
      <c r="G34" s="3">
        <v>2</v>
      </c>
      <c r="H34" s="3">
        <v>2</v>
      </c>
      <c r="I34" s="3">
        <v>0</v>
      </c>
      <c r="J34" s="3">
        <v>90.5</v>
      </c>
      <c r="K34" s="3"/>
      <c r="L34" s="3"/>
      <c r="M34" s="3">
        <v>90.5</v>
      </c>
      <c r="N34" s="3">
        <v>0</v>
      </c>
      <c r="O34" s="3">
        <v>38.799999999999997</v>
      </c>
      <c r="P34" s="6">
        <v>2</v>
      </c>
      <c r="Q34" s="32" t="s">
        <v>42</v>
      </c>
      <c r="R34" s="33"/>
      <c r="S34" s="33"/>
      <c r="T34" s="31"/>
    </row>
    <row r="35" spans="2:20">
      <c r="B35" s="3">
        <v>6800</v>
      </c>
      <c r="C35" s="3">
        <v>2</v>
      </c>
      <c r="D35" s="3">
        <v>2</v>
      </c>
      <c r="E35" s="3">
        <v>1</v>
      </c>
      <c r="F35" s="3">
        <v>0</v>
      </c>
      <c r="G35" s="3">
        <v>1</v>
      </c>
      <c r="H35" s="3">
        <v>2</v>
      </c>
      <c r="I35" s="3">
        <v>0</v>
      </c>
      <c r="J35" s="3">
        <v>77.5</v>
      </c>
      <c r="K35" s="3"/>
      <c r="L35" s="3"/>
      <c r="M35" s="3">
        <v>82</v>
      </c>
      <c r="N35" s="3">
        <v>0</v>
      </c>
      <c r="O35" s="3">
        <v>39</v>
      </c>
      <c r="P35" s="6">
        <v>1</v>
      </c>
      <c r="Q35" s="32" t="s">
        <v>106</v>
      </c>
      <c r="R35" s="33"/>
      <c r="S35" s="33"/>
      <c r="T35" s="31"/>
    </row>
    <row r="36" spans="2:20">
      <c r="B36" s="3">
        <v>6410</v>
      </c>
      <c r="C36" s="3">
        <v>2</v>
      </c>
      <c r="D36" s="3">
        <v>0</v>
      </c>
      <c r="E36" s="3">
        <v>1</v>
      </c>
      <c r="F36" s="3">
        <v>0</v>
      </c>
      <c r="G36" s="3">
        <v>0</v>
      </c>
      <c r="H36" s="3">
        <v>1</v>
      </c>
      <c r="I36" s="3">
        <v>0</v>
      </c>
      <c r="J36" s="3">
        <v>82</v>
      </c>
      <c r="K36" s="3"/>
      <c r="L36" s="3"/>
      <c r="M36" s="3">
        <v>89</v>
      </c>
      <c r="N36" s="3">
        <v>0</v>
      </c>
      <c r="O36" s="3">
        <v>39.1</v>
      </c>
      <c r="P36" s="6">
        <v>1</v>
      </c>
      <c r="Q36" s="32" t="s">
        <v>42</v>
      </c>
      <c r="R36" s="33"/>
      <c r="S36" s="33"/>
      <c r="T36" s="31"/>
    </row>
    <row r="37" spans="2:20">
      <c r="B37" s="3">
        <v>6407</v>
      </c>
      <c r="C37" s="3">
        <v>2</v>
      </c>
      <c r="D37" s="3">
        <v>3</v>
      </c>
      <c r="E37" s="3">
        <v>1</v>
      </c>
      <c r="F37" s="3">
        <v>0</v>
      </c>
      <c r="G37" s="3">
        <v>1</v>
      </c>
      <c r="H37" s="3">
        <v>0</v>
      </c>
      <c r="I37" s="3">
        <v>0</v>
      </c>
      <c r="J37" s="3">
        <v>85</v>
      </c>
      <c r="K37" s="3"/>
      <c r="L37" s="3"/>
      <c r="M37" s="3">
        <v>87</v>
      </c>
      <c r="N37" s="3">
        <v>0</v>
      </c>
      <c r="O37" s="3">
        <v>39.9</v>
      </c>
      <c r="P37" s="6">
        <v>1</v>
      </c>
      <c r="Q37" s="32" t="s">
        <v>172</v>
      </c>
      <c r="R37" s="33"/>
      <c r="S37" s="33"/>
      <c r="T37" s="31"/>
    </row>
    <row r="38" spans="2:20">
      <c r="B38" s="3">
        <v>6811</v>
      </c>
      <c r="C38" s="3">
        <v>2</v>
      </c>
      <c r="D38" s="3">
        <v>2</v>
      </c>
      <c r="E38" s="3">
        <v>1</v>
      </c>
      <c r="F38" s="3">
        <v>0</v>
      </c>
      <c r="G38" s="3">
        <v>2</v>
      </c>
      <c r="H38" s="3">
        <v>2</v>
      </c>
      <c r="I38" s="3">
        <v>1</v>
      </c>
      <c r="J38" s="3">
        <v>77</v>
      </c>
      <c r="K38" s="3"/>
      <c r="L38" s="3"/>
      <c r="M38" s="3">
        <v>80</v>
      </c>
      <c r="N38" s="3">
        <v>0</v>
      </c>
      <c r="O38" s="3">
        <v>39.5</v>
      </c>
      <c r="P38" s="6">
        <v>0</v>
      </c>
      <c r="Q38" s="32" t="s">
        <v>115</v>
      </c>
      <c r="R38" s="33"/>
      <c r="S38" s="33"/>
      <c r="T38" s="31"/>
    </row>
    <row r="39" spans="2:20" ht="15.95">
      <c r="B39" s="3">
        <v>6771</v>
      </c>
      <c r="C39" s="3">
        <v>1</v>
      </c>
      <c r="D39" s="3">
        <v>0</v>
      </c>
      <c r="E39" s="3">
        <v>1</v>
      </c>
      <c r="F39" s="3">
        <v>0</v>
      </c>
      <c r="G39" s="3">
        <v>0</v>
      </c>
      <c r="H39" s="3">
        <v>0</v>
      </c>
      <c r="I39" s="3">
        <v>0</v>
      </c>
      <c r="J39" s="3">
        <v>95</v>
      </c>
      <c r="K39" s="3"/>
      <c r="L39" s="3"/>
      <c r="M39" s="3">
        <v>95</v>
      </c>
      <c r="N39" s="3">
        <v>0</v>
      </c>
      <c r="O39" s="3">
        <v>38.700000000000003</v>
      </c>
      <c r="P39" s="6" t="s">
        <v>84</v>
      </c>
      <c r="Q39" s="32" t="s">
        <v>110</v>
      </c>
      <c r="R39" s="33"/>
      <c r="S39" s="33"/>
      <c r="T39" s="31"/>
    </row>
    <row r="40" spans="2:20" ht="15.95">
      <c r="B40" s="3">
        <v>6783</v>
      </c>
      <c r="C40" s="3">
        <v>1</v>
      </c>
      <c r="D40" s="3">
        <v>0</v>
      </c>
      <c r="E40" s="3">
        <v>1</v>
      </c>
      <c r="F40" s="3">
        <v>0</v>
      </c>
      <c r="G40" s="3">
        <v>0</v>
      </c>
      <c r="H40" s="3">
        <v>0</v>
      </c>
      <c r="I40" s="3">
        <v>0</v>
      </c>
      <c r="J40" s="3">
        <v>90</v>
      </c>
      <c r="K40" s="3"/>
      <c r="L40" s="3"/>
      <c r="M40" s="3">
        <v>92</v>
      </c>
      <c r="N40" s="3">
        <v>0</v>
      </c>
      <c r="O40" s="3">
        <v>39.1</v>
      </c>
      <c r="P40" s="6" t="s">
        <v>84</v>
      </c>
      <c r="Q40" s="32" t="s">
        <v>210</v>
      </c>
      <c r="R40" s="33"/>
      <c r="S40" s="33"/>
      <c r="T40" s="31"/>
    </row>
    <row r="41" spans="2:20" ht="15.95">
      <c r="B41" s="3">
        <v>6403</v>
      </c>
      <c r="C41" s="3">
        <v>1</v>
      </c>
      <c r="D41" s="3">
        <v>0</v>
      </c>
      <c r="E41" s="3">
        <v>2</v>
      </c>
      <c r="F41" s="3">
        <v>0</v>
      </c>
      <c r="G41" s="3">
        <v>0</v>
      </c>
      <c r="H41" s="3">
        <v>0</v>
      </c>
      <c r="I41" s="3">
        <v>0</v>
      </c>
      <c r="J41" s="3">
        <v>90</v>
      </c>
      <c r="K41" s="3"/>
      <c r="L41" s="3"/>
      <c r="M41" s="3">
        <v>88.5</v>
      </c>
      <c r="N41" s="3">
        <v>0</v>
      </c>
      <c r="O41" s="3">
        <v>39</v>
      </c>
      <c r="P41" s="6" t="s">
        <v>84</v>
      </c>
      <c r="Q41" s="32" t="s">
        <v>88</v>
      </c>
      <c r="R41" s="33"/>
      <c r="S41" s="33"/>
      <c r="T41" s="31"/>
    </row>
    <row r="42" spans="2:20">
      <c r="B42" s="3">
        <v>6821</v>
      </c>
      <c r="C42" s="3">
        <v>1</v>
      </c>
      <c r="D42" s="3">
        <v>0</v>
      </c>
      <c r="E42" s="3">
        <v>0</v>
      </c>
      <c r="F42" s="3">
        <v>0</v>
      </c>
      <c r="G42" s="3">
        <v>1</v>
      </c>
      <c r="H42" s="3">
        <v>0</v>
      </c>
      <c r="I42" s="3">
        <v>0</v>
      </c>
      <c r="J42" s="3">
        <v>75.5</v>
      </c>
      <c r="K42" s="3"/>
      <c r="L42" s="3"/>
      <c r="M42" s="3">
        <v>80.5</v>
      </c>
      <c r="N42" s="3">
        <v>0</v>
      </c>
      <c r="O42" s="3">
        <v>38.700000000000003</v>
      </c>
      <c r="P42" s="6">
        <v>2</v>
      </c>
      <c r="Q42" s="32"/>
      <c r="R42" s="33"/>
      <c r="S42" s="33"/>
      <c r="T42" s="31"/>
    </row>
    <row r="43" spans="2:20" ht="15.95">
      <c r="B43" s="3">
        <v>6773</v>
      </c>
      <c r="C43" s="3">
        <v>1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96.5</v>
      </c>
      <c r="K43" s="3"/>
      <c r="L43" s="3"/>
      <c r="M43" s="3">
        <v>96</v>
      </c>
      <c r="N43" s="3">
        <v>0</v>
      </c>
      <c r="O43" s="3">
        <v>38.799999999999997</v>
      </c>
      <c r="P43" s="6" t="s">
        <v>84</v>
      </c>
      <c r="Q43" s="32" t="s">
        <v>155</v>
      </c>
      <c r="R43" s="33"/>
      <c r="S43" s="33"/>
      <c r="T43" s="31"/>
    </row>
    <row r="44" spans="2:20">
      <c r="B44" s="3">
        <v>6780</v>
      </c>
      <c r="C44" s="3">
        <v>1</v>
      </c>
      <c r="D44" s="3">
        <v>0</v>
      </c>
      <c r="E44" s="3">
        <v>0</v>
      </c>
      <c r="F44" s="3">
        <v>0</v>
      </c>
      <c r="G44" s="3">
        <v>2</v>
      </c>
      <c r="H44" s="3">
        <v>2</v>
      </c>
      <c r="I44" s="3">
        <v>0</v>
      </c>
      <c r="J44" s="3">
        <v>97.5</v>
      </c>
      <c r="K44" s="3"/>
      <c r="L44" s="3"/>
      <c r="M44" s="3">
        <v>95</v>
      </c>
      <c r="N44" s="3">
        <v>0</v>
      </c>
      <c r="O44" s="3">
        <v>38.5</v>
      </c>
      <c r="P44" s="6">
        <v>0</v>
      </c>
      <c r="Q44" s="32" t="s">
        <v>117</v>
      </c>
      <c r="R44" s="33"/>
      <c r="S44" s="33"/>
      <c r="T44" s="31"/>
    </row>
    <row r="45" spans="2:20" ht="15.95">
      <c r="B45" s="3">
        <v>6391</v>
      </c>
      <c r="C45" s="3">
        <v>1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95</v>
      </c>
      <c r="K45" s="3"/>
      <c r="L45" s="3"/>
      <c r="M45" s="3">
        <v>94</v>
      </c>
      <c r="N45" s="3">
        <v>0</v>
      </c>
      <c r="O45" s="3">
        <v>38.5</v>
      </c>
      <c r="P45" s="6" t="s">
        <v>84</v>
      </c>
      <c r="Q45" s="32" t="s">
        <v>117</v>
      </c>
      <c r="R45" s="33"/>
      <c r="S45" s="33"/>
      <c r="T45" s="31"/>
    </row>
    <row r="46" spans="2:20" ht="15.95">
      <c r="B46" s="3">
        <v>6787</v>
      </c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3">
        <v>0</v>
      </c>
      <c r="I46" s="3">
        <v>0</v>
      </c>
      <c r="J46" s="3">
        <v>90.5</v>
      </c>
      <c r="K46" s="3"/>
      <c r="L46" s="3"/>
      <c r="M46" s="3">
        <v>90</v>
      </c>
      <c r="N46" s="3">
        <v>0</v>
      </c>
      <c r="O46" s="3">
        <v>38.9</v>
      </c>
      <c r="P46" s="6" t="s">
        <v>84</v>
      </c>
      <c r="Q46" s="32"/>
      <c r="R46" s="33"/>
      <c r="S46" s="33"/>
      <c r="T46" s="31"/>
    </row>
    <row r="47" spans="2:20" ht="15.95">
      <c r="B47" s="3">
        <v>6786</v>
      </c>
      <c r="C47" s="3">
        <v>1</v>
      </c>
      <c r="D47" s="3">
        <v>0</v>
      </c>
      <c r="E47" s="3">
        <v>0</v>
      </c>
      <c r="F47" s="3">
        <v>0</v>
      </c>
      <c r="G47" s="3">
        <v>2</v>
      </c>
      <c r="H47" s="3">
        <v>0</v>
      </c>
      <c r="I47" s="3">
        <v>0</v>
      </c>
      <c r="J47" s="3">
        <v>94</v>
      </c>
      <c r="K47" s="3"/>
      <c r="L47" s="3"/>
      <c r="M47" s="3">
        <v>96</v>
      </c>
      <c r="N47" s="3">
        <v>0</v>
      </c>
      <c r="O47" s="3">
        <v>39</v>
      </c>
      <c r="P47" s="6" t="s">
        <v>84</v>
      </c>
      <c r="Q47" s="32" t="s">
        <v>91</v>
      </c>
      <c r="R47" s="33"/>
      <c r="S47" s="33"/>
      <c r="T47" s="31"/>
    </row>
    <row r="48" spans="2:20" ht="15.95">
      <c r="B48" s="3">
        <v>6778</v>
      </c>
      <c r="C48" s="3">
        <v>1</v>
      </c>
      <c r="D48" s="3">
        <v>0</v>
      </c>
      <c r="E48" s="3">
        <v>2</v>
      </c>
      <c r="F48" s="3">
        <v>0</v>
      </c>
      <c r="G48" s="3">
        <v>0</v>
      </c>
      <c r="H48" s="3">
        <v>0</v>
      </c>
      <c r="I48" s="3">
        <v>0</v>
      </c>
      <c r="J48" s="3">
        <v>90</v>
      </c>
      <c r="K48" s="3"/>
      <c r="L48" s="3"/>
      <c r="M48" s="3">
        <v>92</v>
      </c>
      <c r="N48" s="3">
        <v>0</v>
      </c>
      <c r="O48" s="3">
        <v>38.700000000000003</v>
      </c>
      <c r="P48" s="6" t="s">
        <v>84</v>
      </c>
      <c r="Q48" s="32" t="s">
        <v>88</v>
      </c>
      <c r="R48" s="33"/>
      <c r="S48" s="33"/>
      <c r="T48" s="31"/>
    </row>
    <row r="49" spans="2:20">
      <c r="B49" s="3">
        <v>6791</v>
      </c>
      <c r="C49" s="3">
        <v>1</v>
      </c>
      <c r="D49" s="3">
        <v>0</v>
      </c>
      <c r="E49" s="3">
        <v>0</v>
      </c>
      <c r="F49" s="3">
        <v>0</v>
      </c>
      <c r="G49" s="3">
        <v>1</v>
      </c>
      <c r="H49" s="3">
        <v>0</v>
      </c>
      <c r="I49" s="3">
        <v>0</v>
      </c>
      <c r="J49" s="3">
        <v>87</v>
      </c>
      <c r="K49" s="3"/>
      <c r="L49" s="3"/>
      <c r="M49" s="3">
        <v>87</v>
      </c>
      <c r="N49" s="3">
        <v>0</v>
      </c>
      <c r="O49" s="3">
        <v>39</v>
      </c>
      <c r="P49" s="6">
        <v>0</v>
      </c>
      <c r="Q49" s="32" t="s">
        <v>88</v>
      </c>
      <c r="R49" s="33"/>
      <c r="S49" s="33"/>
      <c r="T49" s="31"/>
    </row>
    <row r="50" spans="2:20">
      <c r="B50" s="3">
        <v>6794</v>
      </c>
      <c r="C50" s="3">
        <v>1</v>
      </c>
      <c r="D50" s="3">
        <v>0</v>
      </c>
      <c r="E50" s="3">
        <v>1</v>
      </c>
      <c r="F50" s="3">
        <v>0</v>
      </c>
      <c r="G50" s="3">
        <v>0</v>
      </c>
      <c r="H50" s="3">
        <v>2</v>
      </c>
      <c r="I50" s="3">
        <v>0</v>
      </c>
      <c r="J50" s="3">
        <v>86.5</v>
      </c>
      <c r="K50" s="3"/>
      <c r="L50" s="3"/>
      <c r="M50" s="3">
        <v>90</v>
      </c>
      <c r="N50" s="3">
        <v>0</v>
      </c>
      <c r="O50" s="3">
        <v>38.4</v>
      </c>
      <c r="P50" s="6">
        <v>0</v>
      </c>
      <c r="Q50" s="32" t="s">
        <v>33</v>
      </c>
      <c r="R50" s="33"/>
      <c r="S50" s="33"/>
      <c r="T50" s="31"/>
    </row>
    <row r="51" spans="2:20" ht="15.95">
      <c r="B51" s="3">
        <v>6768</v>
      </c>
      <c r="C51" s="3">
        <v>1</v>
      </c>
      <c r="D51" s="3">
        <v>0</v>
      </c>
      <c r="E51" s="3">
        <v>1</v>
      </c>
      <c r="F51" s="3">
        <v>0</v>
      </c>
      <c r="G51" s="3">
        <v>1</v>
      </c>
      <c r="H51" s="3">
        <v>3</v>
      </c>
      <c r="I51" s="3">
        <v>0</v>
      </c>
      <c r="J51" s="3">
        <v>86.5</v>
      </c>
      <c r="K51" s="3"/>
      <c r="L51" s="3"/>
      <c r="M51" s="3">
        <v>89.5</v>
      </c>
      <c r="N51" s="3">
        <v>0</v>
      </c>
      <c r="O51" s="3">
        <v>38.1</v>
      </c>
      <c r="P51" s="6" t="s">
        <v>84</v>
      </c>
      <c r="Q51" s="32" t="s">
        <v>33</v>
      </c>
      <c r="R51" s="33"/>
      <c r="S51" s="33"/>
      <c r="T51" s="31"/>
    </row>
    <row r="52" spans="2:20" ht="15.95">
      <c r="B52" s="3">
        <v>6774</v>
      </c>
      <c r="C52" s="3">
        <v>1</v>
      </c>
      <c r="D52" s="3">
        <v>3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91.5</v>
      </c>
      <c r="K52" s="3"/>
      <c r="L52" s="3"/>
      <c r="M52" s="3">
        <v>93.5</v>
      </c>
      <c r="N52" s="3">
        <v>0</v>
      </c>
      <c r="O52" s="3">
        <v>39.5</v>
      </c>
      <c r="P52" s="6" t="s">
        <v>84</v>
      </c>
      <c r="Q52" s="32" t="s">
        <v>91</v>
      </c>
      <c r="R52" s="33"/>
      <c r="S52" s="33"/>
      <c r="T52" s="31"/>
    </row>
    <row r="53" spans="2:20" ht="15.95">
      <c r="B53" s="3">
        <v>6385</v>
      </c>
      <c r="C53" s="3">
        <v>4</v>
      </c>
      <c r="D53" s="3">
        <v>3</v>
      </c>
      <c r="E53" s="3">
        <v>2</v>
      </c>
      <c r="F53" s="3">
        <v>0</v>
      </c>
      <c r="G53" s="3">
        <v>1</v>
      </c>
      <c r="H53" s="3">
        <v>2</v>
      </c>
      <c r="I53" s="3">
        <v>0</v>
      </c>
      <c r="J53" s="3">
        <v>94</v>
      </c>
      <c r="K53" s="3"/>
      <c r="L53" s="3"/>
      <c r="M53" s="3">
        <v>92.5</v>
      </c>
      <c r="N53" s="3">
        <v>0</v>
      </c>
      <c r="O53" s="3">
        <v>38.200000000000003</v>
      </c>
      <c r="P53" s="6" t="s">
        <v>84</v>
      </c>
      <c r="Q53" s="32" t="s">
        <v>110</v>
      </c>
      <c r="R53" s="33"/>
      <c r="S53" s="33"/>
      <c r="T53" s="31"/>
    </row>
    <row r="54" spans="2:20" ht="15.95">
      <c r="B54" s="3">
        <v>6388</v>
      </c>
      <c r="C54" s="3">
        <v>4</v>
      </c>
      <c r="D54" s="3">
        <v>2</v>
      </c>
      <c r="E54" s="3">
        <v>1</v>
      </c>
      <c r="F54" s="3">
        <v>0</v>
      </c>
      <c r="G54" s="3">
        <v>0</v>
      </c>
      <c r="H54" s="3">
        <v>2</v>
      </c>
      <c r="I54" s="3">
        <v>0</v>
      </c>
      <c r="J54" s="3">
        <v>95.5</v>
      </c>
      <c r="K54" s="3"/>
      <c r="L54" s="3"/>
      <c r="M54" s="3">
        <v>94.5</v>
      </c>
      <c r="N54" s="3">
        <v>0</v>
      </c>
      <c r="O54" s="3">
        <v>38.299999999999997</v>
      </c>
      <c r="P54" s="6" t="s">
        <v>84</v>
      </c>
      <c r="Q54" s="32"/>
      <c r="R54" s="33"/>
      <c r="S54" s="33"/>
      <c r="T54" s="31"/>
    </row>
    <row r="55" spans="2:20" ht="15.95">
      <c r="B55" s="3">
        <v>6764</v>
      </c>
      <c r="C55" s="3">
        <v>4</v>
      </c>
      <c r="D55" s="3">
        <v>0</v>
      </c>
      <c r="E55" s="3">
        <v>1</v>
      </c>
      <c r="F55" s="3">
        <v>0</v>
      </c>
      <c r="G55" s="3">
        <v>1</v>
      </c>
      <c r="H55" s="3">
        <v>2</v>
      </c>
      <c r="I55" s="3">
        <v>0</v>
      </c>
      <c r="J55" s="3">
        <v>96</v>
      </c>
      <c r="K55" s="3"/>
      <c r="L55" s="3"/>
      <c r="M55" s="3">
        <v>92.5</v>
      </c>
      <c r="N55" s="3">
        <v>0</v>
      </c>
      <c r="O55" s="3">
        <v>39.700000000000003</v>
      </c>
      <c r="P55" s="6" t="s">
        <v>84</v>
      </c>
      <c r="Q55" s="32" t="s">
        <v>141</v>
      </c>
      <c r="R55" s="33"/>
      <c r="S55" s="33"/>
      <c r="T55" s="31"/>
    </row>
    <row r="56" spans="2:20">
      <c r="B56" s="3">
        <v>6766</v>
      </c>
      <c r="C56" s="3">
        <v>4</v>
      </c>
      <c r="D56" s="3">
        <v>2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95</v>
      </c>
      <c r="K56" s="3"/>
      <c r="L56" s="3"/>
      <c r="M56" s="3">
        <v>93</v>
      </c>
      <c r="N56" s="3">
        <v>0</v>
      </c>
      <c r="O56" s="3">
        <v>38.299999999999997</v>
      </c>
      <c r="P56" s="6">
        <v>0</v>
      </c>
      <c r="Q56" s="32" t="s">
        <v>110</v>
      </c>
      <c r="R56" s="33"/>
      <c r="S56" s="33"/>
      <c r="T56" s="31"/>
    </row>
    <row r="57" spans="2:20" ht="15.95">
      <c r="B57" s="3">
        <v>6760</v>
      </c>
      <c r="C57" s="3">
        <v>4</v>
      </c>
      <c r="D57" s="3">
        <v>0</v>
      </c>
      <c r="E57" s="3">
        <v>1</v>
      </c>
      <c r="F57" s="3">
        <v>0</v>
      </c>
      <c r="G57" s="3">
        <v>2</v>
      </c>
      <c r="H57" s="3">
        <v>0</v>
      </c>
      <c r="I57" s="3">
        <v>0</v>
      </c>
      <c r="J57" s="3">
        <v>92</v>
      </c>
      <c r="K57" s="3"/>
      <c r="L57" s="3"/>
      <c r="M57" s="3">
        <v>89</v>
      </c>
      <c r="N57" s="3">
        <v>0</v>
      </c>
      <c r="O57" s="3">
        <v>38.4</v>
      </c>
      <c r="P57" s="6" t="s">
        <v>84</v>
      </c>
      <c r="Q57" s="32"/>
      <c r="R57" s="33"/>
      <c r="S57" s="33"/>
      <c r="T57" s="31"/>
    </row>
    <row r="58" spans="2:20" ht="15.95">
      <c r="B58" s="3">
        <v>6393</v>
      </c>
      <c r="C58" s="3">
        <v>4</v>
      </c>
      <c r="D58" s="3">
        <v>0</v>
      </c>
      <c r="E58" s="3">
        <v>0</v>
      </c>
      <c r="F58" s="3">
        <v>0</v>
      </c>
      <c r="G58" s="3">
        <v>1</v>
      </c>
      <c r="H58" s="3">
        <v>2</v>
      </c>
      <c r="I58" s="3">
        <v>0</v>
      </c>
      <c r="J58" s="3">
        <v>93</v>
      </c>
      <c r="K58" s="3"/>
      <c r="L58" s="3"/>
      <c r="M58" s="3">
        <v>86</v>
      </c>
      <c r="N58" s="3">
        <v>0</v>
      </c>
      <c r="O58" s="3">
        <v>38.6</v>
      </c>
      <c r="P58" s="6" t="s">
        <v>84</v>
      </c>
      <c r="Q58" s="32"/>
      <c r="R58" s="33"/>
      <c r="S58" s="33"/>
      <c r="T58" s="31"/>
    </row>
    <row r="59" spans="2:20" ht="15.95">
      <c r="B59" s="3">
        <v>6382</v>
      </c>
      <c r="C59" s="3">
        <v>4</v>
      </c>
      <c r="D59" s="3">
        <v>0</v>
      </c>
      <c r="E59" s="3">
        <v>0</v>
      </c>
      <c r="F59" s="3">
        <v>0</v>
      </c>
      <c r="G59" s="3">
        <v>0</v>
      </c>
      <c r="H59" s="3">
        <v>1</v>
      </c>
      <c r="I59" s="3">
        <v>0</v>
      </c>
      <c r="J59" s="3">
        <v>99.5</v>
      </c>
      <c r="K59" s="3"/>
      <c r="L59" s="3"/>
      <c r="M59" s="3">
        <v>96.5</v>
      </c>
      <c r="N59" s="3">
        <v>0</v>
      </c>
      <c r="O59" s="3">
        <v>38.6</v>
      </c>
      <c r="P59" s="6" t="s">
        <v>84</v>
      </c>
      <c r="Q59" s="32"/>
      <c r="R59" s="33"/>
      <c r="S59" s="33"/>
      <c r="T59" s="31"/>
    </row>
    <row r="60" spans="2:20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5"/>
      <c r="Q60" s="32"/>
      <c r="R60" s="33"/>
      <c r="S60" s="33"/>
      <c r="T60" s="31"/>
    </row>
    <row r="61" spans="2:20">
      <c r="B61" s="13" t="s">
        <v>92</v>
      </c>
    </row>
    <row r="62" spans="2:20">
      <c r="B62" s="13" t="s">
        <v>93</v>
      </c>
    </row>
    <row r="63" spans="2:20">
      <c r="B63" s="13" t="s">
        <v>94</v>
      </c>
    </row>
  </sheetData>
  <mergeCells count="28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H9:H10"/>
    <mergeCell ref="I9:I10"/>
    <mergeCell ref="J9:J10"/>
    <mergeCell ref="K9:K10"/>
    <mergeCell ref="Q9:T10"/>
    <mergeCell ref="L9:L10"/>
    <mergeCell ref="M9:M10"/>
    <mergeCell ref="N9:N10"/>
    <mergeCell ref="O9:O10"/>
    <mergeCell ref="P9:P10"/>
  </mergeCells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3DBA-25FF-48D8-AFE2-1F78ED7A2F25}">
  <dimension ref="B1:T60"/>
  <sheetViews>
    <sheetView workbookViewId="0">
      <selection activeCell="C50" sqref="C50"/>
    </sheetView>
  </sheetViews>
  <sheetFormatPr defaultColWidth="8.85546875" defaultRowHeight="15"/>
  <cols>
    <col min="18" max="18" width="13.7109375" customWidth="1"/>
    <col min="20" max="20" width="17.7109375" customWidth="1"/>
  </cols>
  <sheetData>
    <row r="1" spans="2:20">
      <c r="B1" t="s">
        <v>211</v>
      </c>
    </row>
    <row r="2" spans="2:20">
      <c r="B2" s="1" t="s">
        <v>74</v>
      </c>
      <c r="C2">
        <v>31</v>
      </c>
      <c r="D2" t="s">
        <v>1</v>
      </c>
      <c r="J2" t="s">
        <v>2</v>
      </c>
      <c r="K2" s="62">
        <v>44636</v>
      </c>
      <c r="L2" s="62"/>
      <c r="M2" s="62"/>
    </row>
    <row r="3" spans="2:20">
      <c r="B3" s="1" t="s">
        <v>3</v>
      </c>
      <c r="K3" s="4"/>
      <c r="L3" s="4"/>
      <c r="M3" s="4"/>
    </row>
    <row r="4" spans="2:20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212</v>
      </c>
      <c r="N4" s="57"/>
      <c r="O4" s="57"/>
      <c r="P4" t="s">
        <v>8</v>
      </c>
      <c r="R4" s="7">
        <v>0.45833333333333331</v>
      </c>
      <c r="S4" t="s">
        <v>9</v>
      </c>
      <c r="T4" s="7">
        <v>0.50694444444444442</v>
      </c>
    </row>
    <row r="5" spans="2:20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212</v>
      </c>
      <c r="N5" s="57"/>
      <c r="O5" s="57"/>
      <c r="P5" t="s">
        <v>8</v>
      </c>
      <c r="R5" s="7">
        <v>0.41666666666666669</v>
      </c>
      <c r="S5" t="s">
        <v>9</v>
      </c>
      <c r="T5" s="7">
        <v>0.45833333333333331</v>
      </c>
    </row>
    <row r="6" spans="2:20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212</v>
      </c>
      <c r="N6" s="57"/>
      <c r="O6" s="57"/>
      <c r="P6" t="s">
        <v>8</v>
      </c>
      <c r="R6" s="7">
        <v>0.36458333333333331</v>
      </c>
      <c r="S6" t="s">
        <v>9</v>
      </c>
      <c r="T6" s="7">
        <v>0.41666666666666669</v>
      </c>
    </row>
    <row r="7" spans="2:20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212</v>
      </c>
      <c r="N7" s="57"/>
      <c r="O7" s="57"/>
      <c r="P7" t="s">
        <v>8</v>
      </c>
      <c r="R7" s="7">
        <v>0.50694444444444442</v>
      </c>
      <c r="S7" t="s">
        <v>9</v>
      </c>
      <c r="T7" s="7"/>
    </row>
    <row r="9" spans="2:20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</row>
    <row r="10" spans="2:20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</row>
    <row r="11" spans="2:20">
      <c r="B11" s="3">
        <v>6771</v>
      </c>
      <c r="C11" s="3">
        <v>1</v>
      </c>
      <c r="D11" s="3">
        <v>0</v>
      </c>
      <c r="E11" s="3">
        <v>0</v>
      </c>
      <c r="F11" s="3">
        <v>0</v>
      </c>
      <c r="G11" s="3">
        <v>2</v>
      </c>
      <c r="H11" s="3">
        <v>0</v>
      </c>
      <c r="I11" s="3">
        <v>0</v>
      </c>
      <c r="J11" s="3">
        <v>96.5</v>
      </c>
      <c r="K11" s="3">
        <v>0</v>
      </c>
      <c r="L11" s="3">
        <v>0</v>
      </c>
      <c r="M11" s="3"/>
      <c r="N11" s="3">
        <v>0</v>
      </c>
      <c r="O11" s="3">
        <v>38.6</v>
      </c>
      <c r="P11" s="6">
        <v>1</v>
      </c>
      <c r="Q11" s="32" t="s">
        <v>42</v>
      </c>
      <c r="R11" s="33"/>
      <c r="S11" s="33"/>
      <c r="T11" s="31"/>
    </row>
    <row r="12" spans="2:20" ht="15.95">
      <c r="B12" s="3">
        <v>6780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97.5</v>
      </c>
      <c r="K12" s="3">
        <v>0</v>
      </c>
      <c r="L12" s="3">
        <v>0</v>
      </c>
      <c r="M12" s="3"/>
      <c r="N12" s="3">
        <v>0</v>
      </c>
      <c r="O12" s="3">
        <v>39</v>
      </c>
      <c r="P12" s="6" t="s">
        <v>112</v>
      </c>
      <c r="Q12" s="32" t="s">
        <v>117</v>
      </c>
      <c r="R12" s="33"/>
      <c r="S12" s="33"/>
      <c r="T12" s="31"/>
    </row>
    <row r="13" spans="2:20" ht="15.95">
      <c r="B13" s="3">
        <v>6391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95</v>
      </c>
      <c r="K13" s="3">
        <v>0</v>
      </c>
      <c r="L13" s="3">
        <v>0</v>
      </c>
      <c r="M13" s="3"/>
      <c r="N13" s="3">
        <v>0</v>
      </c>
      <c r="O13" s="3">
        <v>38.4</v>
      </c>
      <c r="P13" s="6" t="s">
        <v>112</v>
      </c>
      <c r="Q13" s="32" t="s">
        <v>117</v>
      </c>
      <c r="R13" s="33"/>
      <c r="S13" s="33"/>
      <c r="T13" s="31"/>
    </row>
    <row r="14" spans="2:20" ht="15.95">
      <c r="B14" s="3">
        <v>6787</v>
      </c>
      <c r="C14" s="3">
        <v>1</v>
      </c>
      <c r="D14" s="3">
        <v>0</v>
      </c>
      <c r="E14" s="3">
        <v>1</v>
      </c>
      <c r="F14" s="3">
        <v>0</v>
      </c>
      <c r="G14" s="3">
        <v>0</v>
      </c>
      <c r="H14" s="3">
        <v>2</v>
      </c>
      <c r="I14" s="3">
        <v>0</v>
      </c>
      <c r="J14" s="3">
        <v>91.5</v>
      </c>
      <c r="K14" s="3">
        <v>0</v>
      </c>
      <c r="L14" s="3">
        <v>0</v>
      </c>
      <c r="M14" s="3"/>
      <c r="N14" s="3">
        <v>0</v>
      </c>
      <c r="O14" s="3">
        <v>38.799999999999997</v>
      </c>
      <c r="P14" s="6" t="s">
        <v>112</v>
      </c>
      <c r="Q14" s="32"/>
      <c r="R14" s="33"/>
      <c r="S14" s="33"/>
      <c r="T14" s="31"/>
    </row>
    <row r="15" spans="2:20">
      <c r="B15" s="3">
        <v>6783</v>
      </c>
      <c r="C15" s="3">
        <v>1</v>
      </c>
      <c r="D15" s="3">
        <v>0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92</v>
      </c>
      <c r="K15" s="3">
        <v>0</v>
      </c>
      <c r="L15" s="3">
        <v>0</v>
      </c>
      <c r="M15" s="3"/>
      <c r="N15" s="3">
        <v>0</v>
      </c>
      <c r="O15" s="3">
        <v>39.200000000000003</v>
      </c>
      <c r="P15" s="6">
        <v>1</v>
      </c>
      <c r="Q15" s="32"/>
      <c r="R15" s="33"/>
      <c r="S15" s="33"/>
      <c r="T15" s="31"/>
    </row>
    <row r="16" spans="2:20" ht="15.95">
      <c r="B16" s="3">
        <v>6403</v>
      </c>
      <c r="C16" s="3">
        <v>1</v>
      </c>
      <c r="D16" s="3">
        <v>0</v>
      </c>
      <c r="E16" s="3">
        <v>3</v>
      </c>
      <c r="F16" s="3">
        <v>0</v>
      </c>
      <c r="G16" s="3">
        <v>2</v>
      </c>
      <c r="H16" s="3">
        <v>1</v>
      </c>
      <c r="I16" s="3">
        <v>0</v>
      </c>
      <c r="J16" s="3">
        <v>90.5</v>
      </c>
      <c r="K16" s="3">
        <v>0</v>
      </c>
      <c r="L16" s="3">
        <v>0</v>
      </c>
      <c r="M16" s="3"/>
      <c r="N16" s="3">
        <v>0</v>
      </c>
      <c r="O16" s="3">
        <v>38.700000000000003</v>
      </c>
      <c r="P16" s="6" t="s">
        <v>112</v>
      </c>
      <c r="Q16" s="32"/>
      <c r="R16" s="33"/>
      <c r="S16" s="33"/>
      <c r="T16" s="31"/>
    </row>
    <row r="17" spans="2:20">
      <c r="B17" s="3">
        <v>6773</v>
      </c>
      <c r="C17" s="3">
        <v>1</v>
      </c>
      <c r="D17" s="3">
        <v>0</v>
      </c>
      <c r="E17" s="3">
        <v>0</v>
      </c>
      <c r="F17" s="3">
        <v>0</v>
      </c>
      <c r="G17" s="3">
        <v>2</v>
      </c>
      <c r="H17" s="3">
        <v>0</v>
      </c>
      <c r="I17" s="3">
        <v>0</v>
      </c>
      <c r="J17" s="3">
        <v>98.5</v>
      </c>
      <c r="K17" s="3">
        <v>0</v>
      </c>
      <c r="L17" s="3">
        <v>0</v>
      </c>
      <c r="M17" s="3"/>
      <c r="N17" s="3">
        <v>0</v>
      </c>
      <c r="O17" s="3">
        <v>39</v>
      </c>
      <c r="P17" s="6">
        <v>0</v>
      </c>
      <c r="Q17" s="32" t="s">
        <v>42</v>
      </c>
      <c r="R17" s="33"/>
      <c r="S17" s="33"/>
      <c r="T17" s="31"/>
    </row>
    <row r="18" spans="2:20">
      <c r="B18" s="3">
        <v>6774</v>
      </c>
      <c r="C18" s="3">
        <v>1</v>
      </c>
      <c r="D18" s="3">
        <v>0</v>
      </c>
      <c r="E18" s="3">
        <v>1</v>
      </c>
      <c r="F18" s="3">
        <v>0</v>
      </c>
      <c r="G18" s="3">
        <v>2</v>
      </c>
      <c r="H18" s="3">
        <v>1</v>
      </c>
      <c r="I18" s="3">
        <v>0</v>
      </c>
      <c r="J18" s="3">
        <v>93</v>
      </c>
      <c r="K18" s="3">
        <v>0</v>
      </c>
      <c r="L18" s="3">
        <v>0</v>
      </c>
      <c r="M18" s="3"/>
      <c r="N18" s="3">
        <v>0</v>
      </c>
      <c r="O18" s="3">
        <v>39</v>
      </c>
      <c r="P18" s="6">
        <v>0</v>
      </c>
      <c r="Q18" s="32" t="s">
        <v>91</v>
      </c>
      <c r="R18" s="33"/>
      <c r="S18" s="33"/>
      <c r="T18" s="31"/>
    </row>
    <row r="19" spans="2:20">
      <c r="B19" s="3">
        <v>6778</v>
      </c>
      <c r="C19" s="3">
        <v>1</v>
      </c>
      <c r="D19" s="3">
        <v>0</v>
      </c>
      <c r="E19" s="3">
        <v>3</v>
      </c>
      <c r="F19" s="3">
        <v>0</v>
      </c>
      <c r="G19" s="3">
        <v>2</v>
      </c>
      <c r="H19" s="3">
        <v>0</v>
      </c>
      <c r="I19" s="3">
        <v>0</v>
      </c>
      <c r="J19" s="3">
        <v>92</v>
      </c>
      <c r="K19" s="3">
        <v>0</v>
      </c>
      <c r="L19" s="3">
        <v>0</v>
      </c>
      <c r="M19" s="3"/>
      <c r="N19" s="3">
        <v>0</v>
      </c>
      <c r="O19" s="3">
        <v>38.799999999999997</v>
      </c>
      <c r="P19" s="6">
        <v>0</v>
      </c>
      <c r="Q19" s="32" t="s">
        <v>88</v>
      </c>
      <c r="R19" s="33"/>
      <c r="S19" s="33"/>
      <c r="T19" s="31"/>
    </row>
    <row r="20" spans="2:20">
      <c r="B20" s="3">
        <v>6786</v>
      </c>
      <c r="C20" s="3">
        <v>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95</v>
      </c>
      <c r="K20" s="3">
        <v>0</v>
      </c>
      <c r="L20" s="3">
        <v>0</v>
      </c>
      <c r="M20" s="3"/>
      <c r="N20" s="3">
        <v>0</v>
      </c>
      <c r="O20" s="3">
        <v>38.4</v>
      </c>
      <c r="P20" s="6">
        <v>1</v>
      </c>
      <c r="Q20" s="32"/>
      <c r="R20" s="33"/>
      <c r="S20" s="33"/>
      <c r="T20" s="31"/>
    </row>
    <row r="21" spans="2:20">
      <c r="B21" s="3">
        <v>6794</v>
      </c>
      <c r="C21" s="3">
        <v>1</v>
      </c>
      <c r="D21" s="3">
        <v>0</v>
      </c>
      <c r="E21" s="3">
        <v>1</v>
      </c>
      <c r="F21" s="3">
        <v>0</v>
      </c>
      <c r="G21" s="3">
        <v>2</v>
      </c>
      <c r="H21" s="3">
        <v>3</v>
      </c>
      <c r="I21" s="3">
        <v>0</v>
      </c>
      <c r="J21" s="3">
        <v>88</v>
      </c>
      <c r="K21" s="3">
        <v>0</v>
      </c>
      <c r="L21" s="3">
        <v>0</v>
      </c>
      <c r="M21" s="3"/>
      <c r="N21" s="3">
        <v>0</v>
      </c>
      <c r="O21" s="3">
        <v>39.299999999999997</v>
      </c>
      <c r="P21" s="6">
        <v>0</v>
      </c>
      <c r="Q21" s="32" t="s">
        <v>42</v>
      </c>
      <c r="R21" s="33"/>
      <c r="S21" s="33"/>
      <c r="T21" s="31"/>
    </row>
    <row r="22" spans="2:20">
      <c r="B22" s="3">
        <v>6791</v>
      </c>
      <c r="C22" s="3">
        <v>1</v>
      </c>
      <c r="D22" s="3">
        <v>3</v>
      </c>
      <c r="E22" s="3">
        <v>1</v>
      </c>
      <c r="F22" s="3">
        <v>0</v>
      </c>
      <c r="G22" s="3">
        <v>1</v>
      </c>
      <c r="H22" s="3">
        <v>3</v>
      </c>
      <c r="I22" s="3">
        <v>0</v>
      </c>
      <c r="J22" s="3">
        <v>87.5</v>
      </c>
      <c r="K22" s="3">
        <v>0</v>
      </c>
      <c r="L22" s="3">
        <v>0</v>
      </c>
      <c r="M22" s="3"/>
      <c r="N22" s="3">
        <v>2</v>
      </c>
      <c r="O22" s="3">
        <v>39.6</v>
      </c>
      <c r="P22" s="6">
        <v>2</v>
      </c>
      <c r="Q22" s="32"/>
      <c r="R22" s="33"/>
      <c r="S22" s="33"/>
      <c r="T22" s="31"/>
    </row>
    <row r="23" spans="2:20" ht="15.95">
      <c r="B23" s="3">
        <v>6766</v>
      </c>
      <c r="C23" s="3">
        <v>4</v>
      </c>
      <c r="D23" s="3">
        <v>0</v>
      </c>
      <c r="E23" s="3">
        <v>0</v>
      </c>
      <c r="F23" s="3">
        <v>0</v>
      </c>
      <c r="G23" s="3">
        <v>0</v>
      </c>
      <c r="H23" s="3">
        <v>2</v>
      </c>
      <c r="I23" s="3">
        <v>0</v>
      </c>
      <c r="J23" s="3">
        <v>96.5</v>
      </c>
      <c r="K23" s="3">
        <v>0</v>
      </c>
      <c r="L23" s="3">
        <v>0</v>
      </c>
      <c r="M23" s="3"/>
      <c r="N23" s="3">
        <v>0</v>
      </c>
      <c r="O23" s="3">
        <v>38.5</v>
      </c>
      <c r="P23" s="6" t="s">
        <v>112</v>
      </c>
      <c r="Q23" s="32" t="s">
        <v>110</v>
      </c>
      <c r="R23" s="33"/>
      <c r="S23" s="33"/>
      <c r="T23" s="31"/>
    </row>
    <row r="24" spans="2:20">
      <c r="B24" s="3">
        <v>6382</v>
      </c>
      <c r="C24" s="3">
        <v>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98.5</v>
      </c>
      <c r="K24" s="3">
        <v>0</v>
      </c>
      <c r="L24" s="3">
        <v>0</v>
      </c>
      <c r="M24" s="3"/>
      <c r="N24" s="3">
        <v>0</v>
      </c>
      <c r="O24" s="3">
        <v>38.5</v>
      </c>
      <c r="P24" s="6">
        <v>0</v>
      </c>
      <c r="Q24" s="32" t="s">
        <v>42</v>
      </c>
      <c r="R24" s="33"/>
      <c r="S24" s="33"/>
      <c r="T24" s="31"/>
    </row>
    <row r="25" spans="2:20" ht="15.95">
      <c r="B25" s="3">
        <v>6385</v>
      </c>
      <c r="C25" s="3">
        <v>4</v>
      </c>
      <c r="D25" s="3">
        <v>3</v>
      </c>
      <c r="E25" s="3">
        <v>1</v>
      </c>
      <c r="F25" s="3">
        <v>0</v>
      </c>
      <c r="G25" s="3">
        <v>1</v>
      </c>
      <c r="H25" s="3">
        <v>2</v>
      </c>
      <c r="I25" s="3">
        <v>0</v>
      </c>
      <c r="J25" s="3">
        <v>94.5</v>
      </c>
      <c r="K25" s="3">
        <v>0</v>
      </c>
      <c r="L25" s="3">
        <v>0</v>
      </c>
      <c r="M25" s="3"/>
      <c r="N25" s="3">
        <v>0</v>
      </c>
      <c r="O25" s="3">
        <v>39</v>
      </c>
      <c r="P25" s="6" t="s">
        <v>112</v>
      </c>
      <c r="Q25" s="32"/>
      <c r="R25" s="33"/>
      <c r="S25" s="33"/>
      <c r="T25" s="31"/>
    </row>
    <row r="26" spans="2:20">
      <c r="B26" s="3">
        <v>6760</v>
      </c>
      <c r="C26" s="3">
        <v>4</v>
      </c>
      <c r="D26" s="3">
        <v>0</v>
      </c>
      <c r="E26" s="3">
        <v>2</v>
      </c>
      <c r="F26" s="3">
        <v>0</v>
      </c>
      <c r="G26" s="3">
        <v>1</v>
      </c>
      <c r="H26" s="3">
        <v>0</v>
      </c>
      <c r="I26" s="3">
        <v>0</v>
      </c>
      <c r="J26" s="3">
        <v>92</v>
      </c>
      <c r="K26" s="3">
        <v>0</v>
      </c>
      <c r="L26" s="3">
        <v>0</v>
      </c>
      <c r="M26" s="3"/>
      <c r="N26" s="3">
        <v>0</v>
      </c>
      <c r="O26" s="3">
        <v>38.799999999999997</v>
      </c>
      <c r="P26" s="6">
        <v>0</v>
      </c>
      <c r="Q26" s="32" t="s">
        <v>155</v>
      </c>
      <c r="R26" s="33"/>
      <c r="S26" s="33"/>
      <c r="T26" s="31"/>
    </row>
    <row r="27" spans="2:20">
      <c r="B27" s="3">
        <v>6393</v>
      </c>
      <c r="C27" s="3">
        <v>4</v>
      </c>
      <c r="D27" s="3">
        <v>2</v>
      </c>
      <c r="E27" s="3">
        <v>0</v>
      </c>
      <c r="F27" s="3">
        <v>0</v>
      </c>
      <c r="G27" s="3">
        <v>1</v>
      </c>
      <c r="H27" s="3">
        <v>0</v>
      </c>
      <c r="I27" s="3">
        <v>0</v>
      </c>
      <c r="J27" s="3">
        <v>92.5</v>
      </c>
      <c r="K27" s="3">
        <v>0</v>
      </c>
      <c r="L27" s="3">
        <v>0</v>
      </c>
      <c r="M27" s="3"/>
      <c r="N27" s="3">
        <v>0</v>
      </c>
      <c r="O27" s="3">
        <v>38.5</v>
      </c>
      <c r="P27" s="6">
        <v>3</v>
      </c>
      <c r="Q27" s="32" t="s">
        <v>80</v>
      </c>
      <c r="R27" s="33"/>
      <c r="S27" s="33"/>
      <c r="T27" s="31"/>
    </row>
    <row r="28" spans="2:20" ht="15.95">
      <c r="B28" s="3">
        <v>6388</v>
      </c>
      <c r="C28" s="3">
        <v>4</v>
      </c>
      <c r="D28" s="3">
        <v>0</v>
      </c>
      <c r="E28" s="3">
        <v>1</v>
      </c>
      <c r="F28" s="3">
        <v>0</v>
      </c>
      <c r="G28" s="3">
        <v>0</v>
      </c>
      <c r="H28" s="3">
        <v>3</v>
      </c>
      <c r="I28" s="3">
        <v>0</v>
      </c>
      <c r="J28" s="3">
        <v>96.5</v>
      </c>
      <c r="K28" s="3">
        <v>0</v>
      </c>
      <c r="L28" s="3">
        <v>0</v>
      </c>
      <c r="M28" s="3"/>
      <c r="N28" s="3">
        <v>0</v>
      </c>
      <c r="O28" s="3">
        <v>38.700000000000003</v>
      </c>
      <c r="P28" s="6" t="s">
        <v>112</v>
      </c>
      <c r="Q28" s="32" t="s">
        <v>42</v>
      </c>
      <c r="R28" s="33"/>
      <c r="S28" s="33"/>
      <c r="T28" s="31"/>
    </row>
    <row r="29" spans="2:20" ht="15.95">
      <c r="B29" s="3">
        <v>6764</v>
      </c>
      <c r="C29" s="3">
        <v>4</v>
      </c>
      <c r="D29" s="3">
        <v>0</v>
      </c>
      <c r="E29" s="3">
        <v>1</v>
      </c>
      <c r="F29" s="3">
        <v>0</v>
      </c>
      <c r="G29" s="3">
        <v>2</v>
      </c>
      <c r="H29" s="3">
        <v>3</v>
      </c>
      <c r="I29" s="3">
        <v>0</v>
      </c>
      <c r="J29" s="3">
        <v>97</v>
      </c>
      <c r="K29" s="3">
        <v>0</v>
      </c>
      <c r="L29" s="3">
        <v>0</v>
      </c>
      <c r="M29" s="3"/>
      <c r="N29" s="3">
        <v>0</v>
      </c>
      <c r="O29" s="3">
        <v>39.6</v>
      </c>
      <c r="P29" s="6" t="s">
        <v>112</v>
      </c>
      <c r="Q29" s="32" t="s">
        <v>33</v>
      </c>
      <c r="R29" s="33"/>
      <c r="S29" s="33"/>
      <c r="T29" s="31"/>
    </row>
    <row r="30" spans="2:20">
      <c r="B30" s="3">
        <v>6836</v>
      </c>
      <c r="C30" s="3">
        <v>3</v>
      </c>
      <c r="D30" s="3">
        <v>3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78.5</v>
      </c>
      <c r="K30" s="3">
        <v>0</v>
      </c>
      <c r="L30" s="3">
        <v>0</v>
      </c>
      <c r="M30" s="3"/>
      <c r="N30" s="3">
        <v>0</v>
      </c>
      <c r="O30" s="3">
        <v>39.299999999999997</v>
      </c>
      <c r="P30" s="6">
        <v>3</v>
      </c>
      <c r="Q30" s="32" t="s">
        <v>33</v>
      </c>
      <c r="R30" s="33"/>
      <c r="S30" s="33"/>
      <c r="T30" s="31"/>
    </row>
    <row r="31" spans="2:20">
      <c r="B31" s="3">
        <v>6839</v>
      </c>
      <c r="C31" s="3">
        <v>3</v>
      </c>
      <c r="D31" s="3">
        <v>0</v>
      </c>
      <c r="E31" s="3">
        <v>2</v>
      </c>
      <c r="F31" s="3">
        <v>0</v>
      </c>
      <c r="G31" s="3">
        <v>1</v>
      </c>
      <c r="H31" s="3">
        <v>0</v>
      </c>
      <c r="I31" s="3">
        <v>0</v>
      </c>
      <c r="J31" s="3">
        <v>79.5</v>
      </c>
      <c r="K31" s="3">
        <v>0</v>
      </c>
      <c r="L31" s="3">
        <v>0</v>
      </c>
      <c r="M31" s="3"/>
      <c r="N31" s="3">
        <v>1</v>
      </c>
      <c r="O31" s="3">
        <v>38.700000000000003</v>
      </c>
      <c r="P31" s="6">
        <v>2</v>
      </c>
      <c r="Q31" s="32" t="s">
        <v>88</v>
      </c>
      <c r="R31" s="33"/>
      <c r="S31" s="33"/>
      <c r="T31" s="31"/>
    </row>
    <row r="32" spans="2:20">
      <c r="B32" s="3">
        <v>6420</v>
      </c>
      <c r="C32" s="3">
        <v>3</v>
      </c>
      <c r="D32" s="3">
        <v>0</v>
      </c>
      <c r="E32" s="3">
        <v>1</v>
      </c>
      <c r="F32" s="3">
        <v>0</v>
      </c>
      <c r="G32" s="3">
        <v>0</v>
      </c>
      <c r="H32" s="3">
        <v>0</v>
      </c>
      <c r="I32" s="3">
        <v>0</v>
      </c>
      <c r="J32" s="3">
        <v>79</v>
      </c>
      <c r="K32" s="3">
        <v>0</v>
      </c>
      <c r="L32" s="3">
        <v>1</v>
      </c>
      <c r="M32" s="3"/>
      <c r="N32" s="3">
        <v>2</v>
      </c>
      <c r="O32" s="3">
        <v>38.6</v>
      </c>
      <c r="P32" s="6">
        <v>0</v>
      </c>
      <c r="Q32" s="32" t="s">
        <v>117</v>
      </c>
      <c r="R32" s="33"/>
      <c r="S32" s="33"/>
      <c r="T32" s="31"/>
    </row>
    <row r="33" spans="2:20">
      <c r="B33" s="3">
        <v>6846</v>
      </c>
      <c r="C33" s="3">
        <v>3</v>
      </c>
      <c r="D33" s="3">
        <v>0</v>
      </c>
      <c r="E33" s="3">
        <v>1</v>
      </c>
      <c r="F33" s="3">
        <v>0</v>
      </c>
      <c r="G33" s="3">
        <v>0</v>
      </c>
      <c r="H33" s="3">
        <v>0</v>
      </c>
      <c r="I33" s="3">
        <v>0</v>
      </c>
      <c r="J33" s="3">
        <v>72.5</v>
      </c>
      <c r="K33" s="3">
        <v>0</v>
      </c>
      <c r="L33" s="3">
        <v>1</v>
      </c>
      <c r="M33" s="3"/>
      <c r="N33" s="3">
        <v>0</v>
      </c>
      <c r="O33" s="3">
        <v>39</v>
      </c>
      <c r="P33" s="6">
        <v>1</v>
      </c>
      <c r="Q33" s="32" t="s">
        <v>42</v>
      </c>
      <c r="R33" s="33"/>
      <c r="S33" s="33"/>
      <c r="T33" s="31"/>
    </row>
    <row r="34" spans="2:20">
      <c r="B34" s="3">
        <v>6838</v>
      </c>
      <c r="C34" s="3">
        <v>3</v>
      </c>
      <c r="D34" s="3">
        <v>0</v>
      </c>
      <c r="E34" s="3">
        <v>2</v>
      </c>
      <c r="F34" s="3">
        <v>0</v>
      </c>
      <c r="G34" s="3">
        <v>2</v>
      </c>
      <c r="H34" s="3">
        <v>0</v>
      </c>
      <c r="I34" s="3">
        <v>1</v>
      </c>
      <c r="J34" s="3">
        <v>78</v>
      </c>
      <c r="K34" s="3">
        <v>0</v>
      </c>
      <c r="L34" s="3">
        <v>0</v>
      </c>
      <c r="M34" s="3"/>
      <c r="N34" s="3">
        <v>2</v>
      </c>
      <c r="O34" s="3">
        <v>39.299999999999997</v>
      </c>
      <c r="P34" s="6">
        <v>3</v>
      </c>
      <c r="Q34" s="32" t="s">
        <v>33</v>
      </c>
      <c r="R34" s="33"/>
      <c r="S34" s="33"/>
      <c r="T34" s="31"/>
    </row>
    <row r="35" spans="2:20" ht="15.95">
      <c r="B35" s="3">
        <v>6829</v>
      </c>
      <c r="C35" s="3">
        <v>3</v>
      </c>
      <c r="D35" s="3">
        <v>0</v>
      </c>
      <c r="E35" s="3">
        <v>0</v>
      </c>
      <c r="F35" s="3">
        <v>0</v>
      </c>
      <c r="G35" s="3">
        <v>1</v>
      </c>
      <c r="H35" s="3">
        <v>1</v>
      </c>
      <c r="I35" s="3">
        <v>0</v>
      </c>
      <c r="J35" s="3">
        <v>89</v>
      </c>
      <c r="K35" s="3">
        <v>0</v>
      </c>
      <c r="L35" s="3">
        <v>0</v>
      </c>
      <c r="M35" s="3"/>
      <c r="N35" s="3">
        <v>0</v>
      </c>
      <c r="O35" s="3">
        <v>38.9</v>
      </c>
      <c r="P35" s="6" t="s">
        <v>112</v>
      </c>
      <c r="Q35" s="32" t="s">
        <v>110</v>
      </c>
      <c r="R35" s="33"/>
      <c r="S35" s="33"/>
      <c r="T35" s="31"/>
    </row>
    <row r="36" spans="2:20">
      <c r="B36" s="3">
        <v>6831</v>
      </c>
      <c r="C36" s="3">
        <v>3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83.5</v>
      </c>
      <c r="K36" s="3">
        <v>0</v>
      </c>
      <c r="L36" s="3">
        <v>0</v>
      </c>
      <c r="M36" s="3"/>
      <c r="N36" s="3">
        <v>2</v>
      </c>
      <c r="O36" s="3">
        <v>39.200000000000003</v>
      </c>
      <c r="P36" s="6">
        <v>2</v>
      </c>
      <c r="Q36" s="32"/>
      <c r="R36" s="33"/>
      <c r="S36" s="33"/>
      <c r="T36" s="31"/>
    </row>
    <row r="37" spans="2:20">
      <c r="B37" s="3">
        <v>6431</v>
      </c>
      <c r="C37" s="3">
        <v>3</v>
      </c>
      <c r="D37" s="3">
        <v>3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72.5</v>
      </c>
      <c r="K37" s="3">
        <v>0</v>
      </c>
      <c r="L37" s="3">
        <v>0</v>
      </c>
      <c r="M37" s="3"/>
      <c r="N37" s="3">
        <v>2</v>
      </c>
      <c r="O37" s="3">
        <v>39.299999999999997</v>
      </c>
      <c r="P37" s="6">
        <v>2</v>
      </c>
      <c r="Q37" s="32"/>
      <c r="R37" s="33"/>
      <c r="S37" s="33"/>
      <c r="T37" s="31"/>
    </row>
    <row r="38" spans="2:20" ht="15.95">
      <c r="B38" s="3">
        <v>6834</v>
      </c>
      <c r="C38" s="3">
        <v>3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79.5</v>
      </c>
      <c r="K38" s="3">
        <v>0</v>
      </c>
      <c r="L38" s="3">
        <v>0</v>
      </c>
      <c r="M38" s="3"/>
      <c r="N38" s="3">
        <v>1</v>
      </c>
      <c r="O38" s="3">
        <v>38.9</v>
      </c>
      <c r="P38" s="22" t="s">
        <v>213</v>
      </c>
      <c r="Q38" s="32" t="s">
        <v>88</v>
      </c>
      <c r="R38" s="33"/>
      <c r="S38" s="33"/>
      <c r="T38" s="31"/>
    </row>
    <row r="39" spans="2:20">
      <c r="B39" s="3">
        <v>6832</v>
      </c>
      <c r="C39" s="3">
        <v>3</v>
      </c>
      <c r="D39" s="3">
        <v>2</v>
      </c>
      <c r="E39" s="3">
        <v>1</v>
      </c>
      <c r="F39" s="3">
        <v>0</v>
      </c>
      <c r="G39" s="3">
        <v>2</v>
      </c>
      <c r="H39" s="3">
        <v>1</v>
      </c>
      <c r="I39" s="3">
        <v>0</v>
      </c>
      <c r="J39" s="3">
        <v>78.5</v>
      </c>
      <c r="K39" s="3">
        <v>0</v>
      </c>
      <c r="L39" s="3">
        <v>3</v>
      </c>
      <c r="M39" s="3"/>
      <c r="N39" s="3">
        <v>2</v>
      </c>
      <c r="O39" s="3">
        <v>39.299999999999997</v>
      </c>
      <c r="P39" s="6">
        <v>2</v>
      </c>
      <c r="Q39" s="32" t="s">
        <v>91</v>
      </c>
      <c r="R39" s="33"/>
      <c r="S39" s="33"/>
      <c r="T39" s="31"/>
    </row>
    <row r="40" spans="2:20">
      <c r="B40" s="3">
        <v>6432</v>
      </c>
      <c r="C40" s="3">
        <v>3</v>
      </c>
      <c r="D40" s="3">
        <v>0</v>
      </c>
      <c r="E40" s="3">
        <v>1</v>
      </c>
      <c r="F40" s="3">
        <v>0</v>
      </c>
      <c r="G40" s="3">
        <v>0</v>
      </c>
      <c r="H40" s="3">
        <v>1</v>
      </c>
      <c r="I40" s="3">
        <v>0</v>
      </c>
      <c r="J40" s="3">
        <v>85.5</v>
      </c>
      <c r="K40" s="3">
        <v>0</v>
      </c>
      <c r="L40" s="3">
        <v>0</v>
      </c>
      <c r="M40" s="3"/>
      <c r="N40" s="3">
        <v>0</v>
      </c>
      <c r="O40" s="3">
        <v>39.1</v>
      </c>
      <c r="P40" s="6">
        <v>2</v>
      </c>
      <c r="Q40" s="32"/>
      <c r="R40" s="33"/>
      <c r="S40" s="33"/>
      <c r="T40" s="31"/>
    </row>
    <row r="41" spans="2:20" ht="15.95">
      <c r="B41" s="3">
        <v>6827</v>
      </c>
      <c r="C41" s="3">
        <v>3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80</v>
      </c>
      <c r="K41" s="3">
        <v>0</v>
      </c>
      <c r="L41" s="3" t="s">
        <v>112</v>
      </c>
      <c r="M41" s="3"/>
      <c r="N41" s="3">
        <v>2</v>
      </c>
      <c r="O41" s="3">
        <v>39.200000000000003</v>
      </c>
      <c r="P41" s="6">
        <v>2</v>
      </c>
      <c r="Q41" s="32" t="s">
        <v>214</v>
      </c>
      <c r="R41" s="33"/>
      <c r="S41" s="33"/>
      <c r="T41" s="31"/>
    </row>
    <row r="42" spans="2:20">
      <c r="B42" s="3">
        <v>6426</v>
      </c>
      <c r="C42" s="3">
        <v>3</v>
      </c>
      <c r="D42" s="3">
        <v>0</v>
      </c>
      <c r="E42" s="3">
        <v>2</v>
      </c>
      <c r="F42" s="3">
        <v>0</v>
      </c>
      <c r="G42" s="3">
        <v>2</v>
      </c>
      <c r="H42" s="3">
        <v>2</v>
      </c>
      <c r="I42" s="3">
        <v>0</v>
      </c>
      <c r="J42" s="3">
        <v>86</v>
      </c>
      <c r="K42" s="3">
        <v>0</v>
      </c>
      <c r="L42" s="3">
        <v>1</v>
      </c>
      <c r="M42" s="3"/>
      <c r="N42" s="3">
        <v>0</v>
      </c>
      <c r="O42" s="3">
        <v>39.299999999999997</v>
      </c>
      <c r="P42" s="6">
        <v>2</v>
      </c>
      <c r="Q42" s="32" t="s">
        <v>114</v>
      </c>
      <c r="R42" s="33"/>
      <c r="S42" s="33"/>
      <c r="T42" s="31"/>
    </row>
    <row r="43" spans="2:20">
      <c r="B43" s="3">
        <v>6841</v>
      </c>
      <c r="C43" s="3">
        <v>3</v>
      </c>
      <c r="D43" s="3">
        <v>0</v>
      </c>
      <c r="E43" s="3">
        <v>0</v>
      </c>
      <c r="F43" s="3">
        <v>0</v>
      </c>
      <c r="G43" s="3">
        <v>1</v>
      </c>
      <c r="H43" s="3">
        <v>0</v>
      </c>
      <c r="I43" s="3">
        <v>0</v>
      </c>
      <c r="J43" s="3">
        <v>76</v>
      </c>
      <c r="K43" s="3">
        <v>0</v>
      </c>
      <c r="L43" s="3">
        <v>1</v>
      </c>
      <c r="M43" s="3"/>
      <c r="N43" s="3">
        <v>0</v>
      </c>
      <c r="O43" s="3">
        <v>38.6</v>
      </c>
      <c r="P43" s="6">
        <v>1</v>
      </c>
      <c r="Q43" s="32" t="s">
        <v>80</v>
      </c>
      <c r="R43" s="33"/>
      <c r="S43" s="33"/>
      <c r="T43" s="31"/>
    </row>
    <row r="44" spans="2:20">
      <c r="B44" s="3">
        <v>6842</v>
      </c>
      <c r="C44" s="3">
        <v>3</v>
      </c>
      <c r="D44" s="3">
        <v>0</v>
      </c>
      <c r="E44" s="3">
        <v>1</v>
      </c>
      <c r="F44" s="3">
        <v>0</v>
      </c>
      <c r="G44" s="3">
        <v>1</v>
      </c>
      <c r="H44" s="3">
        <v>2</v>
      </c>
      <c r="I44" s="3">
        <v>0</v>
      </c>
      <c r="J44" s="3">
        <v>81</v>
      </c>
      <c r="K44" s="3">
        <v>0</v>
      </c>
      <c r="L44" s="3">
        <v>1</v>
      </c>
      <c r="M44" s="3"/>
      <c r="N44" s="3">
        <v>2</v>
      </c>
      <c r="O44" s="3">
        <v>39.1</v>
      </c>
      <c r="P44" s="6">
        <v>2</v>
      </c>
      <c r="Q44" s="32"/>
      <c r="R44" s="33"/>
      <c r="S44" s="33"/>
      <c r="T44" s="31"/>
    </row>
    <row r="45" spans="2:20">
      <c r="B45" s="3">
        <v>6823</v>
      </c>
      <c r="C45" s="3">
        <v>2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81.5</v>
      </c>
      <c r="K45" s="3">
        <v>0</v>
      </c>
      <c r="L45" s="3">
        <v>1</v>
      </c>
      <c r="M45" s="3"/>
      <c r="N45" s="3">
        <v>2</v>
      </c>
      <c r="O45" s="3">
        <v>38.5</v>
      </c>
      <c r="P45" s="6">
        <v>1</v>
      </c>
      <c r="Q45" s="32" t="s">
        <v>88</v>
      </c>
      <c r="R45" s="33"/>
      <c r="S45" s="33"/>
      <c r="T45" s="31"/>
    </row>
    <row r="46" spans="2:20" ht="15.95">
      <c r="B46" s="3">
        <v>6809</v>
      </c>
      <c r="C46" s="3">
        <v>2</v>
      </c>
      <c r="D46" s="3">
        <v>0</v>
      </c>
      <c r="E46" s="3">
        <v>0</v>
      </c>
      <c r="F46" s="3">
        <v>0</v>
      </c>
      <c r="G46" s="3">
        <v>2</v>
      </c>
      <c r="H46" s="3">
        <v>0</v>
      </c>
      <c r="I46" s="3">
        <v>0</v>
      </c>
      <c r="J46" s="3">
        <v>92.5</v>
      </c>
      <c r="K46" s="3">
        <v>0</v>
      </c>
      <c r="L46" s="3">
        <v>0</v>
      </c>
      <c r="M46" s="3"/>
      <c r="N46" s="3">
        <v>0</v>
      </c>
      <c r="O46" s="3">
        <v>38.700000000000003</v>
      </c>
      <c r="P46" s="6" t="s">
        <v>112</v>
      </c>
      <c r="Q46" s="32" t="s">
        <v>42</v>
      </c>
      <c r="R46" s="33"/>
      <c r="S46" s="33"/>
      <c r="T46" s="31"/>
    </row>
    <row r="47" spans="2:20">
      <c r="B47" s="3">
        <v>6797</v>
      </c>
      <c r="C47" s="3">
        <v>2</v>
      </c>
      <c r="D47" s="3">
        <v>0</v>
      </c>
      <c r="E47" s="3">
        <v>2</v>
      </c>
      <c r="F47" s="3">
        <v>0</v>
      </c>
      <c r="G47" s="3">
        <v>0</v>
      </c>
      <c r="H47" s="3">
        <v>2</v>
      </c>
      <c r="I47" s="3">
        <v>0</v>
      </c>
      <c r="J47" s="3">
        <v>81.5</v>
      </c>
      <c r="K47" s="3">
        <v>0</v>
      </c>
      <c r="L47" s="3">
        <v>0</v>
      </c>
      <c r="M47" s="3"/>
      <c r="N47" s="3">
        <v>0</v>
      </c>
      <c r="O47" s="3">
        <v>38.5</v>
      </c>
      <c r="P47" s="6">
        <v>1</v>
      </c>
      <c r="Q47" s="32" t="s">
        <v>42</v>
      </c>
      <c r="R47" s="33"/>
      <c r="S47" s="33"/>
      <c r="T47" s="31"/>
    </row>
    <row r="48" spans="2:20" ht="15.95">
      <c r="B48" s="3">
        <v>6799</v>
      </c>
      <c r="C48" s="3">
        <v>2</v>
      </c>
      <c r="D48" s="3">
        <v>0</v>
      </c>
      <c r="E48" s="3">
        <v>3</v>
      </c>
      <c r="F48" s="3">
        <v>0</v>
      </c>
      <c r="G48" s="3">
        <v>1</v>
      </c>
      <c r="H48" s="3">
        <v>0</v>
      </c>
      <c r="I48" s="3">
        <v>0</v>
      </c>
      <c r="J48" s="3">
        <v>88.5</v>
      </c>
      <c r="K48" s="3">
        <v>0</v>
      </c>
      <c r="L48" s="3">
        <v>0</v>
      </c>
      <c r="M48" s="3"/>
      <c r="N48" s="3">
        <v>0</v>
      </c>
      <c r="O48" s="3">
        <v>39</v>
      </c>
      <c r="P48" s="6" t="s">
        <v>112</v>
      </c>
      <c r="Q48" s="32" t="s">
        <v>88</v>
      </c>
      <c r="R48" s="33"/>
      <c r="S48" s="33"/>
      <c r="T48" s="31"/>
    </row>
    <row r="49" spans="2:20" ht="15.95">
      <c r="B49" s="3">
        <v>6405</v>
      </c>
      <c r="C49" s="3">
        <v>2</v>
      </c>
      <c r="D49" s="3">
        <v>3</v>
      </c>
      <c r="E49" s="3">
        <v>1</v>
      </c>
      <c r="F49" s="3">
        <v>0</v>
      </c>
      <c r="G49" s="3">
        <v>1</v>
      </c>
      <c r="H49" s="3">
        <v>0</v>
      </c>
      <c r="I49" s="3">
        <v>0</v>
      </c>
      <c r="J49" s="3">
        <v>92.5</v>
      </c>
      <c r="K49" s="3">
        <v>0</v>
      </c>
      <c r="L49" s="3">
        <v>0</v>
      </c>
      <c r="M49" s="3"/>
      <c r="N49" s="3">
        <v>0</v>
      </c>
      <c r="O49" s="3">
        <v>38.799999999999997</v>
      </c>
      <c r="P49" s="6" t="s">
        <v>112</v>
      </c>
      <c r="Q49" s="32" t="s">
        <v>91</v>
      </c>
      <c r="R49" s="33"/>
      <c r="S49" s="33"/>
      <c r="T49" s="31"/>
    </row>
    <row r="50" spans="2:20">
      <c r="B50" s="3">
        <v>6410</v>
      </c>
      <c r="C50" s="3">
        <v>2</v>
      </c>
      <c r="D50" s="3">
        <v>2</v>
      </c>
      <c r="E50" s="3">
        <v>1</v>
      </c>
      <c r="F50" s="3">
        <v>0</v>
      </c>
      <c r="G50" s="3">
        <v>1</v>
      </c>
      <c r="H50" s="3">
        <v>0</v>
      </c>
      <c r="I50" s="3">
        <v>0</v>
      </c>
      <c r="J50" s="3">
        <v>84</v>
      </c>
      <c r="K50" s="3">
        <v>0</v>
      </c>
      <c r="L50" s="3">
        <v>0</v>
      </c>
      <c r="M50" s="3"/>
      <c r="N50" s="3">
        <v>0</v>
      </c>
      <c r="O50" s="3">
        <v>38.9</v>
      </c>
      <c r="P50" s="6">
        <v>1</v>
      </c>
      <c r="Q50" s="32" t="s">
        <v>215</v>
      </c>
      <c r="R50" s="33"/>
      <c r="S50" s="33"/>
      <c r="T50" s="31"/>
    </row>
    <row r="51" spans="2:20">
      <c r="B51" s="3">
        <v>6811</v>
      </c>
      <c r="C51" s="3">
        <v>2</v>
      </c>
      <c r="D51" s="3">
        <v>3</v>
      </c>
      <c r="E51" s="3">
        <v>2</v>
      </c>
      <c r="F51" s="3">
        <v>0</v>
      </c>
      <c r="G51" s="3">
        <v>2</v>
      </c>
      <c r="H51" s="3">
        <v>3</v>
      </c>
      <c r="I51" s="3">
        <v>0</v>
      </c>
      <c r="J51" s="3">
        <v>78</v>
      </c>
      <c r="K51" s="3">
        <v>0</v>
      </c>
      <c r="L51" s="3">
        <v>0</v>
      </c>
      <c r="M51" s="3"/>
      <c r="N51" s="3">
        <v>2</v>
      </c>
      <c r="O51" s="3">
        <v>41</v>
      </c>
      <c r="P51" s="6">
        <v>0</v>
      </c>
      <c r="Q51" s="32" t="s">
        <v>156</v>
      </c>
      <c r="R51" s="33"/>
      <c r="S51" s="33"/>
      <c r="T51" s="31"/>
    </row>
    <row r="52" spans="2:20" ht="15.95">
      <c r="B52" s="3">
        <v>6796</v>
      </c>
      <c r="C52" s="3">
        <v>2</v>
      </c>
      <c r="D52" s="3">
        <v>3</v>
      </c>
      <c r="E52" s="3">
        <v>1</v>
      </c>
      <c r="F52" s="3">
        <v>0</v>
      </c>
      <c r="G52" s="3">
        <v>2</v>
      </c>
      <c r="H52" s="3">
        <v>3</v>
      </c>
      <c r="I52" s="3">
        <v>1</v>
      </c>
      <c r="J52" s="3">
        <v>87.5</v>
      </c>
      <c r="K52" s="3">
        <v>0</v>
      </c>
      <c r="L52" s="3">
        <v>0</v>
      </c>
      <c r="M52" s="3"/>
      <c r="N52" s="3">
        <v>0</v>
      </c>
      <c r="O52" s="3">
        <v>40</v>
      </c>
      <c r="P52" s="6" t="s">
        <v>112</v>
      </c>
      <c r="Q52" s="32" t="s">
        <v>33</v>
      </c>
      <c r="R52" s="33"/>
      <c r="S52" s="33"/>
      <c r="T52" s="31"/>
    </row>
    <row r="53" spans="2:20" ht="15.95">
      <c r="B53" s="3">
        <v>6412</v>
      </c>
      <c r="C53" s="3">
        <v>2</v>
      </c>
      <c r="D53" s="3">
        <v>3</v>
      </c>
      <c r="E53" s="3">
        <v>1</v>
      </c>
      <c r="F53" s="3">
        <v>1</v>
      </c>
      <c r="G53" s="3">
        <v>3</v>
      </c>
      <c r="H53" s="3">
        <v>3</v>
      </c>
      <c r="I53" s="3">
        <v>0</v>
      </c>
      <c r="J53" s="3">
        <v>88.5</v>
      </c>
      <c r="K53" s="3">
        <v>0</v>
      </c>
      <c r="L53" s="3">
        <v>0</v>
      </c>
      <c r="M53" s="3"/>
      <c r="N53" s="3">
        <v>0</v>
      </c>
      <c r="O53" s="3">
        <v>40.299999999999997</v>
      </c>
      <c r="P53" s="6" t="s">
        <v>112</v>
      </c>
      <c r="Q53" s="32" t="s">
        <v>103</v>
      </c>
      <c r="R53" s="33"/>
      <c r="S53" s="33"/>
      <c r="T53" s="31"/>
    </row>
    <row r="54" spans="2:20">
      <c r="B54" s="3">
        <v>6404</v>
      </c>
      <c r="C54" s="3">
        <v>2</v>
      </c>
      <c r="D54" s="3">
        <v>0</v>
      </c>
      <c r="E54" s="3">
        <v>2</v>
      </c>
      <c r="F54" s="3">
        <v>0</v>
      </c>
      <c r="G54" s="3">
        <v>0</v>
      </c>
      <c r="H54" s="3">
        <v>1</v>
      </c>
      <c r="I54" s="3">
        <v>0</v>
      </c>
      <c r="J54" s="3">
        <v>90.5</v>
      </c>
      <c r="K54" s="3">
        <v>0</v>
      </c>
      <c r="L54" s="3">
        <v>0</v>
      </c>
      <c r="M54" s="3"/>
      <c r="N54" s="3">
        <v>0</v>
      </c>
      <c r="O54" s="3">
        <v>39.200000000000003</v>
      </c>
      <c r="P54" s="6">
        <v>1</v>
      </c>
      <c r="Q54" s="32" t="s">
        <v>216</v>
      </c>
      <c r="R54" s="33"/>
      <c r="S54" s="33"/>
      <c r="T54" s="31"/>
    </row>
    <row r="55" spans="2:20" ht="15.95">
      <c r="B55" s="3">
        <v>6810</v>
      </c>
      <c r="C55" s="3">
        <v>2</v>
      </c>
      <c r="D55" s="3">
        <v>3</v>
      </c>
      <c r="E55" s="3">
        <v>0</v>
      </c>
      <c r="F55" s="3">
        <v>0</v>
      </c>
      <c r="G55" s="3">
        <v>3</v>
      </c>
      <c r="H55" s="3">
        <v>3</v>
      </c>
      <c r="I55" s="3">
        <v>1</v>
      </c>
      <c r="J55" s="3" t="s">
        <v>112</v>
      </c>
      <c r="K55" s="3">
        <v>0</v>
      </c>
      <c r="L55" s="3">
        <v>0</v>
      </c>
      <c r="M55" s="3"/>
      <c r="N55" s="3">
        <v>0</v>
      </c>
      <c r="O55" s="3">
        <v>38.4</v>
      </c>
      <c r="P55" s="6">
        <v>0</v>
      </c>
      <c r="Q55" s="32" t="s">
        <v>217</v>
      </c>
      <c r="R55" s="33"/>
      <c r="S55" s="33"/>
      <c r="T55" s="31"/>
    </row>
    <row r="56" spans="2:20">
      <c r="B56" s="3">
        <v>6407</v>
      </c>
      <c r="C56" s="3">
        <v>2</v>
      </c>
      <c r="D56" s="3">
        <v>3</v>
      </c>
      <c r="E56" s="3">
        <v>1</v>
      </c>
      <c r="F56" s="3">
        <v>0</v>
      </c>
      <c r="G56" s="3">
        <v>1</v>
      </c>
      <c r="H56" s="3">
        <v>1</v>
      </c>
      <c r="I56" s="3">
        <v>0</v>
      </c>
      <c r="J56" s="3">
        <v>84.5</v>
      </c>
      <c r="K56" s="3">
        <v>0</v>
      </c>
      <c r="L56" s="3">
        <v>0</v>
      </c>
      <c r="M56" s="3"/>
      <c r="N56" s="3">
        <v>0</v>
      </c>
      <c r="O56" s="3">
        <v>40.1</v>
      </c>
      <c r="P56" s="6">
        <v>1</v>
      </c>
      <c r="Q56" s="32" t="s">
        <v>33</v>
      </c>
      <c r="R56" s="33"/>
      <c r="S56" s="33"/>
      <c r="T56" s="31"/>
    </row>
    <row r="57" spans="2:20">
      <c r="B57" s="3">
        <v>6800</v>
      </c>
      <c r="C57" s="3">
        <v>2</v>
      </c>
      <c r="D57" s="3">
        <v>1</v>
      </c>
      <c r="E57" s="3">
        <v>0</v>
      </c>
      <c r="F57" s="3">
        <v>1</v>
      </c>
      <c r="G57" s="3">
        <v>2</v>
      </c>
      <c r="H57" s="3">
        <v>1</v>
      </c>
      <c r="I57" s="3">
        <v>0</v>
      </c>
      <c r="J57" s="3">
        <v>78</v>
      </c>
      <c r="K57" s="3">
        <v>0</v>
      </c>
      <c r="L57" s="3">
        <v>0</v>
      </c>
      <c r="M57" s="3"/>
      <c r="N57" s="3">
        <v>0</v>
      </c>
      <c r="O57" s="3">
        <v>39.299999999999997</v>
      </c>
      <c r="P57" s="6">
        <v>2</v>
      </c>
      <c r="Q57" s="32" t="s">
        <v>218</v>
      </c>
      <c r="R57" s="33"/>
      <c r="S57" s="33"/>
      <c r="T57" s="31"/>
    </row>
    <row r="58" spans="2:20">
      <c r="B58" s="13" t="s">
        <v>92</v>
      </c>
    </row>
    <row r="59" spans="2:20">
      <c r="B59" s="13" t="s">
        <v>93</v>
      </c>
    </row>
    <row r="60" spans="2:20">
      <c r="B60" s="13" t="s">
        <v>94</v>
      </c>
    </row>
  </sheetData>
  <mergeCells count="28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M9:M10"/>
    <mergeCell ref="N9:N10"/>
    <mergeCell ref="O9:O10"/>
    <mergeCell ref="P9:P10"/>
    <mergeCell ref="Q9:T10"/>
    <mergeCell ref="H9:H10"/>
    <mergeCell ref="I9:I10"/>
    <mergeCell ref="J9:J10"/>
    <mergeCell ref="K9:K10"/>
    <mergeCell ref="L9:L10"/>
  </mergeCells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08E18-2F45-4E7D-9064-B4968B6D6AC6}">
  <dimension ref="B2:T59"/>
  <sheetViews>
    <sheetView topLeftCell="A2" workbookViewId="0">
      <selection activeCell="U18" sqref="U18"/>
    </sheetView>
  </sheetViews>
  <sheetFormatPr defaultColWidth="8.85546875" defaultRowHeight="15"/>
  <sheetData>
    <row r="2" spans="2:20">
      <c r="B2" s="1" t="s">
        <v>74</v>
      </c>
      <c r="C2">
        <v>31</v>
      </c>
      <c r="D2" t="s">
        <v>1</v>
      </c>
      <c r="J2" t="s">
        <v>2</v>
      </c>
      <c r="K2" s="62">
        <v>44636</v>
      </c>
      <c r="L2" s="62"/>
      <c r="M2" s="62"/>
    </row>
    <row r="3" spans="2:20">
      <c r="B3" s="1" t="s">
        <v>3</v>
      </c>
      <c r="K3" s="4"/>
      <c r="L3" s="4"/>
      <c r="M3" s="4"/>
    </row>
    <row r="4" spans="2:20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/>
      <c r="N4" s="57"/>
      <c r="O4" s="57"/>
      <c r="P4" t="s">
        <v>8</v>
      </c>
      <c r="R4" s="7"/>
      <c r="S4" t="s">
        <v>9</v>
      </c>
      <c r="T4" s="7"/>
    </row>
    <row r="5" spans="2:20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/>
      <c r="N5" s="57"/>
      <c r="O5" s="57"/>
      <c r="P5" t="s">
        <v>8</v>
      </c>
      <c r="R5" s="7"/>
      <c r="S5" t="s">
        <v>9</v>
      </c>
      <c r="T5" s="7"/>
    </row>
    <row r="6" spans="2:20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/>
      <c r="N6" s="57"/>
      <c r="O6" s="57"/>
      <c r="P6" t="s">
        <v>8</v>
      </c>
      <c r="R6" s="7"/>
      <c r="S6" t="s">
        <v>9</v>
      </c>
      <c r="T6" s="7"/>
    </row>
    <row r="7" spans="2:20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/>
      <c r="N7" s="57"/>
      <c r="O7" s="57"/>
      <c r="P7" t="s">
        <v>8</v>
      </c>
      <c r="R7" s="7"/>
      <c r="S7" t="s">
        <v>9</v>
      </c>
      <c r="T7" s="7"/>
    </row>
    <row r="9" spans="2:20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</row>
    <row r="10" spans="2:20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</row>
    <row r="11" spans="2:20">
      <c r="B11" s="3">
        <v>6836</v>
      </c>
      <c r="C11" s="3">
        <v>3</v>
      </c>
      <c r="D11" s="3">
        <v>3</v>
      </c>
      <c r="E11" s="3">
        <v>0</v>
      </c>
      <c r="F11" s="3">
        <v>1</v>
      </c>
      <c r="G11" s="3">
        <v>0</v>
      </c>
      <c r="H11" s="3">
        <v>0</v>
      </c>
      <c r="I11" s="3">
        <v>1</v>
      </c>
      <c r="J11" s="3">
        <v>83</v>
      </c>
      <c r="K11" s="3">
        <v>0</v>
      </c>
      <c r="L11" s="3">
        <v>0</v>
      </c>
      <c r="M11" s="3"/>
      <c r="N11" s="3">
        <v>1</v>
      </c>
      <c r="O11" s="3">
        <v>39</v>
      </c>
      <c r="P11" s="6">
        <v>3</v>
      </c>
      <c r="Q11" s="32"/>
      <c r="R11" s="33"/>
      <c r="S11" s="33"/>
      <c r="T11" s="31"/>
    </row>
    <row r="12" spans="2:20">
      <c r="B12" s="27">
        <v>6431</v>
      </c>
      <c r="C12" s="3">
        <v>3</v>
      </c>
      <c r="D12" s="3">
        <v>1</v>
      </c>
      <c r="E12" s="3">
        <v>1</v>
      </c>
      <c r="F12" s="3">
        <v>0</v>
      </c>
      <c r="G12" s="3">
        <v>0</v>
      </c>
      <c r="H12" s="3">
        <v>0</v>
      </c>
      <c r="I12" s="3">
        <v>1</v>
      </c>
      <c r="J12" s="3">
        <v>74</v>
      </c>
      <c r="K12" s="3">
        <v>0</v>
      </c>
      <c r="L12" s="3">
        <v>0</v>
      </c>
      <c r="M12" s="3"/>
      <c r="N12" s="3">
        <v>2</v>
      </c>
      <c r="O12" s="3">
        <v>39.1</v>
      </c>
      <c r="P12" s="6">
        <v>2</v>
      </c>
      <c r="Q12" s="32"/>
      <c r="R12" s="33"/>
      <c r="S12" s="33"/>
      <c r="T12" s="31"/>
    </row>
    <row r="13" spans="2:20">
      <c r="B13" s="3">
        <v>6842</v>
      </c>
      <c r="C13" s="3">
        <v>3</v>
      </c>
      <c r="D13" s="3">
        <v>0</v>
      </c>
      <c r="E13" s="3">
        <v>1</v>
      </c>
      <c r="F13" s="3">
        <v>0</v>
      </c>
      <c r="G13" s="3">
        <v>1</v>
      </c>
      <c r="H13" s="3">
        <v>0</v>
      </c>
      <c r="I13" s="3">
        <v>0</v>
      </c>
      <c r="J13" s="3">
        <v>81</v>
      </c>
      <c r="K13" s="3">
        <v>0</v>
      </c>
      <c r="L13" s="3">
        <v>2</v>
      </c>
      <c r="M13" s="3"/>
      <c r="N13" s="3">
        <v>0</v>
      </c>
      <c r="O13" s="3">
        <v>39.4</v>
      </c>
      <c r="P13" s="6">
        <v>2</v>
      </c>
      <c r="Q13" s="32"/>
      <c r="R13" s="33"/>
      <c r="S13" s="33"/>
      <c r="T13" s="31"/>
    </row>
    <row r="14" spans="2:20">
      <c r="B14" s="3">
        <v>6823</v>
      </c>
      <c r="C14" s="3">
        <v>2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83</v>
      </c>
      <c r="K14" s="3">
        <v>0</v>
      </c>
      <c r="L14" s="3">
        <v>0</v>
      </c>
      <c r="M14" s="3"/>
      <c r="N14" s="3">
        <v>1</v>
      </c>
      <c r="O14" s="3">
        <v>38.4</v>
      </c>
      <c r="P14" s="6">
        <v>1</v>
      </c>
      <c r="Q14" s="32"/>
      <c r="R14" s="33"/>
      <c r="S14" s="33"/>
      <c r="T14" s="31"/>
    </row>
    <row r="15" spans="2:20">
      <c r="B15" s="3">
        <v>6811</v>
      </c>
      <c r="C15" s="3">
        <v>2</v>
      </c>
      <c r="D15" s="3">
        <v>1</v>
      </c>
      <c r="E15" s="3">
        <v>3</v>
      </c>
      <c r="F15" s="3">
        <v>1</v>
      </c>
      <c r="G15" s="3">
        <v>2</v>
      </c>
      <c r="H15" s="3">
        <v>1</v>
      </c>
      <c r="I15" s="3">
        <v>0</v>
      </c>
      <c r="J15" s="3">
        <v>78</v>
      </c>
      <c r="K15" s="3">
        <v>0</v>
      </c>
      <c r="L15" s="3">
        <v>0</v>
      </c>
      <c r="M15" s="3"/>
      <c r="N15" s="3">
        <v>2</v>
      </c>
      <c r="O15" s="3">
        <v>40.700000000000003</v>
      </c>
      <c r="P15" s="6">
        <v>2</v>
      </c>
      <c r="Q15" s="32" t="s">
        <v>115</v>
      </c>
      <c r="R15" s="33"/>
      <c r="S15" s="33"/>
      <c r="T15" s="31"/>
    </row>
    <row r="16" spans="2:20">
      <c r="B16" s="3">
        <v>6800</v>
      </c>
      <c r="C16" s="3">
        <v>2</v>
      </c>
      <c r="D16" s="3">
        <v>1</v>
      </c>
      <c r="E16" s="3">
        <v>1</v>
      </c>
      <c r="F16" s="3">
        <v>0</v>
      </c>
      <c r="G16" s="3">
        <v>1</v>
      </c>
      <c r="H16" s="3">
        <v>1</v>
      </c>
      <c r="I16" s="3">
        <v>0</v>
      </c>
      <c r="J16" s="3">
        <v>82</v>
      </c>
      <c r="K16" s="3">
        <v>0</v>
      </c>
      <c r="L16" s="3">
        <v>0</v>
      </c>
      <c r="M16" s="3"/>
      <c r="N16" s="3">
        <v>0</v>
      </c>
      <c r="O16" s="3">
        <v>39.1</v>
      </c>
      <c r="P16" s="6">
        <v>1</v>
      </c>
      <c r="Q16" s="32"/>
      <c r="R16" s="33"/>
      <c r="S16" s="33"/>
      <c r="T16" s="31"/>
    </row>
    <row r="17" spans="2:20">
      <c r="B17" s="3">
        <v>6771</v>
      </c>
      <c r="C17" s="3">
        <v>1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98.5</v>
      </c>
      <c r="K17" s="3">
        <v>0</v>
      </c>
      <c r="L17" s="3">
        <v>0</v>
      </c>
      <c r="M17" s="3"/>
      <c r="N17" s="3">
        <v>0</v>
      </c>
      <c r="O17" s="3">
        <v>38.5</v>
      </c>
      <c r="P17" s="6">
        <v>1</v>
      </c>
      <c r="Q17" s="32"/>
      <c r="R17" s="33"/>
      <c r="S17" s="33"/>
      <c r="T17" s="31"/>
    </row>
    <row r="18" spans="2:20">
      <c r="B18" s="3">
        <v>6773</v>
      </c>
      <c r="C18" s="3">
        <v>1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103</v>
      </c>
      <c r="K18" s="3">
        <v>0</v>
      </c>
      <c r="L18" s="3">
        <v>0</v>
      </c>
      <c r="M18" s="3"/>
      <c r="N18" s="3">
        <v>0</v>
      </c>
      <c r="O18" s="3">
        <v>39.1</v>
      </c>
      <c r="P18" s="6">
        <v>0</v>
      </c>
      <c r="Q18" s="32"/>
      <c r="R18" s="33"/>
      <c r="S18" s="33"/>
      <c r="T18" s="31"/>
    </row>
    <row r="19" spans="2:20">
      <c r="B19" s="3">
        <v>6794</v>
      </c>
      <c r="C19" s="3">
        <v>1</v>
      </c>
      <c r="D19" s="3">
        <v>0</v>
      </c>
      <c r="E19" s="3">
        <v>1</v>
      </c>
      <c r="F19" s="3">
        <v>0</v>
      </c>
      <c r="G19" s="3">
        <v>1</v>
      </c>
      <c r="H19" s="3">
        <v>2</v>
      </c>
      <c r="I19" s="3">
        <v>0</v>
      </c>
      <c r="J19" s="3">
        <v>89</v>
      </c>
      <c r="K19" s="3">
        <v>0</v>
      </c>
      <c r="L19" s="3">
        <v>0</v>
      </c>
      <c r="M19" s="3"/>
      <c r="N19" s="3">
        <v>0</v>
      </c>
      <c r="O19" s="3">
        <v>39.299999999999997</v>
      </c>
      <c r="P19" s="6">
        <v>0</v>
      </c>
      <c r="Q19" s="32"/>
      <c r="R19" s="33"/>
      <c r="S19" s="33"/>
      <c r="T19" s="31"/>
    </row>
    <row r="20" spans="2:20" ht="15.95">
      <c r="B20" s="3">
        <v>6766</v>
      </c>
      <c r="C20" s="3">
        <v>4</v>
      </c>
      <c r="D20" s="3">
        <v>1</v>
      </c>
      <c r="E20" s="3">
        <v>1</v>
      </c>
      <c r="F20" s="3">
        <v>0</v>
      </c>
      <c r="G20" s="3">
        <v>0</v>
      </c>
      <c r="H20" s="3">
        <v>2</v>
      </c>
      <c r="I20" s="3">
        <v>0</v>
      </c>
      <c r="J20" s="3">
        <v>99</v>
      </c>
      <c r="K20" s="3">
        <v>0</v>
      </c>
      <c r="L20" s="3">
        <v>0</v>
      </c>
      <c r="M20" s="3"/>
      <c r="N20" s="3">
        <v>0</v>
      </c>
      <c r="O20" s="3">
        <v>38.5</v>
      </c>
      <c r="P20" s="6" t="s">
        <v>112</v>
      </c>
      <c r="Q20" s="32"/>
      <c r="R20" s="33"/>
      <c r="S20" s="33"/>
      <c r="T20" s="31"/>
    </row>
    <row r="21" spans="2:20">
      <c r="B21" s="3">
        <v>6760</v>
      </c>
      <c r="C21" s="3">
        <v>4</v>
      </c>
      <c r="D21" s="3">
        <v>0</v>
      </c>
      <c r="E21" s="3">
        <v>3</v>
      </c>
      <c r="F21" s="3">
        <v>0</v>
      </c>
      <c r="G21" s="3">
        <v>1</v>
      </c>
      <c r="H21" s="3">
        <v>0</v>
      </c>
      <c r="I21" s="3">
        <v>0</v>
      </c>
      <c r="J21" s="3">
        <v>95</v>
      </c>
      <c r="K21" s="3">
        <v>0</v>
      </c>
      <c r="L21" s="3">
        <v>0</v>
      </c>
      <c r="M21" s="3"/>
      <c r="N21" s="3">
        <v>0</v>
      </c>
      <c r="O21" s="3">
        <v>39</v>
      </c>
      <c r="P21" s="6">
        <v>0</v>
      </c>
      <c r="Q21" s="32"/>
      <c r="R21" s="33"/>
      <c r="S21" s="33"/>
      <c r="T21" s="31"/>
    </row>
    <row r="22" spans="2:20" ht="15.95">
      <c r="B22" s="3">
        <v>6764</v>
      </c>
      <c r="C22" s="3">
        <v>4</v>
      </c>
      <c r="D22" s="3">
        <v>0</v>
      </c>
      <c r="E22" s="3">
        <v>1</v>
      </c>
      <c r="F22" s="3">
        <v>0</v>
      </c>
      <c r="G22" s="3">
        <v>1</v>
      </c>
      <c r="H22" s="3">
        <v>3</v>
      </c>
      <c r="I22" s="3">
        <v>0</v>
      </c>
      <c r="J22" s="3">
        <v>100</v>
      </c>
      <c r="K22" s="3">
        <v>0</v>
      </c>
      <c r="L22" s="3">
        <v>0</v>
      </c>
      <c r="M22" s="3"/>
      <c r="N22" s="3">
        <v>0</v>
      </c>
      <c r="O22" s="3">
        <v>39.799999999999997</v>
      </c>
      <c r="P22" s="6" t="s">
        <v>112</v>
      </c>
      <c r="Q22" s="32"/>
      <c r="R22" s="33"/>
      <c r="S22" s="33"/>
      <c r="T22" s="31"/>
    </row>
    <row r="23" spans="2:20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6"/>
      <c r="Q23" s="32"/>
      <c r="R23" s="33"/>
      <c r="S23" s="33"/>
      <c r="T23" s="31"/>
    </row>
    <row r="24" spans="2:20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6"/>
      <c r="Q24" s="32"/>
      <c r="R24" s="33"/>
      <c r="S24" s="33"/>
      <c r="T24" s="31"/>
    </row>
    <row r="25" spans="2:20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6"/>
      <c r="Q25" s="32"/>
      <c r="R25" s="33"/>
      <c r="S25" s="33"/>
      <c r="T25" s="31"/>
    </row>
    <row r="26" spans="2:20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6"/>
      <c r="Q26" s="32"/>
      <c r="R26" s="33"/>
      <c r="S26" s="33"/>
      <c r="T26" s="31"/>
    </row>
    <row r="27" spans="2:20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6"/>
      <c r="Q27" s="32"/>
      <c r="R27" s="33"/>
      <c r="S27" s="33"/>
      <c r="T27" s="31"/>
    </row>
    <row r="28" spans="2:20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6"/>
      <c r="Q28" s="32"/>
      <c r="R28" s="33"/>
      <c r="S28" s="33"/>
      <c r="T28" s="31"/>
    </row>
    <row r="29" spans="2:20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6"/>
      <c r="Q29" s="32"/>
      <c r="R29" s="33"/>
      <c r="S29" s="33"/>
      <c r="T29" s="31"/>
    </row>
    <row r="30" spans="2:20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6"/>
      <c r="Q30" s="32"/>
      <c r="R30" s="33"/>
      <c r="S30" s="33"/>
      <c r="T30" s="31"/>
    </row>
    <row r="31" spans="2:20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6"/>
      <c r="Q31" s="32"/>
      <c r="R31" s="33"/>
      <c r="S31" s="33"/>
      <c r="T31" s="31"/>
    </row>
    <row r="32" spans="2:20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6"/>
      <c r="Q32" s="32"/>
      <c r="R32" s="33"/>
      <c r="S32" s="33"/>
      <c r="T32" s="31"/>
    </row>
    <row r="33" spans="2:20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32"/>
      <c r="R33" s="33"/>
      <c r="S33" s="33"/>
      <c r="T33" s="31"/>
    </row>
    <row r="34" spans="2:20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5"/>
      <c r="Q34" s="32"/>
      <c r="R34" s="33"/>
      <c r="S34" s="33"/>
      <c r="T34" s="31"/>
    </row>
    <row r="35" spans="2:20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5"/>
      <c r="Q35" s="42"/>
      <c r="R35" s="43"/>
      <c r="S35" s="43"/>
      <c r="T35" s="44"/>
    </row>
    <row r="36" spans="2:20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5"/>
      <c r="Q36" s="42"/>
      <c r="R36" s="43"/>
      <c r="S36" s="43"/>
      <c r="T36" s="44"/>
    </row>
    <row r="37" spans="2:20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5"/>
      <c r="Q37" s="42"/>
      <c r="R37" s="43"/>
      <c r="S37" s="43"/>
      <c r="T37" s="44"/>
    </row>
    <row r="38" spans="2:20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5"/>
      <c r="Q38" s="42"/>
      <c r="R38" s="43"/>
      <c r="S38" s="43"/>
      <c r="T38" s="44"/>
    </row>
    <row r="39" spans="2:20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5"/>
      <c r="Q39" s="42"/>
      <c r="R39" s="43"/>
      <c r="S39" s="43"/>
      <c r="T39" s="44"/>
    </row>
    <row r="40" spans="2:20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5"/>
      <c r="Q40" s="42"/>
      <c r="R40" s="43"/>
      <c r="S40" s="43"/>
      <c r="T40" s="44"/>
    </row>
    <row r="41" spans="2:20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5"/>
      <c r="Q41" s="42"/>
      <c r="R41" s="43"/>
      <c r="S41" s="43"/>
      <c r="T41" s="44"/>
    </row>
    <row r="42" spans="2:20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5"/>
      <c r="Q42" s="42"/>
      <c r="R42" s="43"/>
      <c r="S42" s="43"/>
      <c r="T42" s="44"/>
    </row>
    <row r="43" spans="2:20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5"/>
      <c r="Q43" s="42"/>
      <c r="R43" s="43"/>
      <c r="S43" s="43"/>
      <c r="T43" s="44"/>
    </row>
    <row r="44" spans="2:20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5"/>
      <c r="Q44" s="42"/>
      <c r="R44" s="43"/>
      <c r="S44" s="43"/>
      <c r="T44" s="44"/>
    </row>
    <row r="45" spans="2:20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5"/>
      <c r="Q45" s="42"/>
      <c r="R45" s="43"/>
      <c r="S45" s="43"/>
      <c r="T45" s="44"/>
    </row>
    <row r="46" spans="2:20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5"/>
      <c r="Q46" s="42"/>
      <c r="R46" s="43"/>
      <c r="S46" s="43"/>
      <c r="T46" s="44"/>
    </row>
    <row r="47" spans="2:20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5"/>
      <c r="Q47" s="42"/>
      <c r="R47" s="43"/>
      <c r="S47" s="43"/>
      <c r="T47" s="44"/>
    </row>
    <row r="48" spans="2:20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5"/>
      <c r="Q48" s="42"/>
      <c r="R48" s="43"/>
      <c r="S48" s="43"/>
      <c r="T48" s="44"/>
    </row>
    <row r="49" spans="2:20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5"/>
      <c r="Q49" s="42"/>
      <c r="R49" s="43"/>
      <c r="S49" s="43"/>
      <c r="T49" s="44"/>
    </row>
    <row r="50" spans="2:20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5"/>
      <c r="Q50" s="42"/>
      <c r="R50" s="43"/>
      <c r="S50" s="43"/>
      <c r="T50" s="44"/>
    </row>
    <row r="51" spans="2:20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/>
      <c r="Q51" s="42"/>
      <c r="R51" s="43"/>
      <c r="S51" s="43"/>
      <c r="T51" s="44"/>
    </row>
    <row r="52" spans="2:20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5"/>
      <c r="Q52" s="42"/>
      <c r="R52" s="43"/>
      <c r="S52" s="43"/>
      <c r="T52" s="44"/>
    </row>
    <row r="53" spans="2:20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5"/>
      <c r="Q53" s="42"/>
      <c r="R53" s="43"/>
      <c r="S53" s="43"/>
      <c r="T53" s="44"/>
    </row>
    <row r="54" spans="2:20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5"/>
      <c r="Q54" s="42"/>
      <c r="R54" s="43"/>
      <c r="S54" s="43"/>
      <c r="T54" s="44"/>
    </row>
    <row r="55" spans="2:20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5"/>
      <c r="Q55" s="42"/>
      <c r="R55" s="43"/>
      <c r="S55" s="43"/>
      <c r="T55" s="44"/>
    </row>
    <row r="56" spans="2:20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/>
      <c r="Q56" s="42"/>
      <c r="R56" s="43"/>
      <c r="S56" s="43"/>
      <c r="T56" s="44"/>
    </row>
    <row r="57" spans="2:20">
      <c r="B57" s="13" t="s">
        <v>92</v>
      </c>
    </row>
    <row r="58" spans="2:20">
      <c r="B58" s="13" t="s">
        <v>93</v>
      </c>
    </row>
    <row r="59" spans="2:20">
      <c r="B59" s="13" t="s">
        <v>94</v>
      </c>
    </row>
  </sheetData>
  <mergeCells count="50">
    <mergeCell ref="Q55:T55"/>
    <mergeCell ref="Q56:T56"/>
    <mergeCell ref="Q49:T49"/>
    <mergeCell ref="Q50:T50"/>
    <mergeCell ref="Q51:T51"/>
    <mergeCell ref="Q52:T52"/>
    <mergeCell ref="Q53:T53"/>
    <mergeCell ref="Q54:T54"/>
    <mergeCell ref="Q48:T48"/>
    <mergeCell ref="Q37:T37"/>
    <mergeCell ref="Q38:T38"/>
    <mergeCell ref="Q39:T39"/>
    <mergeCell ref="Q40:T40"/>
    <mergeCell ref="Q41:T41"/>
    <mergeCell ref="Q42:T42"/>
    <mergeCell ref="Q43:T43"/>
    <mergeCell ref="Q44:T44"/>
    <mergeCell ref="Q45:T45"/>
    <mergeCell ref="Q46:T46"/>
    <mergeCell ref="Q47:T47"/>
    <mergeCell ref="Q36:T36"/>
    <mergeCell ref="Q35:T35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T10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K2:M2"/>
    <mergeCell ref="F4:I4"/>
    <mergeCell ref="M4:O4"/>
    <mergeCell ref="B5:C5"/>
    <mergeCell ref="F5:I5"/>
    <mergeCell ref="M5:O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5D20-E5E0-47B3-BF0A-C07B0D04DA9B}">
  <dimension ref="B1:W62"/>
  <sheetViews>
    <sheetView zoomScale="125" workbookViewId="0">
      <selection activeCell="V9" sqref="V9:W10"/>
    </sheetView>
  </sheetViews>
  <sheetFormatPr defaultColWidth="11.42578125" defaultRowHeight="15"/>
  <cols>
    <col min="2" max="2" width="8.42578125" customWidth="1"/>
    <col min="3" max="6" width="7.85546875" customWidth="1"/>
    <col min="7" max="7" width="8.42578125" customWidth="1"/>
    <col min="8" max="16" width="7.85546875" customWidth="1"/>
    <col min="17" max="17" width="5" customWidth="1"/>
    <col min="18" max="18" width="12.42578125" bestFit="1" customWidth="1"/>
    <col min="20" max="20" width="12.42578125" bestFit="1" customWidth="1"/>
  </cols>
  <sheetData>
    <row r="1" spans="2:23">
      <c r="B1" s="28" t="s">
        <v>73</v>
      </c>
    </row>
    <row r="2" spans="2:23">
      <c r="B2" s="1" t="s">
        <v>74</v>
      </c>
      <c r="C2">
        <v>1</v>
      </c>
      <c r="D2" t="s">
        <v>1</v>
      </c>
      <c r="J2" t="s">
        <v>2</v>
      </c>
      <c r="K2" s="61">
        <v>44606</v>
      </c>
      <c r="L2" s="61"/>
      <c r="M2" s="61"/>
    </row>
    <row r="3" spans="2:23">
      <c r="B3" s="1" t="s">
        <v>3</v>
      </c>
      <c r="K3" s="4"/>
      <c r="L3" s="4"/>
      <c r="M3" s="4"/>
    </row>
    <row r="4" spans="2:23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75</v>
      </c>
      <c r="N4" s="57"/>
      <c r="O4" s="57"/>
      <c r="P4" t="s">
        <v>8</v>
      </c>
      <c r="R4" s="7">
        <v>0.34375</v>
      </c>
      <c r="S4" t="s">
        <v>9</v>
      </c>
      <c r="T4" s="7">
        <v>0.37638888888888888</v>
      </c>
    </row>
    <row r="5" spans="2:23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76</v>
      </c>
      <c r="N5" s="57"/>
      <c r="O5" s="57"/>
      <c r="P5" t="s">
        <v>8</v>
      </c>
      <c r="R5" s="7">
        <v>0.4375</v>
      </c>
      <c r="S5" t="s">
        <v>9</v>
      </c>
      <c r="T5" s="7">
        <v>0.5</v>
      </c>
    </row>
    <row r="6" spans="2:23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/>
      <c r="N6" s="57"/>
      <c r="O6" s="57"/>
      <c r="P6" t="s">
        <v>8</v>
      </c>
      <c r="R6" s="7">
        <v>0.5</v>
      </c>
      <c r="S6" t="s">
        <v>9</v>
      </c>
      <c r="T6" s="7">
        <v>0.55208333333333337</v>
      </c>
    </row>
    <row r="7" spans="2:23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75</v>
      </c>
      <c r="N7" s="57"/>
      <c r="O7" s="57"/>
      <c r="P7" t="s">
        <v>8</v>
      </c>
      <c r="R7" s="7">
        <v>0.37847222222222227</v>
      </c>
      <c r="S7" t="s">
        <v>9</v>
      </c>
      <c r="T7" s="7">
        <v>0.4375</v>
      </c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>
      <c r="B11" s="3">
        <v>6768</v>
      </c>
      <c r="C11" s="3">
        <v>1</v>
      </c>
      <c r="D11" s="3">
        <v>2</v>
      </c>
      <c r="E11" s="3">
        <v>1</v>
      </c>
      <c r="F11" s="3">
        <v>0</v>
      </c>
      <c r="G11" s="3">
        <v>1</v>
      </c>
      <c r="H11" s="3">
        <v>0</v>
      </c>
      <c r="I11" s="3">
        <v>0</v>
      </c>
      <c r="J11" s="3">
        <v>86</v>
      </c>
      <c r="K11" s="3">
        <v>0</v>
      </c>
      <c r="L11" s="3">
        <v>0</v>
      </c>
      <c r="M11" s="3"/>
      <c r="N11" s="3">
        <v>2</v>
      </c>
      <c r="O11" s="3">
        <v>38.6</v>
      </c>
      <c r="P11" s="6">
        <v>1</v>
      </c>
      <c r="Q11" s="5"/>
      <c r="R11" s="29"/>
      <c r="S11" s="29"/>
      <c r="T11" s="30"/>
      <c r="V11">
        <f>MAX(D11,E11)+H11+G11+(IF(AND(O11&gt;37.78,O11&lt;38.3),0,IF(AND(O11&gt;=38.3,O11&lt;38.86),1,IF(AND(O11&gt;=38.86,O11&lt;39.42),2,IF(OR(O11=39.42,O11&gt;39.42),3,"erreur")))))</f>
        <v>4</v>
      </c>
      <c r="W11">
        <f>P11</f>
        <v>1</v>
      </c>
    </row>
    <row r="12" spans="2:23" ht="15.95">
      <c r="B12" s="3">
        <v>6780</v>
      </c>
      <c r="C12" s="3">
        <v>1</v>
      </c>
      <c r="D12" s="3">
        <v>2</v>
      </c>
      <c r="E12" s="3">
        <v>0</v>
      </c>
      <c r="F12" s="3">
        <v>1</v>
      </c>
      <c r="G12" s="3">
        <v>1</v>
      </c>
      <c r="H12" s="3">
        <v>0</v>
      </c>
      <c r="I12" s="3">
        <v>1</v>
      </c>
      <c r="J12" s="3">
        <v>86</v>
      </c>
      <c r="K12" s="3">
        <v>0</v>
      </c>
      <c r="L12" s="3">
        <v>1</v>
      </c>
      <c r="M12" s="3">
        <v>86.5</v>
      </c>
      <c r="N12" s="3">
        <v>2</v>
      </c>
      <c r="O12" s="3">
        <v>38.200000000000003</v>
      </c>
      <c r="P12" s="6">
        <v>3</v>
      </c>
      <c r="Q12" s="5" t="s">
        <v>33</v>
      </c>
      <c r="R12" s="29"/>
      <c r="S12" s="29"/>
      <c r="T12" s="30"/>
      <c r="V12">
        <f t="shared" ref="V12:V57" si="0">MAX(D12,E12)+H12+G12+(IF(AND(O12&gt;37.78,O12&lt;38.3),0,IF(AND(O12&gt;=38.3,O12&lt;38.86),1,IF(AND(O12&gt;=38.86,O12&lt;39.42),2,IF(OR(O12=39.42,O12&gt;39.42),3,"erreur")))))</f>
        <v>3</v>
      </c>
      <c r="W12">
        <f t="shared" ref="W12:W57" si="1">P12</f>
        <v>3</v>
      </c>
    </row>
    <row r="13" spans="2:23" ht="15.95">
      <c r="B13" s="3">
        <v>6778</v>
      </c>
      <c r="C13" s="3">
        <v>1</v>
      </c>
      <c r="D13" s="3">
        <v>3</v>
      </c>
      <c r="E13" s="3">
        <v>1</v>
      </c>
      <c r="F13" s="3">
        <v>1</v>
      </c>
      <c r="G13" s="3">
        <v>0</v>
      </c>
      <c r="H13" s="3">
        <v>0</v>
      </c>
      <c r="I13" s="3">
        <v>1</v>
      </c>
      <c r="J13" s="3">
        <v>81</v>
      </c>
      <c r="K13" s="3">
        <v>0</v>
      </c>
      <c r="L13" s="3">
        <v>0</v>
      </c>
      <c r="M13" s="3">
        <v>83.5</v>
      </c>
      <c r="N13" s="3">
        <v>2</v>
      </c>
      <c r="O13" s="3">
        <v>38.700000000000003</v>
      </c>
      <c r="P13" s="6">
        <v>3</v>
      </c>
      <c r="Q13" s="5" t="s">
        <v>33</v>
      </c>
      <c r="R13" s="29"/>
      <c r="S13" s="29"/>
      <c r="T13" s="30"/>
      <c r="V13">
        <f t="shared" si="0"/>
        <v>4</v>
      </c>
      <c r="W13">
        <f t="shared" si="1"/>
        <v>3</v>
      </c>
    </row>
    <row r="14" spans="2:23" ht="15.95">
      <c r="B14" s="3">
        <v>6391</v>
      </c>
      <c r="C14" s="3">
        <v>1</v>
      </c>
      <c r="D14" s="3">
        <v>0</v>
      </c>
      <c r="E14" s="3">
        <v>2</v>
      </c>
      <c r="F14" s="3">
        <v>1</v>
      </c>
      <c r="G14" s="3">
        <v>0</v>
      </c>
      <c r="H14" s="3">
        <v>1</v>
      </c>
      <c r="I14" s="3">
        <v>1</v>
      </c>
      <c r="J14" s="3">
        <v>84</v>
      </c>
      <c r="K14" s="3">
        <v>0</v>
      </c>
      <c r="L14" s="3">
        <v>1</v>
      </c>
      <c r="M14" s="3">
        <v>85.5</v>
      </c>
      <c r="N14" s="3">
        <v>2</v>
      </c>
      <c r="O14" s="3">
        <v>39.200000000000003</v>
      </c>
      <c r="P14" s="6">
        <v>3</v>
      </c>
      <c r="Q14" s="5" t="s">
        <v>33</v>
      </c>
      <c r="R14" s="29"/>
      <c r="S14" s="29"/>
      <c r="T14" s="30"/>
      <c r="V14">
        <f t="shared" si="0"/>
        <v>5</v>
      </c>
      <c r="W14">
        <f t="shared" si="1"/>
        <v>3</v>
      </c>
    </row>
    <row r="15" spans="2:23">
      <c r="B15" s="3">
        <v>6783</v>
      </c>
      <c r="C15" s="3">
        <v>1</v>
      </c>
      <c r="D15" s="3">
        <v>2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81</v>
      </c>
      <c r="K15" s="3">
        <v>0</v>
      </c>
      <c r="L15" s="3">
        <v>0</v>
      </c>
      <c r="M15" s="3">
        <v>84.5</v>
      </c>
      <c r="N15" s="3">
        <v>2</v>
      </c>
      <c r="O15" s="3">
        <v>39.4</v>
      </c>
      <c r="P15" s="6">
        <v>1</v>
      </c>
      <c r="Q15" s="5"/>
      <c r="R15" s="29"/>
      <c r="S15" s="29"/>
      <c r="T15" s="30"/>
      <c r="V15">
        <f t="shared" si="0"/>
        <v>4</v>
      </c>
      <c r="W15">
        <f t="shared" si="1"/>
        <v>1</v>
      </c>
    </row>
    <row r="16" spans="2:23">
      <c r="B16" s="3">
        <v>6773</v>
      </c>
      <c r="C16" s="3">
        <v>1</v>
      </c>
      <c r="D16" s="3">
        <v>3</v>
      </c>
      <c r="E16" s="3">
        <v>1</v>
      </c>
      <c r="F16" s="3">
        <v>1</v>
      </c>
      <c r="G16" s="3">
        <v>2</v>
      </c>
      <c r="H16" s="3">
        <v>0</v>
      </c>
      <c r="I16" s="3">
        <v>1</v>
      </c>
      <c r="J16" s="3">
        <v>90</v>
      </c>
      <c r="K16" s="3">
        <v>0</v>
      </c>
      <c r="L16" s="3">
        <v>1</v>
      </c>
      <c r="M16" s="3">
        <v>86.5</v>
      </c>
      <c r="N16" s="3">
        <v>2</v>
      </c>
      <c r="O16" s="3">
        <v>39.299999999999997</v>
      </c>
      <c r="P16" s="6">
        <v>0</v>
      </c>
      <c r="Q16" s="5"/>
      <c r="R16" s="29"/>
      <c r="S16" s="29"/>
      <c r="T16" s="30"/>
      <c r="V16">
        <f t="shared" si="0"/>
        <v>7</v>
      </c>
      <c r="W16">
        <f t="shared" si="1"/>
        <v>0</v>
      </c>
    </row>
    <row r="17" spans="2:23" ht="15.95">
      <c r="B17" s="3">
        <v>6771</v>
      </c>
      <c r="C17" s="3">
        <v>1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84</v>
      </c>
      <c r="K17" s="3">
        <v>0</v>
      </c>
      <c r="L17" s="3">
        <v>1</v>
      </c>
      <c r="M17" s="3">
        <v>87</v>
      </c>
      <c r="N17" s="3">
        <v>1</v>
      </c>
      <c r="O17" s="3">
        <v>39.1</v>
      </c>
      <c r="P17" s="6">
        <v>2</v>
      </c>
      <c r="Q17" s="5" t="s">
        <v>80</v>
      </c>
      <c r="R17" s="29"/>
      <c r="S17" s="29"/>
      <c r="T17" s="30"/>
      <c r="V17">
        <f t="shared" si="0"/>
        <v>3</v>
      </c>
      <c r="W17">
        <f t="shared" si="1"/>
        <v>2</v>
      </c>
    </row>
    <row r="18" spans="2:23">
      <c r="B18" s="3">
        <v>6774</v>
      </c>
      <c r="C18" s="3">
        <v>1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1</v>
      </c>
      <c r="J18" s="3">
        <v>83</v>
      </c>
      <c r="K18" s="3">
        <v>0</v>
      </c>
      <c r="L18" s="3">
        <v>0</v>
      </c>
      <c r="M18" s="3">
        <v>86</v>
      </c>
      <c r="N18" s="3">
        <v>2</v>
      </c>
      <c r="O18" s="3">
        <v>39</v>
      </c>
      <c r="P18" s="6">
        <v>2</v>
      </c>
      <c r="Q18" s="5"/>
      <c r="R18" s="29"/>
      <c r="S18" s="29"/>
      <c r="T18" s="30"/>
      <c r="V18">
        <f t="shared" si="0"/>
        <v>3</v>
      </c>
      <c r="W18">
        <f t="shared" si="1"/>
        <v>2</v>
      </c>
    </row>
    <row r="19" spans="2:23" ht="15.95">
      <c r="B19" s="3">
        <v>6385</v>
      </c>
      <c r="C19" s="3">
        <v>4</v>
      </c>
      <c r="D19" s="3">
        <v>3</v>
      </c>
      <c r="E19" s="3">
        <v>1</v>
      </c>
      <c r="F19" s="3">
        <v>0</v>
      </c>
      <c r="G19" s="3">
        <v>2</v>
      </c>
      <c r="H19" s="3">
        <v>0</v>
      </c>
      <c r="I19" s="3">
        <v>0</v>
      </c>
      <c r="J19" s="3">
        <v>86</v>
      </c>
      <c r="K19" s="3">
        <v>0</v>
      </c>
      <c r="L19" s="3">
        <v>0</v>
      </c>
      <c r="M19" s="3">
        <v>86.5</v>
      </c>
      <c r="N19" s="3">
        <v>2</v>
      </c>
      <c r="O19" s="3">
        <v>38.6</v>
      </c>
      <c r="P19" s="6">
        <v>2</v>
      </c>
      <c r="Q19" s="5" t="s">
        <v>33</v>
      </c>
      <c r="R19" s="29"/>
      <c r="S19" s="29"/>
      <c r="T19" s="30"/>
      <c r="V19">
        <f t="shared" si="0"/>
        <v>6</v>
      </c>
      <c r="W19">
        <f t="shared" si="1"/>
        <v>2</v>
      </c>
    </row>
    <row r="20" spans="2:23">
      <c r="B20" s="3">
        <v>6764</v>
      </c>
      <c r="C20" s="3">
        <v>4</v>
      </c>
      <c r="D20" s="3">
        <v>3</v>
      </c>
      <c r="E20" s="3">
        <v>1</v>
      </c>
      <c r="F20" s="3">
        <v>0</v>
      </c>
      <c r="G20" s="3">
        <v>1</v>
      </c>
      <c r="H20" s="3">
        <v>2</v>
      </c>
      <c r="I20" s="3">
        <v>1</v>
      </c>
      <c r="J20" s="3">
        <v>91</v>
      </c>
      <c r="K20" s="3">
        <v>0</v>
      </c>
      <c r="L20" s="3">
        <v>0</v>
      </c>
      <c r="M20" s="3">
        <v>84.5</v>
      </c>
      <c r="N20" s="3">
        <v>2</v>
      </c>
      <c r="O20" s="3">
        <v>39.4</v>
      </c>
      <c r="P20" s="6">
        <v>1</v>
      </c>
      <c r="Q20" s="5"/>
      <c r="R20" s="29"/>
      <c r="S20" s="29"/>
      <c r="T20" s="30"/>
      <c r="V20">
        <f t="shared" si="0"/>
        <v>8</v>
      </c>
      <c r="W20">
        <f t="shared" si="1"/>
        <v>1</v>
      </c>
    </row>
    <row r="21" spans="2:23" ht="15" customHeight="1">
      <c r="B21" s="3">
        <v>6375</v>
      </c>
      <c r="C21" s="3">
        <v>4</v>
      </c>
      <c r="D21" s="3">
        <v>3</v>
      </c>
      <c r="E21" s="3">
        <v>2</v>
      </c>
      <c r="F21" s="3">
        <v>0</v>
      </c>
      <c r="G21" s="3">
        <v>0</v>
      </c>
      <c r="H21" s="3">
        <v>0</v>
      </c>
      <c r="I21" s="3">
        <v>0</v>
      </c>
      <c r="J21" s="3">
        <v>91</v>
      </c>
      <c r="K21" s="3">
        <v>0</v>
      </c>
      <c r="L21" s="3">
        <v>0</v>
      </c>
      <c r="M21" s="3">
        <v>84.5</v>
      </c>
      <c r="N21" s="3">
        <v>0</v>
      </c>
      <c r="O21" s="3">
        <v>39.700000000000003</v>
      </c>
      <c r="P21" s="6">
        <v>2</v>
      </c>
      <c r="Q21" s="32" t="s">
        <v>81</v>
      </c>
      <c r="R21" s="29"/>
      <c r="S21" s="29"/>
      <c r="T21" s="30"/>
      <c r="V21">
        <f t="shared" si="0"/>
        <v>6</v>
      </c>
      <c r="W21">
        <f t="shared" si="1"/>
        <v>2</v>
      </c>
    </row>
    <row r="22" spans="2:23" ht="15.95">
      <c r="B22" s="3">
        <v>6766</v>
      </c>
      <c r="C22" s="3">
        <v>4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88</v>
      </c>
      <c r="K22" s="3">
        <v>0</v>
      </c>
      <c r="L22" s="3">
        <v>0</v>
      </c>
      <c r="M22" s="3">
        <v>85</v>
      </c>
      <c r="N22" s="3">
        <v>2</v>
      </c>
      <c r="O22" s="3">
        <v>38.5</v>
      </c>
      <c r="P22" s="6">
        <v>1</v>
      </c>
      <c r="Q22" s="5" t="s">
        <v>42</v>
      </c>
      <c r="R22" s="29"/>
      <c r="S22" s="29"/>
      <c r="T22" s="30"/>
      <c r="V22">
        <f t="shared" si="0"/>
        <v>1</v>
      </c>
      <c r="W22">
        <f t="shared" si="1"/>
        <v>1</v>
      </c>
    </row>
    <row r="23" spans="2:23">
      <c r="B23" s="3">
        <v>6371</v>
      </c>
      <c r="C23" s="3">
        <v>4</v>
      </c>
      <c r="D23" s="3">
        <v>1</v>
      </c>
      <c r="E23" s="3">
        <v>1</v>
      </c>
      <c r="F23" s="3">
        <v>0</v>
      </c>
      <c r="G23" s="3">
        <v>1</v>
      </c>
      <c r="H23" s="3">
        <v>2</v>
      </c>
      <c r="I23" s="3">
        <v>0</v>
      </c>
      <c r="J23" s="3">
        <v>100</v>
      </c>
      <c r="K23" s="3">
        <v>0</v>
      </c>
      <c r="L23" s="3">
        <v>0</v>
      </c>
      <c r="M23" s="3">
        <v>92.5</v>
      </c>
      <c r="N23" s="3">
        <v>2</v>
      </c>
      <c r="O23" s="3">
        <v>38.9</v>
      </c>
      <c r="P23" s="6">
        <v>2</v>
      </c>
      <c r="Q23" s="5"/>
      <c r="R23" s="29"/>
      <c r="S23" s="29"/>
      <c r="T23" s="30"/>
      <c r="V23">
        <f t="shared" si="0"/>
        <v>6</v>
      </c>
      <c r="W23">
        <f t="shared" si="1"/>
        <v>2</v>
      </c>
    </row>
    <row r="24" spans="2:23">
      <c r="B24" s="3">
        <v>6393</v>
      </c>
      <c r="C24" s="3">
        <v>4</v>
      </c>
      <c r="D24" s="3">
        <v>0</v>
      </c>
      <c r="E24" s="3">
        <v>1</v>
      </c>
      <c r="F24" s="3">
        <v>0</v>
      </c>
      <c r="G24" s="3">
        <v>1</v>
      </c>
      <c r="H24" s="3">
        <v>0</v>
      </c>
      <c r="I24" s="3">
        <v>0</v>
      </c>
      <c r="J24" s="3">
        <v>82</v>
      </c>
      <c r="K24" s="3">
        <v>0</v>
      </c>
      <c r="L24" s="3">
        <v>0</v>
      </c>
      <c r="M24" s="3">
        <v>78</v>
      </c>
      <c r="N24" s="3">
        <v>2</v>
      </c>
      <c r="O24" s="3">
        <v>38.799999999999997</v>
      </c>
      <c r="P24" s="6">
        <v>2</v>
      </c>
      <c r="Q24" s="32" t="s">
        <v>38</v>
      </c>
      <c r="R24" s="29"/>
      <c r="S24" s="29"/>
      <c r="T24" s="30"/>
      <c r="V24">
        <f t="shared" si="0"/>
        <v>3</v>
      </c>
      <c r="W24">
        <f t="shared" si="1"/>
        <v>2</v>
      </c>
    </row>
    <row r="25" spans="2:23">
      <c r="B25" s="3">
        <v>6382</v>
      </c>
      <c r="C25" s="3">
        <v>4</v>
      </c>
      <c r="D25" s="3">
        <v>3</v>
      </c>
      <c r="E25" s="3">
        <v>1</v>
      </c>
      <c r="F25" s="3">
        <v>0</v>
      </c>
      <c r="G25" s="3">
        <v>1</v>
      </c>
      <c r="H25" s="3">
        <v>2</v>
      </c>
      <c r="I25" s="3">
        <v>1</v>
      </c>
      <c r="J25" s="3">
        <v>87</v>
      </c>
      <c r="K25" s="3">
        <v>0</v>
      </c>
      <c r="L25" s="3">
        <v>0</v>
      </c>
      <c r="M25" s="3">
        <v>88</v>
      </c>
      <c r="N25" s="3">
        <v>1</v>
      </c>
      <c r="O25" s="3">
        <v>38.4</v>
      </c>
      <c r="P25" s="6">
        <v>2</v>
      </c>
      <c r="Q25" s="32" t="s">
        <v>82</v>
      </c>
      <c r="R25" s="29"/>
      <c r="S25" s="29"/>
      <c r="T25" s="30"/>
      <c r="V25">
        <f t="shared" si="0"/>
        <v>7</v>
      </c>
      <c r="W25">
        <f t="shared" si="1"/>
        <v>2</v>
      </c>
    </row>
    <row r="26" spans="2:23" ht="15.95">
      <c r="B26" s="3">
        <v>6760</v>
      </c>
      <c r="C26" s="3">
        <v>4</v>
      </c>
      <c r="D26" s="3">
        <v>3</v>
      </c>
      <c r="E26" s="3">
        <v>1</v>
      </c>
      <c r="F26" s="3">
        <v>0</v>
      </c>
      <c r="G26" s="3">
        <v>0</v>
      </c>
      <c r="H26" s="3">
        <v>2</v>
      </c>
      <c r="I26" s="3">
        <v>1</v>
      </c>
      <c r="J26" s="3">
        <v>80.5</v>
      </c>
      <c r="K26" s="3">
        <v>0</v>
      </c>
      <c r="L26" s="3">
        <v>0</v>
      </c>
      <c r="M26" s="3">
        <v>82.5</v>
      </c>
      <c r="N26" s="3">
        <v>2</v>
      </c>
      <c r="O26" s="3">
        <v>39.4</v>
      </c>
      <c r="P26" s="6">
        <v>2</v>
      </c>
      <c r="Q26" s="5" t="s">
        <v>33</v>
      </c>
      <c r="R26" s="29"/>
      <c r="S26" s="29"/>
      <c r="T26" s="30"/>
      <c r="V26">
        <f t="shared" si="0"/>
        <v>7</v>
      </c>
      <c r="W26">
        <f t="shared" si="1"/>
        <v>2</v>
      </c>
    </row>
    <row r="27" spans="2:23" ht="15" customHeight="1">
      <c r="B27" s="3">
        <v>6746</v>
      </c>
      <c r="C27" s="3">
        <v>4</v>
      </c>
      <c r="D27" s="3">
        <v>2</v>
      </c>
      <c r="E27" s="3">
        <v>2</v>
      </c>
      <c r="F27" s="3">
        <v>1</v>
      </c>
      <c r="G27" s="3">
        <v>2</v>
      </c>
      <c r="H27" s="3">
        <v>0</v>
      </c>
      <c r="I27" s="3">
        <v>0</v>
      </c>
      <c r="J27" s="3">
        <v>94.5</v>
      </c>
      <c r="K27" s="3">
        <v>0</v>
      </c>
      <c r="L27" s="3">
        <v>1</v>
      </c>
      <c r="M27" s="3">
        <v>91.5</v>
      </c>
      <c r="N27" s="3">
        <v>2</v>
      </c>
      <c r="O27" s="3">
        <v>40.299999999999997</v>
      </c>
      <c r="P27" s="6">
        <v>1</v>
      </c>
      <c r="Q27" s="32" t="s">
        <v>83</v>
      </c>
      <c r="R27" s="29"/>
      <c r="S27" s="29"/>
      <c r="T27" s="30"/>
      <c r="V27">
        <f t="shared" si="0"/>
        <v>7</v>
      </c>
      <c r="W27">
        <f t="shared" si="1"/>
        <v>1</v>
      </c>
    </row>
    <row r="28" spans="2:23" ht="15.95">
      <c r="B28" s="3">
        <v>6738</v>
      </c>
      <c r="C28" s="3">
        <v>4</v>
      </c>
      <c r="D28" s="3">
        <v>2</v>
      </c>
      <c r="E28" s="3">
        <v>2</v>
      </c>
      <c r="F28" s="3">
        <v>1</v>
      </c>
      <c r="G28" s="3">
        <v>1</v>
      </c>
      <c r="H28" s="3">
        <v>2</v>
      </c>
      <c r="I28" s="3">
        <v>1</v>
      </c>
      <c r="J28" s="3">
        <v>96</v>
      </c>
      <c r="K28" s="3">
        <v>0</v>
      </c>
      <c r="L28" s="3">
        <v>0</v>
      </c>
      <c r="M28" s="3">
        <v>94</v>
      </c>
      <c r="N28" s="3">
        <v>2</v>
      </c>
      <c r="O28" s="3">
        <v>39.6</v>
      </c>
      <c r="P28" s="6" t="s">
        <v>84</v>
      </c>
      <c r="Q28" s="5" t="s">
        <v>38</v>
      </c>
      <c r="R28" s="29"/>
      <c r="S28" s="29"/>
      <c r="T28" s="30"/>
      <c r="V28">
        <f t="shared" si="0"/>
        <v>8</v>
      </c>
      <c r="W28" t="str">
        <f t="shared" si="1"/>
        <v>ND</v>
      </c>
    </row>
    <row r="29" spans="2:23" ht="15.95">
      <c r="B29" s="3">
        <v>6388</v>
      </c>
      <c r="C29" s="3">
        <v>4</v>
      </c>
      <c r="D29" s="3">
        <v>2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87.5</v>
      </c>
      <c r="K29" s="3">
        <v>0</v>
      </c>
      <c r="L29" s="3">
        <v>0</v>
      </c>
      <c r="M29" s="3">
        <v>88</v>
      </c>
      <c r="N29" s="3">
        <v>1</v>
      </c>
      <c r="O29" s="3">
        <v>39.4</v>
      </c>
      <c r="P29" s="6">
        <v>3</v>
      </c>
      <c r="Q29" s="5" t="s">
        <v>38</v>
      </c>
      <c r="R29" s="29"/>
      <c r="S29" s="29"/>
      <c r="T29" s="30"/>
      <c r="V29">
        <f t="shared" si="0"/>
        <v>6</v>
      </c>
      <c r="W29">
        <f t="shared" si="1"/>
        <v>3</v>
      </c>
    </row>
    <row r="30" spans="2:23" ht="15" customHeight="1">
      <c r="B30" s="3">
        <v>6370</v>
      </c>
      <c r="C30" s="3">
        <v>4</v>
      </c>
      <c r="D30" s="3">
        <v>2</v>
      </c>
      <c r="E30" s="3">
        <v>1</v>
      </c>
      <c r="F30" s="3">
        <v>1</v>
      </c>
      <c r="G30" s="3">
        <v>2</v>
      </c>
      <c r="H30" s="3">
        <v>3</v>
      </c>
      <c r="I30" s="3">
        <v>1</v>
      </c>
      <c r="J30" s="3">
        <v>99</v>
      </c>
      <c r="K30" s="3">
        <v>0</v>
      </c>
      <c r="L30" s="3">
        <v>0</v>
      </c>
      <c r="M30" s="3">
        <v>92.5</v>
      </c>
      <c r="N30" s="3">
        <v>2</v>
      </c>
      <c r="O30" s="3">
        <v>41.2</v>
      </c>
      <c r="P30" s="6">
        <v>3</v>
      </c>
      <c r="Q30" s="32" t="s">
        <v>85</v>
      </c>
      <c r="R30" s="29"/>
      <c r="S30" s="29"/>
      <c r="T30" s="30"/>
      <c r="V30">
        <f t="shared" si="0"/>
        <v>10</v>
      </c>
      <c r="W30">
        <f t="shared" si="1"/>
        <v>3</v>
      </c>
    </row>
    <row r="31" spans="2:23" ht="15" customHeight="1">
      <c r="B31" s="3">
        <v>6761</v>
      </c>
      <c r="C31" s="3">
        <v>4</v>
      </c>
      <c r="D31" s="3">
        <v>3</v>
      </c>
      <c r="E31" s="3">
        <v>1</v>
      </c>
      <c r="F31" s="3">
        <v>1</v>
      </c>
      <c r="G31" s="3">
        <v>3</v>
      </c>
      <c r="H31" s="3">
        <v>3</v>
      </c>
      <c r="I31" s="3">
        <v>1</v>
      </c>
      <c r="J31" s="3">
        <v>89.5</v>
      </c>
      <c r="K31" s="3">
        <v>0</v>
      </c>
      <c r="L31" s="3">
        <v>0</v>
      </c>
      <c r="M31" s="3" t="s">
        <v>84</v>
      </c>
      <c r="N31" s="3">
        <v>2</v>
      </c>
      <c r="O31" s="3">
        <v>40</v>
      </c>
      <c r="P31" s="6" t="s">
        <v>84</v>
      </c>
      <c r="Q31" s="32" t="s">
        <v>86</v>
      </c>
      <c r="R31" s="33"/>
      <c r="S31" s="29"/>
      <c r="T31" s="30"/>
      <c r="V31">
        <f t="shared" si="0"/>
        <v>12</v>
      </c>
      <c r="W31" t="str">
        <f t="shared" si="1"/>
        <v>ND</v>
      </c>
    </row>
    <row r="32" spans="2:23" ht="15" customHeight="1">
      <c r="B32" s="3">
        <v>6331</v>
      </c>
      <c r="C32" s="3">
        <v>2</v>
      </c>
      <c r="D32" s="3">
        <v>3</v>
      </c>
      <c r="E32" s="3">
        <v>1</v>
      </c>
      <c r="F32" s="3">
        <v>1</v>
      </c>
      <c r="G32" s="3">
        <v>0</v>
      </c>
      <c r="H32" s="3">
        <v>3</v>
      </c>
      <c r="I32" s="3">
        <v>1</v>
      </c>
      <c r="J32" s="3">
        <v>96</v>
      </c>
      <c r="K32" s="3">
        <v>0</v>
      </c>
      <c r="L32" s="3">
        <v>0</v>
      </c>
      <c r="M32" s="3">
        <v>94</v>
      </c>
      <c r="N32" s="3">
        <v>2</v>
      </c>
      <c r="O32" s="3">
        <v>39.5</v>
      </c>
      <c r="P32" s="6">
        <v>1</v>
      </c>
      <c r="Q32" s="32" t="s">
        <v>87</v>
      </c>
      <c r="R32" s="33"/>
      <c r="S32" s="29"/>
      <c r="T32" s="30"/>
      <c r="V32">
        <f t="shared" si="0"/>
        <v>9</v>
      </c>
      <c r="W32">
        <f t="shared" si="1"/>
        <v>1</v>
      </c>
    </row>
    <row r="33" spans="2:23" ht="15.95">
      <c r="B33" s="3">
        <v>6335</v>
      </c>
      <c r="C33" s="3">
        <v>2</v>
      </c>
      <c r="D33" s="3">
        <v>2</v>
      </c>
      <c r="E33" s="3">
        <v>1</v>
      </c>
      <c r="F33" s="3">
        <v>1</v>
      </c>
      <c r="G33" s="3">
        <v>0</v>
      </c>
      <c r="H33" s="3">
        <v>3</v>
      </c>
      <c r="I33" s="3">
        <v>1</v>
      </c>
      <c r="J33" s="3">
        <v>99.5</v>
      </c>
      <c r="K33" s="3">
        <v>0</v>
      </c>
      <c r="L33" s="3">
        <v>0</v>
      </c>
      <c r="M33" s="3">
        <v>93.5</v>
      </c>
      <c r="N33" s="3">
        <v>0</v>
      </c>
      <c r="O33" s="3">
        <v>39.200000000000003</v>
      </c>
      <c r="P33" s="6">
        <v>0</v>
      </c>
      <c r="Q33" s="5" t="s">
        <v>42</v>
      </c>
      <c r="R33" s="33"/>
      <c r="S33" s="29"/>
      <c r="T33" s="30"/>
      <c r="V33">
        <f t="shared" si="0"/>
        <v>7</v>
      </c>
      <c r="W33">
        <f t="shared" si="1"/>
        <v>0</v>
      </c>
    </row>
    <row r="34" spans="2:23">
      <c r="B34" s="3">
        <v>6708</v>
      </c>
      <c r="C34" s="3">
        <v>2</v>
      </c>
      <c r="D34" s="3">
        <v>3</v>
      </c>
      <c r="E34" s="3">
        <v>1</v>
      </c>
      <c r="F34" s="3">
        <v>0</v>
      </c>
      <c r="G34" s="3">
        <v>0</v>
      </c>
      <c r="H34" s="3">
        <v>3</v>
      </c>
      <c r="I34" s="3">
        <v>1</v>
      </c>
      <c r="J34" s="3">
        <v>92</v>
      </c>
      <c r="K34" s="3">
        <v>0</v>
      </c>
      <c r="L34" s="3">
        <v>0</v>
      </c>
      <c r="M34" s="3">
        <v>88.5</v>
      </c>
      <c r="N34" s="3">
        <v>0</v>
      </c>
      <c r="O34" s="3">
        <v>38.6</v>
      </c>
      <c r="P34" s="6">
        <v>0</v>
      </c>
      <c r="Q34" s="5"/>
      <c r="R34" s="33"/>
      <c r="S34" s="29"/>
      <c r="T34" s="30"/>
      <c r="V34">
        <f t="shared" si="0"/>
        <v>7</v>
      </c>
      <c r="W34">
        <f t="shared" si="1"/>
        <v>0</v>
      </c>
    </row>
    <row r="35" spans="2:23" ht="15.95">
      <c r="B35" s="3">
        <v>6700</v>
      </c>
      <c r="C35" s="3">
        <v>2</v>
      </c>
      <c r="D35" s="3">
        <v>0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95.5</v>
      </c>
      <c r="K35" s="3">
        <v>0</v>
      </c>
      <c r="L35" s="3">
        <v>0</v>
      </c>
      <c r="M35" s="3">
        <v>94</v>
      </c>
      <c r="N35" s="3">
        <v>0</v>
      </c>
      <c r="O35" s="3">
        <v>39.4</v>
      </c>
      <c r="P35" s="6">
        <v>1</v>
      </c>
      <c r="Q35" s="5" t="s">
        <v>88</v>
      </c>
      <c r="R35" s="33"/>
      <c r="S35" s="29"/>
      <c r="T35" s="30"/>
      <c r="V35">
        <f t="shared" si="0"/>
        <v>3</v>
      </c>
      <c r="W35">
        <f t="shared" si="1"/>
        <v>1</v>
      </c>
    </row>
    <row r="36" spans="2:23" ht="15.95">
      <c r="B36" s="3">
        <v>6338</v>
      </c>
      <c r="C36" s="3">
        <v>2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100.5</v>
      </c>
      <c r="K36" s="3">
        <v>0</v>
      </c>
      <c r="L36" s="3">
        <v>0</v>
      </c>
      <c r="M36" s="3">
        <v>94</v>
      </c>
      <c r="N36" s="3">
        <v>0</v>
      </c>
      <c r="O36" s="3">
        <v>38.200000000000003</v>
      </c>
      <c r="P36" s="6">
        <v>1</v>
      </c>
      <c r="Q36" s="5" t="s">
        <v>88</v>
      </c>
      <c r="R36" s="33"/>
      <c r="S36" s="29"/>
      <c r="T36" s="30"/>
      <c r="V36">
        <f t="shared" si="0"/>
        <v>0</v>
      </c>
      <c r="W36">
        <f t="shared" si="1"/>
        <v>1</v>
      </c>
    </row>
    <row r="37" spans="2:23" ht="15.95">
      <c r="B37" s="3">
        <v>6707</v>
      </c>
      <c r="C37" s="3">
        <v>2</v>
      </c>
      <c r="D37" s="3">
        <v>3</v>
      </c>
      <c r="E37" s="3">
        <v>1</v>
      </c>
      <c r="F37" s="3">
        <v>0</v>
      </c>
      <c r="G37" s="3">
        <v>1</v>
      </c>
      <c r="H37" s="3">
        <v>0</v>
      </c>
      <c r="I37" s="3">
        <v>0</v>
      </c>
      <c r="J37" s="3">
        <v>99</v>
      </c>
      <c r="K37" s="3">
        <v>0</v>
      </c>
      <c r="L37" s="3">
        <v>0</v>
      </c>
      <c r="M37" s="3">
        <v>90</v>
      </c>
      <c r="N37" s="3">
        <v>0</v>
      </c>
      <c r="O37" s="3">
        <v>38.1</v>
      </c>
      <c r="P37" s="6" t="s">
        <v>84</v>
      </c>
      <c r="Q37" s="5"/>
      <c r="R37" s="33"/>
      <c r="S37" s="29"/>
      <c r="T37" s="30"/>
      <c r="V37">
        <f t="shared" si="0"/>
        <v>4</v>
      </c>
      <c r="W37" t="str">
        <f t="shared" si="1"/>
        <v>ND</v>
      </c>
    </row>
    <row r="38" spans="2:23">
      <c r="B38" s="3">
        <v>6712</v>
      </c>
      <c r="C38" s="3">
        <v>2</v>
      </c>
      <c r="D38" s="3">
        <v>2</v>
      </c>
      <c r="E38" s="3">
        <v>1</v>
      </c>
      <c r="F38" s="3">
        <v>1</v>
      </c>
      <c r="G38" s="3">
        <v>0</v>
      </c>
      <c r="H38" s="3">
        <v>2</v>
      </c>
      <c r="I38" s="3">
        <v>1</v>
      </c>
      <c r="J38" s="3">
        <v>98</v>
      </c>
      <c r="K38" s="3">
        <v>0</v>
      </c>
      <c r="L38" s="3">
        <v>0</v>
      </c>
      <c r="M38" s="3">
        <v>93</v>
      </c>
      <c r="N38" s="3">
        <v>0</v>
      </c>
      <c r="O38" s="3">
        <v>39.299999999999997</v>
      </c>
      <c r="P38" s="6">
        <v>1</v>
      </c>
      <c r="Q38" s="5"/>
      <c r="R38" s="33"/>
      <c r="S38" s="29"/>
      <c r="T38" s="30"/>
      <c r="V38">
        <f t="shared" si="0"/>
        <v>6</v>
      </c>
      <c r="W38">
        <f t="shared" si="1"/>
        <v>1</v>
      </c>
    </row>
    <row r="39" spans="2:23" ht="15.95">
      <c r="B39" s="3">
        <v>6337</v>
      </c>
      <c r="C39" s="3">
        <v>2</v>
      </c>
      <c r="D39" s="3">
        <v>3</v>
      </c>
      <c r="E39" s="3">
        <v>1</v>
      </c>
      <c r="F39" s="3">
        <v>1</v>
      </c>
      <c r="G39" s="3">
        <v>1</v>
      </c>
      <c r="H39" s="3">
        <v>0</v>
      </c>
      <c r="I39" s="3">
        <v>1</v>
      </c>
      <c r="J39" s="3">
        <v>105</v>
      </c>
      <c r="K39" s="3">
        <v>0</v>
      </c>
      <c r="L39" s="3">
        <v>0</v>
      </c>
      <c r="M39" s="3">
        <v>102</v>
      </c>
      <c r="N39" s="3">
        <v>0</v>
      </c>
      <c r="O39" s="3">
        <v>38.9</v>
      </c>
      <c r="P39" s="6">
        <v>1</v>
      </c>
      <c r="Q39" s="5" t="s">
        <v>38</v>
      </c>
      <c r="R39" s="33"/>
      <c r="S39" s="29"/>
      <c r="T39" s="30"/>
      <c r="V39">
        <f t="shared" si="0"/>
        <v>6</v>
      </c>
      <c r="W39">
        <f t="shared" si="1"/>
        <v>1</v>
      </c>
    </row>
    <row r="40" spans="2:23" ht="15" customHeight="1">
      <c r="B40" s="3">
        <v>6341</v>
      </c>
      <c r="C40" s="3">
        <v>2</v>
      </c>
      <c r="D40" s="3">
        <v>0</v>
      </c>
      <c r="E40" s="3">
        <v>1</v>
      </c>
      <c r="F40" s="3">
        <v>1</v>
      </c>
      <c r="G40" s="3">
        <v>1</v>
      </c>
      <c r="H40" s="3">
        <v>3</v>
      </c>
      <c r="I40" s="3">
        <v>1</v>
      </c>
      <c r="J40" s="3">
        <v>102.5</v>
      </c>
      <c r="K40" s="3">
        <v>0</v>
      </c>
      <c r="L40" s="3">
        <v>0</v>
      </c>
      <c r="M40" s="3">
        <v>100</v>
      </c>
      <c r="N40" s="3">
        <v>0</v>
      </c>
      <c r="O40" s="3">
        <v>41.1</v>
      </c>
      <c r="P40" s="6">
        <v>1</v>
      </c>
      <c r="Q40" s="5" t="s">
        <v>89</v>
      </c>
      <c r="R40" s="33"/>
      <c r="S40" s="29"/>
      <c r="T40" s="30"/>
      <c r="V40">
        <f t="shared" si="0"/>
        <v>8</v>
      </c>
      <c r="W40">
        <f t="shared" si="1"/>
        <v>1</v>
      </c>
    </row>
    <row r="41" spans="2:23" ht="15.95">
      <c r="B41" s="3">
        <v>6786</v>
      </c>
      <c r="C41" s="3">
        <v>2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1</v>
      </c>
      <c r="J41" s="3">
        <v>83</v>
      </c>
      <c r="K41" s="3">
        <v>0</v>
      </c>
      <c r="L41" s="3">
        <v>0</v>
      </c>
      <c r="M41" s="3">
        <v>86</v>
      </c>
      <c r="N41" s="3">
        <v>2</v>
      </c>
      <c r="O41" s="3">
        <v>39.1</v>
      </c>
      <c r="P41" s="6">
        <v>1</v>
      </c>
      <c r="Q41" s="5" t="s">
        <v>33</v>
      </c>
      <c r="R41" s="33"/>
      <c r="S41" s="29"/>
      <c r="T41" s="30"/>
      <c r="V41">
        <f t="shared" si="0"/>
        <v>2</v>
      </c>
      <c r="W41">
        <f t="shared" si="1"/>
        <v>1</v>
      </c>
    </row>
    <row r="42" spans="2:23" ht="15.95">
      <c r="B42" s="3">
        <v>6329</v>
      </c>
      <c r="C42" s="3">
        <v>2</v>
      </c>
      <c r="D42" s="3">
        <v>2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102.5</v>
      </c>
      <c r="K42" s="3">
        <v>0</v>
      </c>
      <c r="L42" s="3">
        <v>0</v>
      </c>
      <c r="M42" s="3">
        <v>94</v>
      </c>
      <c r="N42" s="3">
        <v>0</v>
      </c>
      <c r="O42" s="3">
        <v>38.5</v>
      </c>
      <c r="P42" s="6">
        <v>1</v>
      </c>
      <c r="Q42" s="5" t="s">
        <v>80</v>
      </c>
      <c r="R42" s="33"/>
      <c r="S42" s="29"/>
      <c r="T42" s="30"/>
      <c r="V42">
        <f t="shared" si="0"/>
        <v>3</v>
      </c>
      <c r="W42">
        <f t="shared" si="1"/>
        <v>1</v>
      </c>
    </row>
    <row r="43" spans="2:23">
      <c r="B43" s="3">
        <v>6715</v>
      </c>
      <c r="C43" s="3">
        <v>2</v>
      </c>
      <c r="D43" s="3">
        <v>0</v>
      </c>
      <c r="E43" s="3">
        <v>2</v>
      </c>
      <c r="F43" s="3">
        <v>1</v>
      </c>
      <c r="G43" s="3">
        <v>2</v>
      </c>
      <c r="H43" s="3">
        <v>3</v>
      </c>
      <c r="I43" s="3">
        <v>1</v>
      </c>
      <c r="J43" s="3">
        <v>93</v>
      </c>
      <c r="K43" s="3">
        <v>0</v>
      </c>
      <c r="L43" s="3">
        <v>0</v>
      </c>
      <c r="M43" s="3">
        <v>87.5</v>
      </c>
      <c r="N43" s="3">
        <v>0</v>
      </c>
      <c r="O43" s="3">
        <v>39.200000000000003</v>
      </c>
      <c r="P43" s="6">
        <v>0</v>
      </c>
      <c r="Q43" s="5"/>
      <c r="R43" s="33"/>
      <c r="S43" s="29"/>
      <c r="T43" s="30"/>
      <c r="V43">
        <f t="shared" si="0"/>
        <v>9</v>
      </c>
      <c r="W43">
        <f t="shared" si="1"/>
        <v>0</v>
      </c>
    </row>
    <row r="44" spans="2:23">
      <c r="B44" s="3">
        <v>6694</v>
      </c>
      <c r="C44" s="3">
        <v>2</v>
      </c>
      <c r="D44" s="3">
        <v>0</v>
      </c>
      <c r="E44" s="3">
        <v>0</v>
      </c>
      <c r="F44" s="3">
        <v>1</v>
      </c>
      <c r="G44" s="3">
        <v>1</v>
      </c>
      <c r="H44" s="3">
        <v>0</v>
      </c>
      <c r="I44" s="3">
        <v>1</v>
      </c>
      <c r="J44" s="3">
        <v>100</v>
      </c>
      <c r="K44" s="3">
        <v>0</v>
      </c>
      <c r="L44" s="3">
        <v>0</v>
      </c>
      <c r="M44" s="3">
        <v>93.5</v>
      </c>
      <c r="N44" s="3">
        <v>0</v>
      </c>
      <c r="O44" s="3">
        <v>39.1</v>
      </c>
      <c r="P44" s="6">
        <v>1</v>
      </c>
      <c r="Q44" s="5"/>
      <c r="R44" s="33"/>
      <c r="S44" s="29"/>
      <c r="T44" s="30"/>
      <c r="V44">
        <f t="shared" si="0"/>
        <v>3</v>
      </c>
      <c r="W44">
        <f t="shared" si="1"/>
        <v>1</v>
      </c>
    </row>
    <row r="45" spans="2:23" ht="15.95">
      <c r="B45" s="3">
        <v>6726</v>
      </c>
      <c r="C45" s="3">
        <v>3</v>
      </c>
      <c r="D45" s="3">
        <v>0</v>
      </c>
      <c r="E45" s="3">
        <v>1</v>
      </c>
      <c r="F45" s="3">
        <v>0</v>
      </c>
      <c r="G45" s="3">
        <v>0</v>
      </c>
      <c r="H45" s="3">
        <v>2</v>
      </c>
      <c r="I45" s="3">
        <v>0</v>
      </c>
      <c r="J45" s="3">
        <v>100</v>
      </c>
      <c r="K45" s="3">
        <v>0</v>
      </c>
      <c r="L45" s="3">
        <v>0</v>
      </c>
      <c r="M45" s="3">
        <v>96</v>
      </c>
      <c r="N45" s="3">
        <v>0</v>
      </c>
      <c r="O45" s="3">
        <v>39.1</v>
      </c>
      <c r="P45" s="6" t="s">
        <v>84</v>
      </c>
      <c r="Q45" s="5"/>
      <c r="R45" s="33"/>
      <c r="S45" s="29"/>
      <c r="T45" s="30"/>
      <c r="V45">
        <f t="shared" si="0"/>
        <v>5</v>
      </c>
      <c r="W45" t="str">
        <f t="shared" si="1"/>
        <v>ND</v>
      </c>
    </row>
    <row r="46" spans="2:23">
      <c r="B46" s="3">
        <v>6355</v>
      </c>
      <c r="C46" s="3">
        <v>3</v>
      </c>
      <c r="D46" s="3">
        <v>1</v>
      </c>
      <c r="E46" s="3">
        <v>1</v>
      </c>
      <c r="F46" s="3">
        <v>0</v>
      </c>
      <c r="G46" s="3">
        <v>0</v>
      </c>
      <c r="H46" s="3">
        <v>0</v>
      </c>
      <c r="I46" s="3">
        <v>0</v>
      </c>
      <c r="J46" s="3">
        <v>98</v>
      </c>
      <c r="K46" s="3">
        <v>0</v>
      </c>
      <c r="L46" s="3">
        <v>1</v>
      </c>
      <c r="M46" s="3">
        <v>94.5</v>
      </c>
      <c r="N46" s="3">
        <v>0</v>
      </c>
      <c r="O46" s="3">
        <v>39</v>
      </c>
      <c r="P46" s="6">
        <v>2</v>
      </c>
      <c r="Q46" s="5"/>
      <c r="R46" s="33"/>
      <c r="S46" s="29"/>
      <c r="T46" s="30"/>
      <c r="V46">
        <f t="shared" si="0"/>
        <v>3</v>
      </c>
      <c r="W46">
        <f t="shared" si="1"/>
        <v>2</v>
      </c>
    </row>
    <row r="47" spans="2:23">
      <c r="B47" s="3">
        <v>6724</v>
      </c>
      <c r="C47" s="3">
        <v>3</v>
      </c>
      <c r="D47" s="3">
        <v>1</v>
      </c>
      <c r="E47" s="3">
        <v>2</v>
      </c>
      <c r="F47" s="3">
        <v>1</v>
      </c>
      <c r="G47" s="3">
        <v>0</v>
      </c>
      <c r="H47" s="3">
        <v>0</v>
      </c>
      <c r="I47" s="3">
        <v>1</v>
      </c>
      <c r="J47" s="3">
        <v>100</v>
      </c>
      <c r="K47" s="3">
        <v>0</v>
      </c>
      <c r="L47" s="3">
        <v>0</v>
      </c>
      <c r="M47" s="3">
        <v>99</v>
      </c>
      <c r="N47" s="3">
        <v>0</v>
      </c>
      <c r="O47" s="3">
        <v>39.299999999999997</v>
      </c>
      <c r="P47" s="6">
        <v>1</v>
      </c>
      <c r="Q47" s="5"/>
      <c r="R47" s="33"/>
      <c r="S47" s="29"/>
      <c r="T47" s="30"/>
      <c r="V47">
        <f t="shared" si="0"/>
        <v>4</v>
      </c>
      <c r="W47">
        <f t="shared" si="1"/>
        <v>1</v>
      </c>
    </row>
    <row r="48" spans="2:23" ht="15.95">
      <c r="B48" s="3">
        <v>6728</v>
      </c>
      <c r="C48" s="3">
        <v>3</v>
      </c>
      <c r="D48" s="3">
        <v>3</v>
      </c>
      <c r="E48" s="3">
        <v>1</v>
      </c>
      <c r="F48" s="3">
        <v>1</v>
      </c>
      <c r="G48" s="3">
        <v>2</v>
      </c>
      <c r="H48" s="3">
        <v>3</v>
      </c>
      <c r="I48" s="3">
        <v>1</v>
      </c>
      <c r="J48" s="3">
        <v>104</v>
      </c>
      <c r="K48" s="3">
        <v>0</v>
      </c>
      <c r="L48" s="3">
        <v>0</v>
      </c>
      <c r="M48" s="3">
        <v>97.5</v>
      </c>
      <c r="N48" s="3">
        <v>0</v>
      </c>
      <c r="O48" s="3">
        <v>39</v>
      </c>
      <c r="P48" s="6" t="s">
        <v>84</v>
      </c>
      <c r="Q48" s="5"/>
      <c r="R48" s="33"/>
      <c r="S48" s="29"/>
      <c r="T48" s="30"/>
      <c r="V48">
        <f t="shared" si="0"/>
        <v>10</v>
      </c>
      <c r="W48" t="str">
        <f t="shared" si="1"/>
        <v>ND</v>
      </c>
    </row>
    <row r="49" spans="2:23">
      <c r="B49" s="3">
        <v>6360</v>
      </c>
      <c r="C49" s="3">
        <v>3</v>
      </c>
      <c r="D49" s="3">
        <v>2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100</v>
      </c>
      <c r="K49" s="3">
        <v>0</v>
      </c>
      <c r="L49" s="3">
        <v>0</v>
      </c>
      <c r="M49" s="3">
        <v>96</v>
      </c>
      <c r="N49" s="3">
        <v>0</v>
      </c>
      <c r="O49" s="3">
        <v>39.5</v>
      </c>
      <c r="P49" s="6">
        <v>1</v>
      </c>
      <c r="Q49" s="5"/>
      <c r="R49" s="29"/>
      <c r="S49" s="29"/>
      <c r="T49" s="30"/>
      <c r="V49">
        <f t="shared" si="0"/>
        <v>5</v>
      </c>
      <c r="W49">
        <f t="shared" si="1"/>
        <v>1</v>
      </c>
    </row>
    <row r="50" spans="2:23" ht="15.95">
      <c r="B50" s="3">
        <v>6359</v>
      </c>
      <c r="C50" s="3">
        <v>3</v>
      </c>
      <c r="D50" s="3">
        <v>3</v>
      </c>
      <c r="E50" s="3">
        <v>1</v>
      </c>
      <c r="F50" s="3">
        <v>0</v>
      </c>
      <c r="G50" s="3">
        <v>0</v>
      </c>
      <c r="H50" s="3">
        <v>0</v>
      </c>
      <c r="I50" s="3">
        <v>0</v>
      </c>
      <c r="J50" s="3">
        <v>100</v>
      </c>
      <c r="K50" s="3">
        <v>0</v>
      </c>
      <c r="L50" s="3">
        <v>0</v>
      </c>
      <c r="M50" s="3">
        <v>97.5</v>
      </c>
      <c r="N50" s="3">
        <v>0</v>
      </c>
      <c r="O50" s="3">
        <v>39.4</v>
      </c>
      <c r="P50" s="6">
        <v>0</v>
      </c>
      <c r="Q50" s="5" t="s">
        <v>90</v>
      </c>
      <c r="R50" s="29"/>
      <c r="S50" s="29"/>
      <c r="T50" s="30"/>
      <c r="V50">
        <f t="shared" si="0"/>
        <v>5</v>
      </c>
      <c r="W50">
        <f t="shared" si="1"/>
        <v>0</v>
      </c>
    </row>
    <row r="51" spans="2:23" ht="15.95">
      <c r="B51" s="3">
        <v>6356</v>
      </c>
      <c r="C51" s="3">
        <v>3</v>
      </c>
      <c r="D51" s="3">
        <v>2</v>
      </c>
      <c r="E51" s="3">
        <v>1</v>
      </c>
      <c r="F51" s="3">
        <v>1</v>
      </c>
      <c r="G51" s="3">
        <v>1</v>
      </c>
      <c r="H51" s="3">
        <v>3</v>
      </c>
      <c r="I51" s="3">
        <v>1</v>
      </c>
      <c r="J51" s="3">
        <v>97</v>
      </c>
      <c r="K51" s="3">
        <v>0</v>
      </c>
      <c r="L51" s="3">
        <v>0</v>
      </c>
      <c r="M51" s="3">
        <v>92</v>
      </c>
      <c r="N51" s="3">
        <v>0</v>
      </c>
      <c r="O51" s="3">
        <v>38.4</v>
      </c>
      <c r="P51" s="6" t="s">
        <v>84</v>
      </c>
      <c r="Q51" s="5" t="s">
        <v>91</v>
      </c>
      <c r="R51" s="29"/>
      <c r="S51" s="29"/>
      <c r="T51" s="30"/>
      <c r="V51">
        <f t="shared" si="0"/>
        <v>7</v>
      </c>
      <c r="W51" t="str">
        <f t="shared" si="1"/>
        <v>ND</v>
      </c>
    </row>
    <row r="52" spans="2:23" ht="15.95">
      <c r="B52" s="3">
        <v>6349</v>
      </c>
      <c r="C52" s="3">
        <v>3</v>
      </c>
      <c r="D52" s="3">
        <v>0</v>
      </c>
      <c r="E52" s="3">
        <v>2</v>
      </c>
      <c r="F52" s="3">
        <v>1</v>
      </c>
      <c r="G52" s="3">
        <v>1</v>
      </c>
      <c r="H52" s="3">
        <v>3</v>
      </c>
      <c r="I52" s="3">
        <v>1</v>
      </c>
      <c r="J52" s="3">
        <v>105</v>
      </c>
      <c r="K52" s="3">
        <v>0</v>
      </c>
      <c r="L52" s="3">
        <v>1</v>
      </c>
      <c r="M52" s="3">
        <v>99.5</v>
      </c>
      <c r="N52" s="3">
        <v>0</v>
      </c>
      <c r="O52" s="3">
        <v>39</v>
      </c>
      <c r="P52" s="6" t="s">
        <v>84</v>
      </c>
      <c r="Q52" s="5"/>
      <c r="R52" s="29"/>
      <c r="S52" s="29"/>
      <c r="T52" s="30"/>
      <c r="V52">
        <f t="shared" si="0"/>
        <v>8</v>
      </c>
      <c r="W52" t="str">
        <f t="shared" si="1"/>
        <v>ND</v>
      </c>
    </row>
    <row r="53" spans="2:23" ht="15.95">
      <c r="B53" s="3">
        <v>6741</v>
      </c>
      <c r="C53" s="3">
        <v>3</v>
      </c>
      <c r="D53" s="3">
        <v>2</v>
      </c>
      <c r="E53" s="3">
        <v>2</v>
      </c>
      <c r="F53" s="3">
        <v>0</v>
      </c>
      <c r="G53" s="3">
        <v>2</v>
      </c>
      <c r="H53" s="3">
        <v>0</v>
      </c>
      <c r="I53" s="3">
        <v>0</v>
      </c>
      <c r="J53" s="3">
        <v>95</v>
      </c>
      <c r="K53" s="3">
        <v>0</v>
      </c>
      <c r="L53" s="3">
        <v>0</v>
      </c>
      <c r="M53" s="3">
        <v>90.5</v>
      </c>
      <c r="N53" s="3">
        <v>0</v>
      </c>
      <c r="O53" s="3">
        <v>39.700000000000003</v>
      </c>
      <c r="P53" s="6" t="s">
        <v>84</v>
      </c>
      <c r="Q53" s="5"/>
      <c r="R53" s="29"/>
      <c r="S53" s="29"/>
      <c r="T53" s="30"/>
      <c r="V53">
        <f t="shared" si="0"/>
        <v>7</v>
      </c>
      <c r="W53" t="str">
        <f t="shared" si="1"/>
        <v>ND</v>
      </c>
    </row>
    <row r="54" spans="2:23" ht="15.95">
      <c r="B54" s="3">
        <v>6353</v>
      </c>
      <c r="C54" s="3">
        <v>3</v>
      </c>
      <c r="D54" s="3">
        <v>0</v>
      </c>
      <c r="E54" s="3">
        <v>2</v>
      </c>
      <c r="F54" s="3">
        <v>0</v>
      </c>
      <c r="G54" s="3">
        <v>0</v>
      </c>
      <c r="H54" s="3">
        <v>2</v>
      </c>
      <c r="I54" s="3">
        <v>0</v>
      </c>
      <c r="J54" s="3">
        <v>99.5</v>
      </c>
      <c r="K54" s="3">
        <v>0</v>
      </c>
      <c r="L54" s="3">
        <v>0</v>
      </c>
      <c r="M54" s="3">
        <v>95.5</v>
      </c>
      <c r="N54" s="3">
        <v>0</v>
      </c>
      <c r="O54" s="3">
        <v>38.700000000000003</v>
      </c>
      <c r="P54" s="6" t="s">
        <v>84</v>
      </c>
      <c r="Q54" s="5"/>
      <c r="R54" s="29"/>
      <c r="S54" s="29"/>
      <c r="T54" s="30"/>
      <c r="V54">
        <f t="shared" si="0"/>
        <v>5</v>
      </c>
      <c r="W54" t="str">
        <f t="shared" si="1"/>
        <v>ND</v>
      </c>
    </row>
    <row r="55" spans="2:23" ht="15.95">
      <c r="B55" s="3">
        <v>6734</v>
      </c>
      <c r="C55" s="3">
        <v>3</v>
      </c>
      <c r="D55" s="3">
        <v>0</v>
      </c>
      <c r="E55" s="3">
        <v>1</v>
      </c>
      <c r="F55" s="3">
        <v>0</v>
      </c>
      <c r="G55" s="3">
        <v>0</v>
      </c>
      <c r="H55" s="3">
        <v>0</v>
      </c>
      <c r="I55" s="3">
        <v>0</v>
      </c>
      <c r="J55" s="3">
        <v>100</v>
      </c>
      <c r="K55" s="3">
        <v>0</v>
      </c>
      <c r="L55" s="3">
        <v>0</v>
      </c>
      <c r="M55" s="3">
        <v>94.5</v>
      </c>
      <c r="N55" s="3">
        <v>0</v>
      </c>
      <c r="O55" s="3">
        <v>38.5</v>
      </c>
      <c r="P55" s="6" t="s">
        <v>84</v>
      </c>
      <c r="Q55" s="5"/>
      <c r="R55" s="29"/>
      <c r="S55" s="29"/>
      <c r="T55" s="30"/>
      <c r="V55">
        <f t="shared" si="0"/>
        <v>2</v>
      </c>
      <c r="W55" t="str">
        <f t="shared" si="1"/>
        <v>ND</v>
      </c>
    </row>
    <row r="56" spans="2:23" ht="15.95">
      <c r="B56" s="3">
        <v>6365</v>
      </c>
      <c r="C56" s="3">
        <v>3</v>
      </c>
      <c r="D56" s="3">
        <v>0</v>
      </c>
      <c r="E56" s="3">
        <v>0</v>
      </c>
      <c r="F56" s="3">
        <v>1</v>
      </c>
      <c r="G56" s="3">
        <v>3</v>
      </c>
      <c r="H56" s="3">
        <v>3</v>
      </c>
      <c r="I56" s="3">
        <v>1</v>
      </c>
      <c r="J56" s="3">
        <v>100</v>
      </c>
      <c r="K56" s="3">
        <v>0</v>
      </c>
      <c r="L56" s="3">
        <v>0</v>
      </c>
      <c r="M56" s="3">
        <v>96.5</v>
      </c>
      <c r="N56" s="3">
        <v>0</v>
      </c>
      <c r="O56" s="3">
        <v>39.5</v>
      </c>
      <c r="P56" s="6" t="s">
        <v>84</v>
      </c>
      <c r="Q56" s="5"/>
      <c r="R56" s="29"/>
      <c r="S56" s="29"/>
      <c r="T56" s="30"/>
      <c r="V56">
        <f t="shared" si="0"/>
        <v>9</v>
      </c>
      <c r="W56" t="str">
        <f t="shared" si="1"/>
        <v>ND</v>
      </c>
    </row>
    <row r="57" spans="2:23" ht="15.95">
      <c r="B57" s="3">
        <v>6354</v>
      </c>
      <c r="C57" s="3">
        <v>3</v>
      </c>
      <c r="D57" s="3">
        <v>0</v>
      </c>
      <c r="E57" s="3">
        <v>1</v>
      </c>
      <c r="F57" s="3">
        <v>1</v>
      </c>
      <c r="G57" s="3">
        <v>2</v>
      </c>
      <c r="H57" s="3">
        <v>0</v>
      </c>
      <c r="I57" s="3">
        <v>0</v>
      </c>
      <c r="J57" s="3">
        <v>104.5</v>
      </c>
      <c r="K57" s="3">
        <v>0</v>
      </c>
      <c r="L57" s="3">
        <v>0</v>
      </c>
      <c r="M57" s="3">
        <v>97.5</v>
      </c>
      <c r="N57" s="3">
        <v>0</v>
      </c>
      <c r="O57" s="3">
        <v>39.799999999999997</v>
      </c>
      <c r="P57" s="6" t="s">
        <v>84</v>
      </c>
      <c r="Q57" s="5" t="s">
        <v>91</v>
      </c>
      <c r="R57" s="29"/>
      <c r="S57" s="29"/>
      <c r="T57" s="30"/>
      <c r="V57">
        <f t="shared" si="0"/>
        <v>6</v>
      </c>
      <c r="W57" t="str">
        <f t="shared" si="1"/>
        <v>ND</v>
      </c>
    </row>
    <row r="58" spans="2:2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6"/>
      <c r="Q58" s="5"/>
      <c r="R58" s="29"/>
      <c r="S58" s="29"/>
      <c r="T58" s="31"/>
    </row>
    <row r="59" spans="2:23">
      <c r="B59" s="13" t="s">
        <v>92</v>
      </c>
    </row>
    <row r="60" spans="2:23">
      <c r="B60" s="13" t="s">
        <v>93</v>
      </c>
    </row>
    <row r="61" spans="2:23">
      <c r="B61" s="13" t="s">
        <v>94</v>
      </c>
    </row>
    <row r="62" spans="2:23">
      <c r="B62" s="1"/>
    </row>
  </sheetData>
  <mergeCells count="29">
    <mergeCell ref="V9:W9"/>
    <mergeCell ref="Q9:T10"/>
    <mergeCell ref="H9:H10"/>
    <mergeCell ref="I9:I10"/>
    <mergeCell ref="J9:J10"/>
    <mergeCell ref="O9:O10"/>
    <mergeCell ref="P9:P10"/>
    <mergeCell ref="N9:N10"/>
    <mergeCell ref="K9:K10"/>
    <mergeCell ref="L9:L10"/>
    <mergeCell ref="M9:M10"/>
    <mergeCell ref="F4:I4"/>
    <mergeCell ref="F5:I5"/>
    <mergeCell ref="F6:I6"/>
    <mergeCell ref="F7:I7"/>
    <mergeCell ref="B9:B10"/>
    <mergeCell ref="C9:C10"/>
    <mergeCell ref="D9:D10"/>
    <mergeCell ref="E9:E10"/>
    <mergeCell ref="F9:F10"/>
    <mergeCell ref="G9:G10"/>
    <mergeCell ref="B5:C5"/>
    <mergeCell ref="B6:C6"/>
    <mergeCell ref="B7:C7"/>
    <mergeCell ref="K2:M2"/>
    <mergeCell ref="M4:O4"/>
    <mergeCell ref="M5:O5"/>
    <mergeCell ref="M6:O6"/>
    <mergeCell ref="M7:O7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1B6B-AABF-4960-9B3C-E66E6C1015BB}">
  <dimension ref="B1:T62"/>
  <sheetViews>
    <sheetView topLeftCell="A49" workbookViewId="0"/>
  </sheetViews>
  <sheetFormatPr defaultColWidth="8.85546875" defaultRowHeight="15"/>
  <cols>
    <col min="17" max="17" width="5.140625" customWidth="1"/>
    <col min="18" max="18" width="12.28515625" customWidth="1"/>
    <col min="20" max="20" width="12.85546875" customWidth="1"/>
  </cols>
  <sheetData>
    <row r="1" spans="2:20">
      <c r="B1" s="36" t="s">
        <v>219</v>
      </c>
    </row>
    <row r="2" spans="2:20">
      <c r="B2" s="1" t="s">
        <v>74</v>
      </c>
      <c r="C2">
        <v>33</v>
      </c>
      <c r="D2" t="s">
        <v>1</v>
      </c>
      <c r="J2" t="s">
        <v>2</v>
      </c>
      <c r="K2" s="62">
        <v>44638</v>
      </c>
      <c r="L2" s="62"/>
      <c r="M2" s="62"/>
    </row>
    <row r="3" spans="2:20">
      <c r="B3" s="1" t="s">
        <v>3</v>
      </c>
      <c r="K3" s="4"/>
      <c r="L3" s="4"/>
      <c r="M3" s="4"/>
    </row>
    <row r="4" spans="2:20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220</v>
      </c>
      <c r="N4" s="57"/>
      <c r="O4" s="57"/>
      <c r="P4" t="s">
        <v>8</v>
      </c>
      <c r="R4" s="7">
        <v>0.49374999999999997</v>
      </c>
      <c r="S4" t="s">
        <v>9</v>
      </c>
      <c r="T4" s="7">
        <v>0.53680555555555554</v>
      </c>
    </row>
    <row r="5" spans="2:20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220</v>
      </c>
      <c r="N5" s="57"/>
      <c r="O5" s="57"/>
      <c r="P5" t="s">
        <v>8</v>
      </c>
      <c r="R5" s="7">
        <v>0.43333333333333335</v>
      </c>
      <c r="S5" t="s">
        <v>9</v>
      </c>
      <c r="T5" s="7">
        <v>0.47500000000000003</v>
      </c>
    </row>
    <row r="6" spans="2:20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220</v>
      </c>
      <c r="N6" s="57"/>
      <c r="O6" s="57"/>
      <c r="P6" t="s">
        <v>8</v>
      </c>
      <c r="R6" s="7">
        <v>0.38611111111111113</v>
      </c>
      <c r="S6" t="s">
        <v>9</v>
      </c>
      <c r="T6" s="7">
        <v>0.41944444444444445</v>
      </c>
    </row>
    <row r="7" spans="2:20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220</v>
      </c>
      <c r="N7" s="57"/>
      <c r="O7" s="57"/>
      <c r="P7" t="s">
        <v>8</v>
      </c>
      <c r="R7" s="7">
        <v>0.53472222222222221</v>
      </c>
      <c r="S7" t="s">
        <v>9</v>
      </c>
      <c r="T7" s="7">
        <v>0.55069444444444449</v>
      </c>
    </row>
    <row r="9" spans="2:20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</row>
    <row r="10" spans="2:20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</row>
    <row r="11" spans="2:20" ht="15.95">
      <c r="B11" s="3">
        <v>6431</v>
      </c>
      <c r="C11" s="3">
        <v>3</v>
      </c>
      <c r="D11" s="3">
        <v>3</v>
      </c>
      <c r="E11" s="3">
        <v>0</v>
      </c>
      <c r="F11" s="3">
        <v>0</v>
      </c>
      <c r="G11" s="3">
        <v>0</v>
      </c>
      <c r="H11" s="3">
        <v>1</v>
      </c>
      <c r="I11" s="3">
        <v>1</v>
      </c>
      <c r="J11" s="3">
        <v>72</v>
      </c>
      <c r="K11" s="3"/>
      <c r="L11" s="3"/>
      <c r="M11" s="3"/>
      <c r="N11" s="3">
        <v>1</v>
      </c>
      <c r="O11" s="3">
        <v>38.6</v>
      </c>
      <c r="P11" s="6" t="s">
        <v>84</v>
      </c>
      <c r="Q11" s="32" t="s">
        <v>138</v>
      </c>
      <c r="R11" s="33"/>
      <c r="S11" s="33"/>
      <c r="T11" s="31"/>
    </row>
    <row r="12" spans="2:20">
      <c r="B12" s="3">
        <v>6846</v>
      </c>
      <c r="C12" s="3">
        <v>3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74</v>
      </c>
      <c r="K12" s="3"/>
      <c r="L12" s="3"/>
      <c r="M12" s="3"/>
      <c r="N12" s="3">
        <v>0</v>
      </c>
      <c r="O12" s="3">
        <v>38.5</v>
      </c>
      <c r="P12" s="6">
        <v>0</v>
      </c>
      <c r="Q12" s="32" t="s">
        <v>88</v>
      </c>
      <c r="R12" s="33"/>
      <c r="S12" s="33"/>
      <c r="T12" s="31"/>
    </row>
    <row r="13" spans="2:20">
      <c r="B13" s="3">
        <v>6839</v>
      </c>
      <c r="C13" s="3">
        <v>3</v>
      </c>
      <c r="D13" s="3">
        <v>0</v>
      </c>
      <c r="E13" s="3">
        <v>1</v>
      </c>
      <c r="F13" s="3">
        <v>0</v>
      </c>
      <c r="G13" s="3">
        <v>0</v>
      </c>
      <c r="H13" s="3">
        <v>2</v>
      </c>
      <c r="I13" s="3">
        <v>0</v>
      </c>
      <c r="J13" s="3">
        <v>82.5</v>
      </c>
      <c r="K13" s="3"/>
      <c r="L13" s="3"/>
      <c r="M13" s="3"/>
      <c r="N13" s="3">
        <v>0</v>
      </c>
      <c r="O13" s="3">
        <v>38.200000000000003</v>
      </c>
      <c r="P13" s="6">
        <v>1</v>
      </c>
      <c r="Q13" s="32" t="s">
        <v>110</v>
      </c>
      <c r="R13" s="33"/>
      <c r="S13" s="33"/>
      <c r="T13" s="31"/>
    </row>
    <row r="14" spans="2:20">
      <c r="B14" s="3">
        <v>6836</v>
      </c>
      <c r="C14" s="3">
        <v>3</v>
      </c>
      <c r="D14" s="3">
        <v>0</v>
      </c>
      <c r="E14" s="3">
        <v>1</v>
      </c>
      <c r="F14" s="3">
        <v>1</v>
      </c>
      <c r="G14" s="3">
        <v>2</v>
      </c>
      <c r="H14" s="3">
        <v>0</v>
      </c>
      <c r="I14" s="3">
        <v>1</v>
      </c>
      <c r="J14" s="3">
        <v>79</v>
      </c>
      <c r="K14" s="3"/>
      <c r="L14" s="3"/>
      <c r="M14" s="3"/>
      <c r="N14" s="3">
        <v>1</v>
      </c>
      <c r="O14" s="3">
        <v>38.4</v>
      </c>
      <c r="P14" s="6">
        <v>3</v>
      </c>
      <c r="Q14" s="32" t="s">
        <v>221</v>
      </c>
      <c r="R14" s="33"/>
      <c r="S14" s="33"/>
      <c r="T14" s="31"/>
    </row>
    <row r="15" spans="2:20" ht="15.95">
      <c r="B15" s="3">
        <v>6842</v>
      </c>
      <c r="C15" s="3">
        <v>3</v>
      </c>
      <c r="D15" s="3">
        <v>0</v>
      </c>
      <c r="E15" s="3">
        <v>0</v>
      </c>
      <c r="F15" s="3">
        <v>0</v>
      </c>
      <c r="G15" s="3">
        <v>2</v>
      </c>
      <c r="H15" s="3">
        <v>1</v>
      </c>
      <c r="I15" s="3">
        <v>0</v>
      </c>
      <c r="J15" s="3">
        <v>79</v>
      </c>
      <c r="K15" s="3"/>
      <c r="L15" s="3"/>
      <c r="M15" s="3"/>
      <c r="N15" s="3">
        <v>0</v>
      </c>
      <c r="O15" s="3">
        <v>39.200000000000003</v>
      </c>
      <c r="P15" s="6" t="s">
        <v>84</v>
      </c>
      <c r="Q15" s="32" t="s">
        <v>91</v>
      </c>
      <c r="R15" s="33"/>
      <c r="S15" s="33"/>
      <c r="T15" s="31"/>
    </row>
    <row r="16" spans="2:20">
      <c r="B16" s="3">
        <v>6834</v>
      </c>
      <c r="C16" s="3">
        <v>3</v>
      </c>
      <c r="D16" s="3">
        <v>0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79.5</v>
      </c>
      <c r="K16" s="3"/>
      <c r="L16" s="3"/>
      <c r="M16" s="3"/>
      <c r="N16" s="3">
        <v>0</v>
      </c>
      <c r="O16" s="3">
        <v>38.5</v>
      </c>
      <c r="P16" s="6">
        <v>0</v>
      </c>
      <c r="Q16" s="32" t="s">
        <v>117</v>
      </c>
      <c r="R16" s="33"/>
      <c r="S16" s="33"/>
      <c r="T16" s="31"/>
    </row>
    <row r="17" spans="2:20">
      <c r="B17" s="3">
        <v>6829</v>
      </c>
      <c r="C17" s="3">
        <v>3</v>
      </c>
      <c r="D17" s="3">
        <v>0</v>
      </c>
      <c r="E17" s="3">
        <v>0</v>
      </c>
      <c r="F17" s="3">
        <v>0</v>
      </c>
      <c r="G17" s="3">
        <v>1</v>
      </c>
      <c r="H17" s="3">
        <v>0</v>
      </c>
      <c r="I17" s="3">
        <v>0</v>
      </c>
      <c r="J17" s="3">
        <v>93</v>
      </c>
      <c r="K17" s="3"/>
      <c r="L17" s="3"/>
      <c r="M17" s="3"/>
      <c r="N17" s="3">
        <v>0</v>
      </c>
      <c r="O17" s="3">
        <v>38.6</v>
      </c>
      <c r="P17" s="6">
        <v>2</v>
      </c>
      <c r="Q17" s="32" t="s">
        <v>117</v>
      </c>
      <c r="R17" s="33"/>
      <c r="S17" s="33"/>
      <c r="T17" s="31"/>
    </row>
    <row r="18" spans="2:20">
      <c r="B18" s="3">
        <v>6831</v>
      </c>
      <c r="C18" s="3">
        <v>3</v>
      </c>
      <c r="D18" s="3">
        <v>3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84.5</v>
      </c>
      <c r="K18" s="3"/>
      <c r="L18" s="3"/>
      <c r="M18" s="3"/>
      <c r="N18" s="3">
        <v>2</v>
      </c>
      <c r="O18" s="3">
        <v>39.799999999999997</v>
      </c>
      <c r="P18" s="6">
        <v>1</v>
      </c>
      <c r="Q18" s="32" t="s">
        <v>91</v>
      </c>
      <c r="R18" s="33"/>
      <c r="S18" s="33"/>
      <c r="T18" s="31"/>
    </row>
    <row r="19" spans="2:20">
      <c r="B19" s="3">
        <v>6838</v>
      </c>
      <c r="C19" s="3">
        <v>3</v>
      </c>
      <c r="D19" s="3">
        <v>0</v>
      </c>
      <c r="E19" s="3">
        <v>0</v>
      </c>
      <c r="F19" s="3">
        <v>0</v>
      </c>
      <c r="G19" s="3">
        <v>2</v>
      </c>
      <c r="H19" s="3">
        <v>0</v>
      </c>
      <c r="I19" s="3">
        <v>0</v>
      </c>
      <c r="J19" s="3">
        <v>79.5</v>
      </c>
      <c r="K19" s="3"/>
      <c r="L19" s="3"/>
      <c r="M19" s="3"/>
      <c r="N19" s="3">
        <v>2</v>
      </c>
      <c r="O19" s="3">
        <v>38.4</v>
      </c>
      <c r="P19" s="6">
        <v>0</v>
      </c>
      <c r="Q19" s="32" t="s">
        <v>222</v>
      </c>
      <c r="R19" s="33"/>
      <c r="S19" s="33"/>
      <c r="T19" s="31"/>
    </row>
    <row r="20" spans="2:20">
      <c r="B20" s="3">
        <v>6432</v>
      </c>
      <c r="C20" s="3">
        <v>3</v>
      </c>
      <c r="D20" s="3">
        <v>0</v>
      </c>
      <c r="E20" s="3">
        <v>0</v>
      </c>
      <c r="F20" s="3">
        <v>0</v>
      </c>
      <c r="G20" s="3">
        <v>2</v>
      </c>
      <c r="H20" s="3">
        <v>0</v>
      </c>
      <c r="I20" s="3">
        <v>1</v>
      </c>
      <c r="J20" s="3">
        <v>87.5</v>
      </c>
      <c r="K20" s="3"/>
      <c r="L20" s="3"/>
      <c r="M20" s="3"/>
      <c r="N20" s="3">
        <v>0</v>
      </c>
      <c r="O20" s="3">
        <v>39</v>
      </c>
      <c r="P20" s="6">
        <v>3</v>
      </c>
      <c r="Q20" s="32"/>
      <c r="R20" s="33"/>
      <c r="S20" s="33"/>
      <c r="T20" s="31"/>
    </row>
    <row r="21" spans="2:20">
      <c r="B21" s="3">
        <v>6420</v>
      </c>
      <c r="C21" s="3">
        <v>3</v>
      </c>
      <c r="D21" s="3">
        <v>0</v>
      </c>
      <c r="E21" s="3">
        <v>0</v>
      </c>
      <c r="F21" s="3">
        <v>1</v>
      </c>
      <c r="G21" s="3">
        <v>3</v>
      </c>
      <c r="H21" s="3">
        <v>0</v>
      </c>
      <c r="I21" s="3">
        <v>1</v>
      </c>
      <c r="J21" s="3">
        <v>80</v>
      </c>
      <c r="K21" s="3"/>
      <c r="L21" s="3"/>
      <c r="M21" s="3"/>
      <c r="N21" s="3">
        <v>2</v>
      </c>
      <c r="O21" s="3">
        <v>39.5</v>
      </c>
      <c r="P21" s="6">
        <v>2</v>
      </c>
      <c r="Q21" s="32" t="s">
        <v>33</v>
      </c>
      <c r="R21" s="33"/>
      <c r="S21" s="33"/>
      <c r="T21" s="31"/>
    </row>
    <row r="22" spans="2:20" ht="15.95">
      <c r="B22" s="3">
        <v>6426</v>
      </c>
      <c r="C22" s="3">
        <v>3</v>
      </c>
      <c r="D22" s="3">
        <v>0</v>
      </c>
      <c r="E22" s="3">
        <v>0</v>
      </c>
      <c r="F22" s="3">
        <v>0</v>
      </c>
      <c r="G22" s="3">
        <v>1</v>
      </c>
      <c r="H22" s="3">
        <v>2</v>
      </c>
      <c r="I22" s="3">
        <v>1</v>
      </c>
      <c r="J22" s="3">
        <v>86.5</v>
      </c>
      <c r="K22" s="3"/>
      <c r="L22" s="3"/>
      <c r="M22" s="3"/>
      <c r="N22" s="3">
        <v>0</v>
      </c>
      <c r="O22" s="3">
        <v>39.6</v>
      </c>
      <c r="P22" s="6" t="s">
        <v>84</v>
      </c>
      <c r="Q22" s="32" t="s">
        <v>33</v>
      </c>
      <c r="R22" s="33"/>
      <c r="S22" s="33"/>
      <c r="T22" s="31"/>
    </row>
    <row r="23" spans="2:20">
      <c r="B23" s="3">
        <v>6841</v>
      </c>
      <c r="C23" s="3">
        <v>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1</v>
      </c>
      <c r="J23" s="3">
        <v>76.5</v>
      </c>
      <c r="K23" s="3"/>
      <c r="L23" s="3"/>
      <c r="M23" s="3"/>
      <c r="N23" s="3">
        <v>0</v>
      </c>
      <c r="O23" s="3">
        <v>39.6</v>
      </c>
      <c r="P23" s="6">
        <v>3</v>
      </c>
      <c r="Q23" s="32" t="s">
        <v>223</v>
      </c>
      <c r="R23" s="33"/>
      <c r="S23" s="33"/>
      <c r="T23" s="31"/>
    </row>
    <row r="24" spans="2:20">
      <c r="B24" s="3">
        <v>6827</v>
      </c>
      <c r="C24" s="3">
        <v>3</v>
      </c>
      <c r="D24" s="3">
        <v>0</v>
      </c>
      <c r="E24" s="3">
        <v>1</v>
      </c>
      <c r="F24" s="3">
        <v>1</v>
      </c>
      <c r="G24" s="3">
        <v>2</v>
      </c>
      <c r="H24" s="3">
        <v>0</v>
      </c>
      <c r="I24" s="3">
        <v>0</v>
      </c>
      <c r="J24" s="3">
        <v>80.5</v>
      </c>
      <c r="K24" s="3"/>
      <c r="L24" s="3"/>
      <c r="M24" s="3"/>
      <c r="N24" s="3">
        <v>0</v>
      </c>
      <c r="O24" s="3">
        <v>39.6</v>
      </c>
      <c r="P24" s="6">
        <v>3</v>
      </c>
      <c r="Q24" s="32" t="s">
        <v>33</v>
      </c>
      <c r="R24" s="33"/>
      <c r="S24" s="33"/>
      <c r="T24" s="31"/>
    </row>
    <row r="25" spans="2:20">
      <c r="B25" s="3">
        <v>6832</v>
      </c>
      <c r="C25" s="3">
        <v>3</v>
      </c>
      <c r="D25" s="3">
        <v>1</v>
      </c>
      <c r="E25" s="3">
        <v>1</v>
      </c>
      <c r="F25" s="3">
        <v>0</v>
      </c>
      <c r="G25" s="3">
        <v>1</v>
      </c>
      <c r="H25" s="3">
        <v>1</v>
      </c>
      <c r="I25" s="3">
        <v>0</v>
      </c>
      <c r="J25" s="3">
        <v>75.5</v>
      </c>
      <c r="K25" s="3"/>
      <c r="L25" s="3"/>
      <c r="M25" s="3"/>
      <c r="N25" s="3">
        <v>0</v>
      </c>
      <c r="O25" s="3">
        <v>38.799999999999997</v>
      </c>
      <c r="P25" s="6">
        <v>2</v>
      </c>
      <c r="Q25" s="32" t="s">
        <v>110</v>
      </c>
      <c r="R25" s="33"/>
      <c r="S25" s="33"/>
      <c r="T25" s="31"/>
    </row>
    <row r="26" spans="2:20" ht="15.95">
      <c r="B26" s="3">
        <v>6799</v>
      </c>
      <c r="C26" s="3">
        <v>2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0</v>
      </c>
      <c r="J26" s="3">
        <v>91</v>
      </c>
      <c r="K26" s="3"/>
      <c r="L26" s="3"/>
      <c r="M26" s="3"/>
      <c r="N26" s="3">
        <v>0</v>
      </c>
      <c r="O26" s="3">
        <v>38.299999999999997</v>
      </c>
      <c r="P26" s="6" t="s">
        <v>84</v>
      </c>
      <c r="Q26" s="32" t="s">
        <v>42</v>
      </c>
      <c r="R26" s="33"/>
      <c r="S26" s="33"/>
      <c r="T26" s="31"/>
    </row>
    <row r="27" spans="2:20" ht="15.95">
      <c r="B27" s="3">
        <v>6809</v>
      </c>
      <c r="C27" s="3">
        <v>2</v>
      </c>
      <c r="D27" s="3">
        <v>0</v>
      </c>
      <c r="E27" s="3">
        <v>0</v>
      </c>
      <c r="F27" s="3">
        <v>0</v>
      </c>
      <c r="G27" s="3">
        <v>1</v>
      </c>
      <c r="H27" s="3">
        <v>0</v>
      </c>
      <c r="I27" s="3">
        <v>0</v>
      </c>
      <c r="J27" s="3">
        <v>93.5</v>
      </c>
      <c r="K27" s="3"/>
      <c r="L27" s="3"/>
      <c r="M27" s="3"/>
      <c r="N27" s="3">
        <v>0</v>
      </c>
      <c r="O27" s="3">
        <v>38.799999999999997</v>
      </c>
      <c r="P27" s="6" t="s">
        <v>84</v>
      </c>
      <c r="Q27" s="32" t="s">
        <v>117</v>
      </c>
      <c r="R27" s="33"/>
      <c r="S27" s="33"/>
      <c r="T27" s="31"/>
    </row>
    <row r="28" spans="2:20">
      <c r="B28" s="3">
        <v>6405</v>
      </c>
      <c r="C28" s="3">
        <v>2</v>
      </c>
      <c r="D28" s="3">
        <v>3</v>
      </c>
      <c r="E28" s="3">
        <v>2</v>
      </c>
      <c r="F28" s="3">
        <v>0</v>
      </c>
      <c r="G28" s="3">
        <v>0</v>
      </c>
      <c r="H28" s="3">
        <v>2</v>
      </c>
      <c r="I28" s="3">
        <v>0</v>
      </c>
      <c r="J28" s="3">
        <v>91</v>
      </c>
      <c r="K28" s="3"/>
      <c r="L28" s="3"/>
      <c r="M28" s="3"/>
      <c r="N28" s="3">
        <v>0</v>
      </c>
      <c r="O28" s="3">
        <v>38.6</v>
      </c>
      <c r="P28" s="6">
        <v>0</v>
      </c>
      <c r="Q28" s="32"/>
      <c r="R28" s="33"/>
      <c r="S28" s="33"/>
      <c r="T28" s="31"/>
    </row>
    <row r="29" spans="2:20" ht="15.95">
      <c r="B29" s="3">
        <v>6410</v>
      </c>
      <c r="C29" s="3">
        <v>2</v>
      </c>
      <c r="D29" s="3">
        <v>2</v>
      </c>
      <c r="E29" s="3">
        <v>0</v>
      </c>
      <c r="F29" s="3">
        <v>0</v>
      </c>
      <c r="G29" s="3">
        <v>1</v>
      </c>
      <c r="H29" s="3">
        <v>2</v>
      </c>
      <c r="I29" s="3">
        <v>0</v>
      </c>
      <c r="J29" s="3">
        <v>83</v>
      </c>
      <c r="K29" s="3"/>
      <c r="L29" s="3"/>
      <c r="M29" s="3"/>
      <c r="N29" s="3">
        <v>0</v>
      </c>
      <c r="O29" s="3">
        <v>38.5</v>
      </c>
      <c r="P29" s="6" t="s">
        <v>84</v>
      </c>
      <c r="Q29" s="32"/>
      <c r="R29" s="33"/>
      <c r="S29" s="33"/>
      <c r="T29" s="31"/>
    </row>
    <row r="30" spans="2:20">
      <c r="B30" s="3">
        <v>6796</v>
      </c>
      <c r="C30" s="3">
        <v>2</v>
      </c>
      <c r="D30" s="3">
        <v>3</v>
      </c>
      <c r="E30" s="3">
        <v>0</v>
      </c>
      <c r="F30" s="3">
        <v>0</v>
      </c>
      <c r="G30" s="3">
        <v>2</v>
      </c>
      <c r="H30" s="3">
        <v>3</v>
      </c>
      <c r="I30" s="3">
        <v>0</v>
      </c>
      <c r="J30" s="3">
        <v>87</v>
      </c>
      <c r="K30" s="3"/>
      <c r="L30" s="3"/>
      <c r="M30" s="3"/>
      <c r="N30" s="3">
        <v>0</v>
      </c>
      <c r="O30" s="3">
        <v>40.299999999999997</v>
      </c>
      <c r="P30" s="6">
        <v>1</v>
      </c>
      <c r="Q30" s="32" t="s">
        <v>224</v>
      </c>
      <c r="R30" s="33"/>
      <c r="S30" s="33"/>
      <c r="T30" s="31"/>
    </row>
    <row r="31" spans="2:20" ht="15.95">
      <c r="B31" s="3">
        <v>6412</v>
      </c>
      <c r="C31" s="3">
        <v>2</v>
      </c>
      <c r="D31" s="3">
        <v>3</v>
      </c>
      <c r="E31" s="3">
        <v>0</v>
      </c>
      <c r="F31" s="3">
        <v>0</v>
      </c>
      <c r="G31" s="3">
        <v>2</v>
      </c>
      <c r="H31" s="3">
        <v>2</v>
      </c>
      <c r="I31" s="3">
        <v>0</v>
      </c>
      <c r="J31" s="3">
        <v>88</v>
      </c>
      <c r="K31" s="3"/>
      <c r="L31" s="3"/>
      <c r="M31" s="3"/>
      <c r="N31" s="3">
        <v>0</v>
      </c>
      <c r="O31" s="3">
        <v>40.299999999999997</v>
      </c>
      <c r="P31" s="6" t="s">
        <v>84</v>
      </c>
      <c r="Q31" s="32" t="s">
        <v>33</v>
      </c>
      <c r="R31" s="33"/>
      <c r="S31" s="33"/>
      <c r="T31" s="31"/>
    </row>
    <row r="32" spans="2:20">
      <c r="B32" s="3">
        <v>6797</v>
      </c>
      <c r="C32" s="3">
        <v>2</v>
      </c>
      <c r="D32" s="3">
        <v>0</v>
      </c>
      <c r="E32" s="3">
        <v>1</v>
      </c>
      <c r="F32" s="3">
        <v>0</v>
      </c>
      <c r="G32" s="3">
        <v>1</v>
      </c>
      <c r="H32" s="3">
        <v>2</v>
      </c>
      <c r="I32" s="3">
        <v>0</v>
      </c>
      <c r="J32" s="3">
        <v>83</v>
      </c>
      <c r="K32" s="3"/>
      <c r="L32" s="3"/>
      <c r="M32" s="3"/>
      <c r="N32" s="3">
        <v>0</v>
      </c>
      <c r="O32" s="3">
        <v>39.700000000000003</v>
      </c>
      <c r="P32" s="6">
        <v>1</v>
      </c>
      <c r="Q32" s="32"/>
      <c r="R32" s="33"/>
      <c r="S32" s="33"/>
      <c r="T32" s="31"/>
    </row>
    <row r="33" spans="2:20">
      <c r="B33" s="3">
        <v>6800</v>
      </c>
      <c r="C33" s="3">
        <v>2</v>
      </c>
      <c r="D33" s="3">
        <v>0</v>
      </c>
      <c r="E33" s="3">
        <v>1</v>
      </c>
      <c r="F33" s="3">
        <v>0</v>
      </c>
      <c r="G33" s="3">
        <v>1</v>
      </c>
      <c r="H33" s="3">
        <v>1</v>
      </c>
      <c r="I33" s="3">
        <v>0</v>
      </c>
      <c r="J33" s="3">
        <v>77</v>
      </c>
      <c r="K33" s="3">
        <v>3</v>
      </c>
      <c r="L33" s="3"/>
      <c r="M33" s="3"/>
      <c r="N33" s="3">
        <v>0</v>
      </c>
      <c r="O33" s="3">
        <v>39.799999999999997</v>
      </c>
      <c r="P33" s="6">
        <v>1</v>
      </c>
      <c r="Q33" s="32" t="s">
        <v>106</v>
      </c>
      <c r="R33" s="33"/>
      <c r="S33" s="33"/>
      <c r="T33" s="31"/>
    </row>
    <row r="34" spans="2:20" ht="15.95">
      <c r="B34" s="3">
        <v>6810</v>
      </c>
      <c r="C34" s="3">
        <v>2</v>
      </c>
      <c r="D34" s="3">
        <v>3</v>
      </c>
      <c r="E34" s="3">
        <v>0</v>
      </c>
      <c r="F34" s="3">
        <v>1</v>
      </c>
      <c r="G34" s="3">
        <v>1</v>
      </c>
      <c r="H34" s="3">
        <v>3</v>
      </c>
      <c r="I34" s="3">
        <v>1</v>
      </c>
      <c r="J34" s="3">
        <v>78</v>
      </c>
      <c r="K34" s="3"/>
      <c r="L34" s="3"/>
      <c r="M34" s="3"/>
      <c r="N34" s="3">
        <v>0</v>
      </c>
      <c r="O34" s="3">
        <v>39.299999999999997</v>
      </c>
      <c r="P34" s="6" t="s">
        <v>84</v>
      </c>
      <c r="Q34" s="32" t="s">
        <v>225</v>
      </c>
      <c r="R34" s="33"/>
      <c r="S34" s="33"/>
      <c r="T34" s="31"/>
    </row>
    <row r="35" spans="2:20">
      <c r="B35" s="3">
        <v>6823</v>
      </c>
      <c r="C35" s="3">
        <v>2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81</v>
      </c>
      <c r="K35" s="3"/>
      <c r="L35" s="3"/>
      <c r="M35" s="3"/>
      <c r="N35" s="3">
        <v>0</v>
      </c>
      <c r="O35" s="3">
        <v>38.799999999999997</v>
      </c>
      <c r="P35" s="6">
        <v>1</v>
      </c>
      <c r="Q35" s="32"/>
      <c r="R35" s="33"/>
      <c r="S35" s="33"/>
      <c r="T35" s="31"/>
    </row>
    <row r="36" spans="2:20">
      <c r="B36" s="3">
        <v>6811</v>
      </c>
      <c r="C36" s="3">
        <v>2</v>
      </c>
      <c r="D36" s="3">
        <v>0</v>
      </c>
      <c r="E36" s="3">
        <v>1</v>
      </c>
      <c r="F36" s="3">
        <v>0</v>
      </c>
      <c r="G36" s="3">
        <v>2</v>
      </c>
      <c r="H36" s="3">
        <v>2</v>
      </c>
      <c r="I36" s="3">
        <v>0</v>
      </c>
      <c r="J36" s="3">
        <v>78</v>
      </c>
      <c r="K36" s="3"/>
      <c r="L36" s="3"/>
      <c r="M36" s="3"/>
      <c r="N36" s="3">
        <v>2</v>
      </c>
      <c r="O36" s="3">
        <v>39.799999999999997</v>
      </c>
      <c r="P36" s="6">
        <v>0</v>
      </c>
      <c r="Q36" s="32" t="s">
        <v>186</v>
      </c>
      <c r="R36" s="33"/>
      <c r="S36" s="33"/>
      <c r="T36" s="31"/>
    </row>
    <row r="37" spans="2:20">
      <c r="B37" s="3">
        <v>6404</v>
      </c>
      <c r="C37" s="3">
        <v>2</v>
      </c>
      <c r="D37" s="3">
        <v>0</v>
      </c>
      <c r="E37" s="3">
        <v>2</v>
      </c>
      <c r="F37" s="3">
        <v>0</v>
      </c>
      <c r="G37" s="3">
        <v>2</v>
      </c>
      <c r="H37" s="3">
        <v>2</v>
      </c>
      <c r="I37" s="3">
        <v>0</v>
      </c>
      <c r="J37" s="3">
        <v>92.5</v>
      </c>
      <c r="K37" s="3"/>
      <c r="L37" s="3"/>
      <c r="M37" s="3"/>
      <c r="N37" s="3">
        <v>0</v>
      </c>
      <c r="O37" s="3">
        <v>40</v>
      </c>
      <c r="P37" s="6">
        <v>1</v>
      </c>
      <c r="Q37" s="32" t="s">
        <v>82</v>
      </c>
      <c r="R37" s="33"/>
      <c r="S37" s="33"/>
      <c r="T37" s="31"/>
    </row>
    <row r="38" spans="2:20" ht="15.95">
      <c r="B38" s="3">
        <v>6407</v>
      </c>
      <c r="C38" s="3">
        <v>2</v>
      </c>
      <c r="D38" s="3">
        <v>3</v>
      </c>
      <c r="E38" s="3">
        <v>0</v>
      </c>
      <c r="F38" s="3">
        <v>0</v>
      </c>
      <c r="G38" s="3">
        <v>1</v>
      </c>
      <c r="H38" s="3">
        <v>1</v>
      </c>
      <c r="I38" s="3">
        <v>0</v>
      </c>
      <c r="J38" s="3">
        <v>86</v>
      </c>
      <c r="K38" s="3"/>
      <c r="L38" s="3"/>
      <c r="M38" s="3"/>
      <c r="N38" s="3">
        <v>0</v>
      </c>
      <c r="O38" s="3">
        <v>40.299999999999997</v>
      </c>
      <c r="P38" s="6" t="s">
        <v>84</v>
      </c>
      <c r="Q38" s="32" t="s">
        <v>226</v>
      </c>
      <c r="R38" s="33"/>
      <c r="S38" s="33"/>
      <c r="T38" s="31"/>
    </row>
    <row r="39" spans="2:20" ht="15.95">
      <c r="B39" s="3">
        <v>6391</v>
      </c>
      <c r="C39" s="3">
        <v>1</v>
      </c>
      <c r="D39" s="3">
        <v>0</v>
      </c>
      <c r="E39" s="3">
        <v>1</v>
      </c>
      <c r="F39" s="3">
        <v>0</v>
      </c>
      <c r="G39" s="3">
        <v>0</v>
      </c>
      <c r="H39" s="3">
        <v>2</v>
      </c>
      <c r="I39" s="3">
        <v>0</v>
      </c>
      <c r="J39" s="3">
        <v>98</v>
      </c>
      <c r="K39" s="3"/>
      <c r="L39" s="3"/>
      <c r="M39" s="3"/>
      <c r="N39" s="3">
        <v>0</v>
      </c>
      <c r="O39" s="3">
        <v>39.299999999999997</v>
      </c>
      <c r="P39" s="6" t="s">
        <v>84</v>
      </c>
      <c r="Q39" s="32" t="s">
        <v>117</v>
      </c>
      <c r="R39" s="33"/>
      <c r="S39" s="33"/>
      <c r="T39" s="31"/>
    </row>
    <row r="40" spans="2:20">
      <c r="B40" s="3">
        <v>6771</v>
      </c>
      <c r="C40" s="3">
        <v>1</v>
      </c>
      <c r="D40" s="3">
        <v>0</v>
      </c>
      <c r="E40" s="3">
        <v>1</v>
      </c>
      <c r="F40" s="3">
        <v>0</v>
      </c>
      <c r="G40" s="3">
        <v>0</v>
      </c>
      <c r="H40" s="3">
        <v>2</v>
      </c>
      <c r="I40" s="3">
        <v>0</v>
      </c>
      <c r="J40" s="3">
        <v>98.5</v>
      </c>
      <c r="K40" s="3"/>
      <c r="L40" s="3"/>
      <c r="M40" s="3"/>
      <c r="N40" s="3">
        <v>0</v>
      </c>
      <c r="O40" s="3">
        <v>38.5</v>
      </c>
      <c r="P40" s="6">
        <v>1</v>
      </c>
      <c r="Q40" s="32" t="s">
        <v>110</v>
      </c>
      <c r="R40" s="33"/>
      <c r="S40" s="33"/>
      <c r="T40" s="31"/>
    </row>
    <row r="41" spans="2:20" ht="15.95">
      <c r="B41" s="3">
        <v>6780</v>
      </c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3">
        <v>0</v>
      </c>
      <c r="I41" s="3">
        <v>0</v>
      </c>
      <c r="J41" s="3">
        <v>99.5</v>
      </c>
      <c r="K41" s="3"/>
      <c r="L41" s="3"/>
      <c r="M41" s="3"/>
      <c r="N41" s="3">
        <v>0</v>
      </c>
      <c r="O41" s="3">
        <v>38.700000000000003</v>
      </c>
      <c r="P41" s="6" t="s">
        <v>84</v>
      </c>
      <c r="Q41" s="32" t="s">
        <v>88</v>
      </c>
      <c r="R41" s="33"/>
      <c r="S41" s="33"/>
      <c r="T41" s="31"/>
    </row>
    <row r="42" spans="2:20">
      <c r="B42" s="3">
        <v>6783</v>
      </c>
      <c r="C42" s="3">
        <v>1</v>
      </c>
      <c r="D42" s="3">
        <v>0</v>
      </c>
      <c r="E42" s="3">
        <v>1</v>
      </c>
      <c r="F42" s="3">
        <v>0</v>
      </c>
      <c r="G42" s="3">
        <v>0</v>
      </c>
      <c r="H42" s="3">
        <v>0</v>
      </c>
      <c r="I42" s="3">
        <v>0</v>
      </c>
      <c r="J42" s="3">
        <v>92.5</v>
      </c>
      <c r="K42" s="3"/>
      <c r="L42" s="3"/>
      <c r="M42" s="3"/>
      <c r="N42" s="3">
        <v>0</v>
      </c>
      <c r="O42" s="3">
        <v>39.799999999999997</v>
      </c>
      <c r="P42" s="6">
        <v>2</v>
      </c>
      <c r="Q42" s="32" t="s">
        <v>110</v>
      </c>
      <c r="R42" s="33"/>
      <c r="S42" s="33"/>
      <c r="T42" s="31"/>
    </row>
    <row r="43" spans="2:20" ht="15.95">
      <c r="B43" s="3">
        <v>6403</v>
      </c>
      <c r="C43" s="3">
        <v>1</v>
      </c>
      <c r="D43" s="3">
        <v>0</v>
      </c>
      <c r="E43" s="3">
        <v>2</v>
      </c>
      <c r="F43" s="3">
        <v>0</v>
      </c>
      <c r="G43" s="3">
        <v>0</v>
      </c>
      <c r="H43" s="3">
        <v>0</v>
      </c>
      <c r="I43" s="3">
        <v>0</v>
      </c>
      <c r="J43" s="3">
        <v>91</v>
      </c>
      <c r="K43" s="3"/>
      <c r="L43" s="3"/>
      <c r="M43" s="3"/>
      <c r="N43" s="3">
        <v>0</v>
      </c>
      <c r="O43" s="3">
        <v>38.700000000000003</v>
      </c>
      <c r="P43" s="6" t="s">
        <v>84</v>
      </c>
      <c r="Q43" s="32" t="s">
        <v>117</v>
      </c>
      <c r="R43" s="33"/>
      <c r="S43" s="33"/>
      <c r="T43" s="31"/>
    </row>
    <row r="44" spans="2:20">
      <c r="B44" s="3">
        <v>6821</v>
      </c>
      <c r="C44" s="3">
        <v>1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77.5</v>
      </c>
      <c r="K44" s="3"/>
      <c r="L44" s="3"/>
      <c r="M44" s="3"/>
      <c r="N44" s="3">
        <v>0</v>
      </c>
      <c r="O44" s="3">
        <v>38.9</v>
      </c>
      <c r="P44" s="6">
        <v>1</v>
      </c>
      <c r="Q44" s="32" t="s">
        <v>117</v>
      </c>
      <c r="R44" s="33"/>
      <c r="S44" s="33"/>
      <c r="T44" s="31"/>
    </row>
    <row r="45" spans="2:20">
      <c r="B45" s="3">
        <v>6778</v>
      </c>
      <c r="C45" s="3">
        <v>1</v>
      </c>
      <c r="D45" s="3">
        <v>0</v>
      </c>
      <c r="E45" s="3">
        <v>3</v>
      </c>
      <c r="F45" s="3">
        <v>0</v>
      </c>
      <c r="G45" s="3">
        <v>0</v>
      </c>
      <c r="H45" s="3">
        <v>0</v>
      </c>
      <c r="I45" s="3">
        <v>0</v>
      </c>
      <c r="J45" s="3">
        <v>92</v>
      </c>
      <c r="K45" s="3"/>
      <c r="L45" s="3"/>
      <c r="M45" s="3"/>
      <c r="N45" s="3">
        <v>0</v>
      </c>
      <c r="O45" s="3">
        <v>39.1</v>
      </c>
      <c r="P45" s="6">
        <v>1</v>
      </c>
      <c r="Q45" s="32" t="s">
        <v>88</v>
      </c>
      <c r="R45" s="33"/>
      <c r="S45" s="33"/>
      <c r="T45" s="31"/>
    </row>
    <row r="46" spans="2:20">
      <c r="B46" s="3">
        <v>6787</v>
      </c>
      <c r="C46" s="3">
        <v>1</v>
      </c>
      <c r="D46" s="3">
        <v>3</v>
      </c>
      <c r="E46" s="3">
        <v>1</v>
      </c>
      <c r="F46" s="3">
        <v>0</v>
      </c>
      <c r="G46" s="3">
        <v>1</v>
      </c>
      <c r="H46" s="3">
        <v>0</v>
      </c>
      <c r="I46" s="3">
        <v>0</v>
      </c>
      <c r="J46" s="3">
        <v>92.5</v>
      </c>
      <c r="K46" s="3"/>
      <c r="L46" s="3"/>
      <c r="M46" s="3"/>
      <c r="N46" s="3">
        <v>0</v>
      </c>
      <c r="O46" s="3">
        <v>39.4</v>
      </c>
      <c r="P46" s="6">
        <v>0</v>
      </c>
      <c r="Q46" s="32"/>
      <c r="R46" s="33"/>
      <c r="S46" s="33"/>
      <c r="T46" s="31"/>
    </row>
    <row r="47" spans="2:20">
      <c r="B47" s="3">
        <v>6791</v>
      </c>
      <c r="C47" s="3">
        <v>1</v>
      </c>
      <c r="D47" s="3">
        <v>3</v>
      </c>
      <c r="E47" s="3">
        <v>1</v>
      </c>
      <c r="F47" s="3">
        <v>0</v>
      </c>
      <c r="G47" s="3">
        <v>1</v>
      </c>
      <c r="H47" s="3">
        <v>3</v>
      </c>
      <c r="I47" s="3">
        <v>0</v>
      </c>
      <c r="J47" s="3">
        <v>88</v>
      </c>
      <c r="K47" s="3"/>
      <c r="L47" s="3"/>
      <c r="M47" s="3"/>
      <c r="N47" s="3">
        <v>0</v>
      </c>
      <c r="O47" s="3">
        <v>39.6</v>
      </c>
      <c r="P47" s="6">
        <v>0</v>
      </c>
      <c r="Q47" s="32" t="s">
        <v>114</v>
      </c>
      <c r="R47" s="33"/>
      <c r="S47" s="33"/>
      <c r="T47" s="31"/>
    </row>
    <row r="48" spans="2:20">
      <c r="B48" s="3">
        <v>6774</v>
      </c>
      <c r="C48" s="3">
        <v>1</v>
      </c>
      <c r="D48" s="3">
        <v>0</v>
      </c>
      <c r="E48" s="3">
        <v>0</v>
      </c>
      <c r="F48" s="3">
        <v>0</v>
      </c>
      <c r="G48" s="3">
        <v>2</v>
      </c>
      <c r="H48" s="3">
        <v>0</v>
      </c>
      <c r="I48" s="3">
        <v>0</v>
      </c>
      <c r="J48" s="3">
        <v>95</v>
      </c>
      <c r="K48" s="3"/>
      <c r="L48" s="3"/>
      <c r="M48" s="3"/>
      <c r="N48" s="3">
        <v>0</v>
      </c>
      <c r="O48" s="3">
        <v>39.299999999999997</v>
      </c>
      <c r="P48" s="6">
        <v>0</v>
      </c>
      <c r="Q48" s="32"/>
      <c r="R48" s="33"/>
      <c r="S48" s="33"/>
      <c r="T48" s="31"/>
    </row>
    <row r="49" spans="2:20">
      <c r="B49" s="3">
        <v>6768</v>
      </c>
      <c r="C49" s="3">
        <v>1</v>
      </c>
      <c r="D49" s="3">
        <v>0</v>
      </c>
      <c r="E49" s="3">
        <v>0</v>
      </c>
      <c r="F49" s="3">
        <v>0</v>
      </c>
      <c r="G49" s="3">
        <v>0</v>
      </c>
      <c r="H49" s="3">
        <v>3</v>
      </c>
      <c r="I49" s="3">
        <v>1</v>
      </c>
      <c r="J49" s="3">
        <v>88</v>
      </c>
      <c r="K49" s="3"/>
      <c r="L49" s="3"/>
      <c r="M49" s="3"/>
      <c r="N49" s="3">
        <v>0</v>
      </c>
      <c r="O49" s="3">
        <v>39.5</v>
      </c>
      <c r="P49" s="6">
        <v>2</v>
      </c>
      <c r="Q49" s="32" t="s">
        <v>114</v>
      </c>
      <c r="R49" s="33"/>
      <c r="S49" s="33"/>
      <c r="T49" s="31"/>
    </row>
    <row r="50" spans="2:20">
      <c r="B50" s="3">
        <v>6794</v>
      </c>
      <c r="C50" s="3">
        <v>1</v>
      </c>
      <c r="D50" s="3">
        <v>3</v>
      </c>
      <c r="E50" s="3">
        <v>1</v>
      </c>
      <c r="F50" s="3">
        <v>0</v>
      </c>
      <c r="G50" s="3">
        <v>1</v>
      </c>
      <c r="H50" s="3">
        <v>2</v>
      </c>
      <c r="I50" s="3">
        <v>1</v>
      </c>
      <c r="J50" s="3">
        <v>87</v>
      </c>
      <c r="K50" s="3"/>
      <c r="L50" s="3"/>
      <c r="M50" s="3"/>
      <c r="N50" s="3">
        <v>0</v>
      </c>
      <c r="O50" s="3">
        <v>39.1</v>
      </c>
      <c r="P50" s="6">
        <v>1</v>
      </c>
      <c r="Q50" s="32" t="s">
        <v>33</v>
      </c>
      <c r="R50" s="33"/>
      <c r="S50" s="33"/>
      <c r="T50" s="31"/>
    </row>
    <row r="51" spans="2:20">
      <c r="B51" s="3">
        <v>6773</v>
      </c>
      <c r="C51" s="3">
        <v>1</v>
      </c>
      <c r="D51" s="3">
        <v>0</v>
      </c>
      <c r="E51" s="3">
        <v>1</v>
      </c>
      <c r="F51" s="3">
        <v>0</v>
      </c>
      <c r="G51" s="3">
        <v>1</v>
      </c>
      <c r="H51" s="3">
        <v>0</v>
      </c>
      <c r="I51" s="3">
        <v>0</v>
      </c>
      <c r="J51" s="3">
        <v>100</v>
      </c>
      <c r="K51" s="3"/>
      <c r="L51" s="3"/>
      <c r="M51" s="3"/>
      <c r="N51" s="3">
        <v>0</v>
      </c>
      <c r="O51" s="3">
        <v>39.5</v>
      </c>
      <c r="P51" s="6">
        <v>0</v>
      </c>
      <c r="Q51" s="32" t="s">
        <v>227</v>
      </c>
      <c r="R51" s="33"/>
      <c r="S51" s="33"/>
      <c r="T51" s="31"/>
    </row>
    <row r="52" spans="2:20" ht="15.95">
      <c r="B52" s="3">
        <v>6786</v>
      </c>
      <c r="C52" s="3">
        <v>1</v>
      </c>
      <c r="D52" s="3">
        <v>0</v>
      </c>
      <c r="E52" s="3">
        <v>1</v>
      </c>
      <c r="F52" s="3">
        <v>0</v>
      </c>
      <c r="G52" s="3">
        <v>1</v>
      </c>
      <c r="H52" s="3">
        <v>0</v>
      </c>
      <c r="I52" s="3">
        <v>0</v>
      </c>
      <c r="J52" s="3">
        <v>94.5</v>
      </c>
      <c r="K52" s="3"/>
      <c r="L52" s="3"/>
      <c r="M52" s="3"/>
      <c r="N52" s="3">
        <v>0</v>
      </c>
      <c r="O52" s="3">
        <v>38.9</v>
      </c>
      <c r="P52" s="6" t="s">
        <v>84</v>
      </c>
      <c r="Q52" s="32"/>
      <c r="R52" s="33"/>
      <c r="S52" s="33"/>
      <c r="T52" s="31"/>
    </row>
    <row r="53" spans="2:20">
      <c r="B53" s="3">
        <v>6764</v>
      </c>
      <c r="C53" s="3">
        <v>4</v>
      </c>
      <c r="D53" s="3">
        <v>0</v>
      </c>
      <c r="E53" s="3">
        <v>1</v>
      </c>
      <c r="F53" s="3">
        <v>0</v>
      </c>
      <c r="G53" s="3">
        <v>1</v>
      </c>
      <c r="H53" s="3">
        <v>2</v>
      </c>
      <c r="I53" s="3">
        <v>0</v>
      </c>
      <c r="J53" s="3">
        <v>96.5</v>
      </c>
      <c r="K53" s="3"/>
      <c r="L53" s="3"/>
      <c r="M53" s="3"/>
      <c r="N53" s="3">
        <v>0</v>
      </c>
      <c r="O53" s="3">
        <v>40.200000000000003</v>
      </c>
      <c r="P53" s="6">
        <v>0</v>
      </c>
      <c r="Q53" s="32" t="s">
        <v>141</v>
      </c>
      <c r="R53" s="33"/>
      <c r="S53" s="33"/>
      <c r="T53" s="31"/>
    </row>
    <row r="54" spans="2:20">
      <c r="B54" s="3">
        <v>6385</v>
      </c>
      <c r="C54" s="3">
        <v>4</v>
      </c>
      <c r="D54" s="3">
        <v>0</v>
      </c>
      <c r="E54" s="3">
        <v>0</v>
      </c>
      <c r="F54" s="3">
        <v>0</v>
      </c>
      <c r="G54" s="3">
        <v>1</v>
      </c>
      <c r="H54" s="3">
        <v>0</v>
      </c>
      <c r="I54" s="3">
        <v>0</v>
      </c>
      <c r="J54" s="3">
        <v>94</v>
      </c>
      <c r="K54" s="3"/>
      <c r="L54" s="3"/>
      <c r="M54" s="3"/>
      <c r="N54" s="3">
        <v>0</v>
      </c>
      <c r="O54" s="3">
        <v>39</v>
      </c>
      <c r="P54" s="6">
        <v>1</v>
      </c>
      <c r="Q54" s="32" t="s">
        <v>110</v>
      </c>
      <c r="R54" s="33"/>
      <c r="S54" s="33"/>
      <c r="T54" s="31"/>
    </row>
    <row r="55" spans="2:20">
      <c r="B55" s="3">
        <v>6382</v>
      </c>
      <c r="C55" s="3">
        <v>4</v>
      </c>
      <c r="D55" s="3">
        <v>0</v>
      </c>
      <c r="E55" s="3">
        <v>0</v>
      </c>
      <c r="F55" s="3">
        <v>0</v>
      </c>
      <c r="G55" s="3">
        <v>1</v>
      </c>
      <c r="H55" s="3">
        <v>0</v>
      </c>
      <c r="I55" s="3">
        <v>0</v>
      </c>
      <c r="J55" s="3">
        <v>98</v>
      </c>
      <c r="K55" s="3"/>
      <c r="L55" s="3"/>
      <c r="M55" s="3"/>
      <c r="N55" s="3">
        <v>0</v>
      </c>
      <c r="O55" s="3">
        <v>38.799999999999997</v>
      </c>
      <c r="P55" s="6">
        <v>0</v>
      </c>
      <c r="Q55" s="32" t="s">
        <v>117</v>
      </c>
      <c r="R55" s="33"/>
      <c r="S55" s="33"/>
      <c r="T55" s="31"/>
    </row>
    <row r="56" spans="2:20">
      <c r="B56" s="3">
        <v>6766</v>
      </c>
      <c r="C56" s="3">
        <v>4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98</v>
      </c>
      <c r="K56" s="3"/>
      <c r="L56" s="3"/>
      <c r="M56" s="3"/>
      <c r="N56" s="3">
        <v>0</v>
      </c>
      <c r="O56" s="3">
        <v>38.5</v>
      </c>
      <c r="P56" s="6">
        <v>0</v>
      </c>
      <c r="Q56" s="32" t="s">
        <v>110</v>
      </c>
      <c r="R56" s="33"/>
      <c r="S56" s="33"/>
      <c r="T56" s="31"/>
    </row>
    <row r="57" spans="2:20">
      <c r="B57" s="3">
        <v>6388</v>
      </c>
      <c r="C57" s="3">
        <v>4</v>
      </c>
      <c r="D57" s="3">
        <v>0</v>
      </c>
      <c r="E57" s="3">
        <v>1</v>
      </c>
      <c r="F57" s="3">
        <v>0</v>
      </c>
      <c r="G57" s="3">
        <v>0</v>
      </c>
      <c r="H57" s="3">
        <v>2</v>
      </c>
      <c r="I57" s="3">
        <v>0</v>
      </c>
      <c r="J57" s="3">
        <v>98</v>
      </c>
      <c r="K57" s="3"/>
      <c r="L57" s="3"/>
      <c r="M57" s="3"/>
      <c r="N57" s="3">
        <v>0</v>
      </c>
      <c r="O57" s="3">
        <v>38.700000000000003</v>
      </c>
      <c r="P57" s="6">
        <v>0</v>
      </c>
      <c r="Q57" s="32" t="s">
        <v>110</v>
      </c>
      <c r="R57" s="33"/>
      <c r="S57" s="33"/>
      <c r="T57" s="31"/>
    </row>
    <row r="58" spans="2:20" ht="15.95">
      <c r="B58" s="3">
        <v>6760</v>
      </c>
      <c r="C58" s="3">
        <v>4</v>
      </c>
      <c r="D58" s="3">
        <v>0</v>
      </c>
      <c r="E58" s="3">
        <v>3</v>
      </c>
      <c r="F58" s="3">
        <v>0</v>
      </c>
      <c r="G58" s="3">
        <v>2</v>
      </c>
      <c r="H58" s="3">
        <v>0</v>
      </c>
      <c r="I58" s="3">
        <v>0</v>
      </c>
      <c r="J58" s="3">
        <v>92</v>
      </c>
      <c r="K58" s="3"/>
      <c r="L58" s="3"/>
      <c r="M58" s="3"/>
      <c r="N58" s="3">
        <v>0</v>
      </c>
      <c r="O58" s="3">
        <v>39</v>
      </c>
      <c r="P58" s="6" t="s">
        <v>84</v>
      </c>
      <c r="Q58" s="32"/>
      <c r="R58" s="33"/>
      <c r="S58" s="33"/>
      <c r="T58" s="31"/>
    </row>
    <row r="59" spans="2:20">
      <c r="B59" s="3">
        <v>6393</v>
      </c>
      <c r="C59" s="3">
        <v>4</v>
      </c>
      <c r="D59" s="3">
        <v>0</v>
      </c>
      <c r="E59" s="3">
        <v>0</v>
      </c>
      <c r="F59" s="3">
        <v>0</v>
      </c>
      <c r="G59" s="3">
        <v>0</v>
      </c>
      <c r="H59" s="3">
        <v>2</v>
      </c>
      <c r="I59" s="3">
        <v>0</v>
      </c>
      <c r="J59" s="3">
        <v>93</v>
      </c>
      <c r="K59" s="3"/>
      <c r="L59" s="3"/>
      <c r="M59" s="3"/>
      <c r="N59" s="3">
        <v>0</v>
      </c>
      <c r="O59" s="3">
        <v>38.700000000000003</v>
      </c>
      <c r="P59" s="6">
        <v>1</v>
      </c>
      <c r="Q59" s="32" t="s">
        <v>91</v>
      </c>
      <c r="R59" s="33"/>
      <c r="S59" s="33"/>
      <c r="T59" s="31"/>
    </row>
    <row r="60" spans="2:20">
      <c r="B60" s="13" t="s">
        <v>92</v>
      </c>
    </row>
    <row r="61" spans="2:20">
      <c r="B61" s="13" t="s">
        <v>93</v>
      </c>
    </row>
    <row r="62" spans="2:20">
      <c r="B62" s="13" t="s">
        <v>94</v>
      </c>
    </row>
  </sheetData>
  <mergeCells count="28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H9:H10"/>
    <mergeCell ref="I9:I10"/>
    <mergeCell ref="J9:J10"/>
    <mergeCell ref="K9:K10"/>
    <mergeCell ref="Q9:T10"/>
    <mergeCell ref="L9:L10"/>
    <mergeCell ref="M9:M10"/>
    <mergeCell ref="N9:N10"/>
    <mergeCell ref="O9:O10"/>
    <mergeCell ref="P9:P10"/>
  </mergeCells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0A9B-E36C-443E-9D30-206EC9338036}">
  <dimension ref="B2:U74"/>
  <sheetViews>
    <sheetView topLeftCell="A46" workbookViewId="0"/>
  </sheetViews>
  <sheetFormatPr defaultColWidth="8.85546875" defaultRowHeight="15"/>
  <cols>
    <col min="17" max="17" width="5.28515625" customWidth="1"/>
    <col min="18" max="18" width="12.140625" customWidth="1"/>
    <col min="20" max="20" width="12.28515625" customWidth="1"/>
  </cols>
  <sheetData>
    <row r="2" spans="2:21">
      <c r="B2" s="1" t="s">
        <v>74</v>
      </c>
      <c r="C2">
        <v>36</v>
      </c>
      <c r="D2" t="s">
        <v>1</v>
      </c>
      <c r="J2" t="s">
        <v>2</v>
      </c>
      <c r="K2" s="62">
        <v>44641</v>
      </c>
      <c r="L2" s="62"/>
      <c r="M2" s="62"/>
    </row>
    <row r="3" spans="2:21">
      <c r="B3" s="1" t="s">
        <v>3</v>
      </c>
      <c r="K3" s="4"/>
      <c r="L3" s="4"/>
      <c r="M3" s="4"/>
    </row>
    <row r="4" spans="2:21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228</v>
      </c>
      <c r="N4" s="57"/>
      <c r="O4" s="57"/>
      <c r="P4" t="s">
        <v>8</v>
      </c>
      <c r="R4" s="7">
        <v>0.51388888888888895</v>
      </c>
      <c r="S4" t="s">
        <v>9</v>
      </c>
      <c r="T4" s="7">
        <v>0.54375000000000007</v>
      </c>
      <c r="U4" s="23"/>
    </row>
    <row r="5" spans="2:21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228</v>
      </c>
      <c r="N5" s="57"/>
      <c r="O5" s="57"/>
      <c r="P5" t="s">
        <v>8</v>
      </c>
      <c r="R5" s="7">
        <v>0.49305555555555558</v>
      </c>
      <c r="S5" t="s">
        <v>9</v>
      </c>
      <c r="T5" s="7">
        <v>0.51388888888888895</v>
      </c>
    </row>
    <row r="6" spans="2:21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229</v>
      </c>
      <c r="N6" s="57"/>
      <c r="O6" s="57"/>
      <c r="P6" t="s">
        <v>8</v>
      </c>
      <c r="R6" s="37">
        <v>0.4236111111111111</v>
      </c>
      <c r="S6" t="s">
        <v>9</v>
      </c>
      <c r="T6" s="7">
        <v>0.4916666666666667</v>
      </c>
    </row>
    <row r="7" spans="2:21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228</v>
      </c>
      <c r="N7" s="57"/>
      <c r="O7" s="57"/>
      <c r="P7" t="s">
        <v>8</v>
      </c>
      <c r="Q7" s="23"/>
      <c r="R7" s="7">
        <v>0.41250000000000003</v>
      </c>
      <c r="S7" t="s">
        <v>9</v>
      </c>
      <c r="T7" s="7">
        <v>0.42291666666666666</v>
      </c>
    </row>
    <row r="9" spans="2:2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</row>
    <row r="10" spans="2:21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</row>
    <row r="11" spans="2:21">
      <c r="B11" s="3">
        <v>6385</v>
      </c>
      <c r="C11" s="3">
        <v>4</v>
      </c>
      <c r="D11" s="3">
        <v>3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93.5</v>
      </c>
      <c r="K11" s="3"/>
      <c r="L11" s="3"/>
      <c r="M11" s="3"/>
      <c r="N11" s="3">
        <v>0</v>
      </c>
      <c r="O11" s="3">
        <v>38.799999999999997</v>
      </c>
      <c r="P11" s="6">
        <v>1</v>
      </c>
      <c r="Q11" s="32" t="s">
        <v>88</v>
      </c>
      <c r="R11" s="33"/>
      <c r="S11" s="33"/>
      <c r="T11" s="31"/>
    </row>
    <row r="12" spans="2:21">
      <c r="B12" s="3">
        <v>6849</v>
      </c>
      <c r="C12" s="3">
        <v>4</v>
      </c>
      <c r="D12" s="3"/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73</v>
      </c>
      <c r="K12" s="3">
        <v>0</v>
      </c>
      <c r="L12" s="3">
        <v>0</v>
      </c>
      <c r="M12" s="3"/>
      <c r="N12" s="3">
        <v>0</v>
      </c>
      <c r="O12" s="3">
        <v>39</v>
      </c>
      <c r="P12" s="6">
        <v>1</v>
      </c>
      <c r="Q12" s="32" t="s">
        <v>38</v>
      </c>
      <c r="R12" s="33"/>
      <c r="S12" s="33"/>
      <c r="T12" s="31"/>
    </row>
    <row r="13" spans="2:21" ht="15.95">
      <c r="B13" s="3">
        <v>6382</v>
      </c>
      <c r="C13" s="3">
        <v>4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100</v>
      </c>
      <c r="K13" s="3"/>
      <c r="L13" s="3"/>
      <c r="M13" s="3"/>
      <c r="N13" s="3">
        <v>0</v>
      </c>
      <c r="O13" s="3">
        <v>38.5</v>
      </c>
      <c r="P13" s="6" t="s">
        <v>112</v>
      </c>
      <c r="Q13" s="32"/>
      <c r="R13" s="33"/>
      <c r="S13" s="33"/>
      <c r="T13" s="31"/>
    </row>
    <row r="14" spans="2:21" ht="15.95">
      <c r="B14" s="3">
        <v>6764</v>
      </c>
      <c r="C14" s="3">
        <v>4</v>
      </c>
      <c r="D14" s="3">
        <v>0</v>
      </c>
      <c r="E14" s="3">
        <v>0</v>
      </c>
      <c r="F14" s="3">
        <v>0</v>
      </c>
      <c r="G14" s="3">
        <v>1</v>
      </c>
      <c r="H14" s="3">
        <v>1</v>
      </c>
      <c r="I14" s="3">
        <v>0</v>
      </c>
      <c r="J14" s="3">
        <v>97.5</v>
      </c>
      <c r="K14" s="3"/>
      <c r="L14" s="3"/>
      <c r="M14" s="3"/>
      <c r="N14" s="3">
        <v>0</v>
      </c>
      <c r="O14" s="3">
        <v>39.299999999999997</v>
      </c>
      <c r="P14" s="6" t="s">
        <v>112</v>
      </c>
      <c r="Q14" s="32"/>
      <c r="R14" s="33"/>
      <c r="S14" s="33"/>
      <c r="T14" s="31"/>
    </row>
    <row r="15" spans="2:21">
      <c r="B15" s="3">
        <v>6760</v>
      </c>
      <c r="C15" s="3">
        <v>4</v>
      </c>
      <c r="D15" s="3">
        <v>0</v>
      </c>
      <c r="E15" s="3">
        <v>2</v>
      </c>
      <c r="F15" s="3">
        <v>0</v>
      </c>
      <c r="G15" s="3">
        <v>0</v>
      </c>
      <c r="H15" s="3">
        <v>0</v>
      </c>
      <c r="I15" s="3">
        <v>0</v>
      </c>
      <c r="J15" s="3">
        <v>94</v>
      </c>
      <c r="K15" s="3"/>
      <c r="L15" s="3"/>
      <c r="M15" s="3"/>
      <c r="N15" s="3">
        <v>0</v>
      </c>
      <c r="O15" s="3">
        <v>38.700000000000003</v>
      </c>
      <c r="P15" s="6">
        <v>0</v>
      </c>
      <c r="Q15" s="32"/>
      <c r="R15" s="33"/>
      <c r="S15" s="33"/>
      <c r="T15" s="31"/>
    </row>
    <row r="16" spans="2:21">
      <c r="B16" s="3">
        <v>6766</v>
      </c>
      <c r="C16" s="3">
        <v>4</v>
      </c>
      <c r="D16" s="3">
        <v>0</v>
      </c>
      <c r="E16" s="3">
        <v>0</v>
      </c>
      <c r="F16" s="3">
        <v>0</v>
      </c>
      <c r="G16" s="3">
        <v>0</v>
      </c>
      <c r="H16" s="3">
        <v>2</v>
      </c>
      <c r="I16" s="3">
        <v>0</v>
      </c>
      <c r="J16" s="3">
        <v>99.5</v>
      </c>
      <c r="K16" s="3"/>
      <c r="L16" s="3"/>
      <c r="M16" s="3"/>
      <c r="N16" s="3">
        <v>0</v>
      </c>
      <c r="O16" s="3">
        <v>38.5</v>
      </c>
      <c r="P16" s="6">
        <v>2</v>
      </c>
      <c r="Q16" s="32"/>
      <c r="R16" s="33"/>
      <c r="S16" s="33"/>
      <c r="T16" s="31"/>
    </row>
    <row r="17" spans="2:20">
      <c r="B17" s="3">
        <v>6422</v>
      </c>
      <c r="C17" s="3">
        <v>4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1</v>
      </c>
      <c r="J17" s="3">
        <v>81.5</v>
      </c>
      <c r="K17" s="3">
        <v>0</v>
      </c>
      <c r="L17" s="3">
        <v>1</v>
      </c>
      <c r="M17" s="3"/>
      <c r="N17" s="3">
        <v>0</v>
      </c>
      <c r="O17" s="3">
        <v>39.299999999999997</v>
      </c>
      <c r="P17" s="6">
        <v>3</v>
      </c>
      <c r="Q17" s="32" t="s">
        <v>42</v>
      </c>
      <c r="R17" s="33"/>
      <c r="S17" s="33"/>
      <c r="T17" s="31"/>
    </row>
    <row r="18" spans="2:20" ht="15.95">
      <c r="B18" s="3">
        <v>6393</v>
      </c>
      <c r="C18" s="3">
        <v>4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94</v>
      </c>
      <c r="K18" s="3"/>
      <c r="L18" s="3"/>
      <c r="M18" s="3"/>
      <c r="N18" s="3">
        <v>0</v>
      </c>
      <c r="O18" s="3">
        <v>38.799999999999997</v>
      </c>
      <c r="P18" s="6" t="s">
        <v>112</v>
      </c>
      <c r="Q18" s="32"/>
      <c r="R18" s="33"/>
      <c r="S18" s="33"/>
      <c r="T18" s="31"/>
    </row>
    <row r="19" spans="2:20" ht="15.95">
      <c r="B19" s="3">
        <v>6388</v>
      </c>
      <c r="C19" s="3">
        <v>4</v>
      </c>
      <c r="D19" s="3">
        <v>0</v>
      </c>
      <c r="E19" s="3">
        <v>1</v>
      </c>
      <c r="F19" s="3">
        <v>0</v>
      </c>
      <c r="G19" s="3">
        <v>1</v>
      </c>
      <c r="H19" s="3">
        <v>2</v>
      </c>
      <c r="I19" s="3">
        <v>0</v>
      </c>
      <c r="J19" s="3">
        <v>98</v>
      </c>
      <c r="K19" s="3"/>
      <c r="L19" s="3"/>
      <c r="M19" s="3"/>
      <c r="N19" s="3">
        <v>0</v>
      </c>
      <c r="O19" s="3">
        <v>38.200000000000003</v>
      </c>
      <c r="P19" s="6" t="s">
        <v>112</v>
      </c>
      <c r="Q19" s="32" t="s">
        <v>33</v>
      </c>
      <c r="R19" s="33"/>
      <c r="S19" s="33"/>
      <c r="T19" s="31"/>
    </row>
    <row r="20" spans="2:20">
      <c r="B20" s="3">
        <v>6841</v>
      </c>
      <c r="C20" s="3">
        <v>3</v>
      </c>
      <c r="D20" s="3">
        <v>0</v>
      </c>
      <c r="E20" s="3">
        <v>1</v>
      </c>
      <c r="F20" s="3">
        <v>0</v>
      </c>
      <c r="G20" s="3">
        <v>1</v>
      </c>
      <c r="H20" s="3">
        <v>0</v>
      </c>
      <c r="I20" s="3">
        <v>0</v>
      </c>
      <c r="J20" s="3">
        <v>77.5</v>
      </c>
      <c r="K20" s="3"/>
      <c r="L20" s="3"/>
      <c r="M20" s="3"/>
      <c r="N20" s="3">
        <v>0</v>
      </c>
      <c r="O20" s="3">
        <v>38.799999999999997</v>
      </c>
      <c r="P20" s="6">
        <v>0</v>
      </c>
      <c r="Q20" s="32"/>
      <c r="R20" s="33"/>
      <c r="S20" s="33"/>
      <c r="T20" s="31"/>
    </row>
    <row r="21" spans="2:20">
      <c r="B21" s="3">
        <v>6834</v>
      </c>
      <c r="C21" s="3">
        <v>3</v>
      </c>
      <c r="D21" s="3">
        <v>3</v>
      </c>
      <c r="E21" s="3">
        <v>0</v>
      </c>
      <c r="F21" s="3">
        <v>0</v>
      </c>
      <c r="G21" s="3">
        <v>0</v>
      </c>
      <c r="H21" s="3">
        <v>2</v>
      </c>
      <c r="I21" s="3">
        <v>0</v>
      </c>
      <c r="J21" s="3">
        <v>82</v>
      </c>
      <c r="K21" s="3"/>
      <c r="L21" s="3"/>
      <c r="M21" s="3"/>
      <c r="N21" s="3">
        <v>0</v>
      </c>
      <c r="O21" s="3">
        <v>38.799999999999997</v>
      </c>
      <c r="P21" s="6">
        <v>1</v>
      </c>
      <c r="Q21" s="32" t="s">
        <v>110</v>
      </c>
      <c r="R21" s="33"/>
      <c r="S21" s="33"/>
      <c r="T21" s="31"/>
    </row>
    <row r="22" spans="2:20">
      <c r="B22" s="3">
        <v>6431</v>
      </c>
      <c r="C22" s="3">
        <v>3</v>
      </c>
      <c r="D22" s="3">
        <v>3</v>
      </c>
      <c r="E22" s="3">
        <v>0</v>
      </c>
      <c r="F22" s="3">
        <v>0</v>
      </c>
      <c r="G22" s="3">
        <v>1</v>
      </c>
      <c r="H22" s="3">
        <v>0</v>
      </c>
      <c r="I22" s="3">
        <v>0</v>
      </c>
      <c r="J22" s="3">
        <v>72</v>
      </c>
      <c r="K22" s="3"/>
      <c r="L22" s="3"/>
      <c r="M22" s="3"/>
      <c r="N22" s="3">
        <v>0</v>
      </c>
      <c r="O22" s="3">
        <v>39.1</v>
      </c>
      <c r="P22" s="6">
        <v>1</v>
      </c>
      <c r="Q22" s="32"/>
      <c r="R22" s="33"/>
      <c r="S22" s="33"/>
      <c r="T22" s="31"/>
    </row>
    <row r="23" spans="2:20" ht="15.95">
      <c r="B23" s="3">
        <v>6432</v>
      </c>
      <c r="C23" s="3">
        <v>3</v>
      </c>
      <c r="D23" s="3">
        <v>0</v>
      </c>
      <c r="E23" s="3">
        <v>1</v>
      </c>
      <c r="F23" s="3">
        <v>0</v>
      </c>
      <c r="G23" s="3">
        <v>1</v>
      </c>
      <c r="H23" s="3">
        <v>0</v>
      </c>
      <c r="I23" s="3">
        <v>0</v>
      </c>
      <c r="J23" s="3">
        <v>90.5</v>
      </c>
      <c r="K23" s="3"/>
      <c r="L23" s="3"/>
      <c r="M23" s="3"/>
      <c r="N23" s="3">
        <v>0</v>
      </c>
      <c r="O23" s="3">
        <v>39.299999999999997</v>
      </c>
      <c r="P23" s="6" t="s">
        <v>112</v>
      </c>
      <c r="Q23" s="32"/>
      <c r="R23" s="33"/>
      <c r="S23" s="33"/>
      <c r="T23" s="31"/>
    </row>
    <row r="24" spans="2:20">
      <c r="B24" s="3">
        <v>6846</v>
      </c>
      <c r="C24" s="3">
        <v>3</v>
      </c>
      <c r="D24" s="3">
        <v>3</v>
      </c>
      <c r="E24" s="3">
        <v>0</v>
      </c>
      <c r="F24" s="3">
        <v>0</v>
      </c>
      <c r="G24" s="3">
        <v>1</v>
      </c>
      <c r="H24" s="3">
        <v>0</v>
      </c>
      <c r="I24" s="3">
        <v>1</v>
      </c>
      <c r="J24" s="3">
        <v>73.5</v>
      </c>
      <c r="K24" s="3"/>
      <c r="L24" s="3"/>
      <c r="M24" s="3"/>
      <c r="N24" s="3">
        <v>1</v>
      </c>
      <c r="O24" s="3">
        <v>38.799999999999997</v>
      </c>
      <c r="P24" s="6">
        <v>2</v>
      </c>
      <c r="Q24" s="32"/>
      <c r="R24" s="33"/>
      <c r="S24" s="33"/>
      <c r="T24" s="31"/>
    </row>
    <row r="25" spans="2:20">
      <c r="B25" s="3">
        <v>6842</v>
      </c>
      <c r="C25" s="3">
        <v>3</v>
      </c>
      <c r="D25" s="3">
        <v>0</v>
      </c>
      <c r="E25" s="3">
        <v>1</v>
      </c>
      <c r="F25" s="3">
        <v>0</v>
      </c>
      <c r="G25" s="3">
        <v>2</v>
      </c>
      <c r="H25" s="3">
        <v>2</v>
      </c>
      <c r="I25" s="3">
        <v>0</v>
      </c>
      <c r="J25" s="3">
        <v>80.5</v>
      </c>
      <c r="K25" s="3"/>
      <c r="L25" s="3"/>
      <c r="M25" s="3"/>
      <c r="N25" s="3">
        <v>0</v>
      </c>
      <c r="O25" s="3">
        <v>39.200000000000003</v>
      </c>
      <c r="P25" s="6">
        <v>1</v>
      </c>
      <c r="Q25" s="32"/>
      <c r="R25" s="33"/>
      <c r="S25" s="33"/>
      <c r="T25" s="31"/>
    </row>
    <row r="26" spans="2:20">
      <c r="B26" s="3">
        <v>6832</v>
      </c>
      <c r="C26" s="3">
        <v>3</v>
      </c>
      <c r="D26" s="3">
        <v>2</v>
      </c>
      <c r="E26" s="3">
        <v>1</v>
      </c>
      <c r="F26" s="3">
        <v>0</v>
      </c>
      <c r="G26" s="3">
        <v>2</v>
      </c>
      <c r="H26" s="3">
        <v>2</v>
      </c>
      <c r="I26" s="3">
        <v>0</v>
      </c>
      <c r="J26" s="3">
        <v>78</v>
      </c>
      <c r="K26" s="3"/>
      <c r="L26" s="3"/>
      <c r="M26" s="3"/>
      <c r="N26" s="3">
        <v>0</v>
      </c>
      <c r="O26" s="3">
        <v>40</v>
      </c>
      <c r="P26" s="6">
        <v>2</v>
      </c>
      <c r="Q26" s="32" t="s">
        <v>230</v>
      </c>
      <c r="R26" s="33"/>
      <c r="S26" s="33"/>
      <c r="T26" s="31"/>
    </row>
    <row r="27" spans="2:20">
      <c r="B27" s="3">
        <v>6839</v>
      </c>
      <c r="C27" s="3">
        <v>3</v>
      </c>
      <c r="D27" s="3">
        <v>0</v>
      </c>
      <c r="E27" s="3">
        <v>1</v>
      </c>
      <c r="F27" s="3">
        <v>0</v>
      </c>
      <c r="G27" s="3">
        <v>0</v>
      </c>
      <c r="H27" s="3">
        <v>0</v>
      </c>
      <c r="I27" s="3">
        <v>0</v>
      </c>
      <c r="J27" s="3">
        <v>85</v>
      </c>
      <c r="K27" s="3"/>
      <c r="L27" s="3"/>
      <c r="M27" s="3"/>
      <c r="N27" s="3">
        <v>0</v>
      </c>
      <c r="O27" s="3">
        <v>38.5</v>
      </c>
      <c r="P27" s="6">
        <v>2</v>
      </c>
      <c r="Q27" s="32"/>
      <c r="R27" s="33"/>
      <c r="S27" s="33"/>
      <c r="T27" s="31"/>
    </row>
    <row r="28" spans="2:20">
      <c r="B28" s="3">
        <v>6827</v>
      </c>
      <c r="C28" s="3">
        <v>3</v>
      </c>
      <c r="D28" s="3">
        <v>0</v>
      </c>
      <c r="E28" s="3">
        <v>0</v>
      </c>
      <c r="F28" s="3">
        <v>1</v>
      </c>
      <c r="G28" s="3">
        <v>0</v>
      </c>
      <c r="H28" s="3">
        <v>1</v>
      </c>
      <c r="I28" s="3">
        <v>1</v>
      </c>
      <c r="J28" s="3">
        <v>81.5</v>
      </c>
      <c r="K28" s="3"/>
      <c r="L28" s="3"/>
      <c r="M28" s="3"/>
      <c r="N28" s="3">
        <v>0</v>
      </c>
      <c r="O28" s="3">
        <v>39.5</v>
      </c>
      <c r="P28" s="6">
        <v>1</v>
      </c>
      <c r="Q28" s="32" t="s">
        <v>115</v>
      </c>
      <c r="R28" s="33"/>
      <c r="S28" s="33"/>
      <c r="T28" s="31"/>
    </row>
    <row r="29" spans="2:20">
      <c r="B29" s="3">
        <v>6829</v>
      </c>
      <c r="C29" s="3">
        <v>3</v>
      </c>
      <c r="D29" s="3">
        <v>0</v>
      </c>
      <c r="E29" s="3">
        <v>0</v>
      </c>
      <c r="F29" s="3">
        <v>0</v>
      </c>
      <c r="G29" s="3">
        <v>0</v>
      </c>
      <c r="H29" s="3">
        <v>2</v>
      </c>
      <c r="I29" s="3">
        <v>0</v>
      </c>
      <c r="J29" s="3">
        <v>91.5</v>
      </c>
      <c r="K29" s="3"/>
      <c r="L29" s="3"/>
      <c r="M29" s="3"/>
      <c r="N29" s="3">
        <v>0</v>
      </c>
      <c r="O29" s="3">
        <v>38.799999999999997</v>
      </c>
      <c r="P29" s="6">
        <v>2</v>
      </c>
      <c r="Q29" s="32" t="s">
        <v>110</v>
      </c>
      <c r="R29" s="33"/>
      <c r="S29" s="33"/>
      <c r="T29" s="31"/>
    </row>
    <row r="30" spans="2:20" ht="15.95">
      <c r="B30" s="3">
        <v>6831</v>
      </c>
      <c r="C30" s="3">
        <v>3</v>
      </c>
      <c r="D30" s="3">
        <v>3</v>
      </c>
      <c r="E30" s="3">
        <v>0</v>
      </c>
      <c r="F30" s="3">
        <v>0</v>
      </c>
      <c r="G30" s="3">
        <v>1</v>
      </c>
      <c r="H30" s="3">
        <v>0</v>
      </c>
      <c r="I30" s="3">
        <v>0</v>
      </c>
      <c r="J30" s="3">
        <v>88</v>
      </c>
      <c r="K30" s="3"/>
      <c r="L30" s="3"/>
      <c r="M30" s="3"/>
      <c r="N30" s="3">
        <v>0</v>
      </c>
      <c r="O30" s="3">
        <v>39</v>
      </c>
      <c r="P30" s="6" t="s">
        <v>112</v>
      </c>
      <c r="Q30" s="32"/>
      <c r="R30" s="33"/>
      <c r="S30" s="33"/>
      <c r="T30" s="31"/>
    </row>
    <row r="31" spans="2:20">
      <c r="B31" s="3">
        <v>6838</v>
      </c>
      <c r="C31" s="3">
        <v>3</v>
      </c>
      <c r="D31" s="3">
        <v>0</v>
      </c>
      <c r="E31" s="3">
        <v>1</v>
      </c>
      <c r="F31" s="3">
        <v>0</v>
      </c>
      <c r="G31" s="3">
        <v>1</v>
      </c>
      <c r="H31" s="3">
        <v>2</v>
      </c>
      <c r="I31" s="3">
        <v>0</v>
      </c>
      <c r="J31" s="3">
        <v>81</v>
      </c>
      <c r="K31" s="3"/>
      <c r="L31" s="3"/>
      <c r="M31" s="3"/>
      <c r="N31" s="3">
        <v>0</v>
      </c>
      <c r="O31" s="3">
        <v>39</v>
      </c>
      <c r="P31" s="6">
        <v>1</v>
      </c>
      <c r="Q31" s="32" t="s">
        <v>117</v>
      </c>
      <c r="R31" s="33"/>
      <c r="S31" s="33"/>
      <c r="T31" s="31"/>
    </row>
    <row r="32" spans="2:20">
      <c r="B32" s="3">
        <v>6426</v>
      </c>
      <c r="C32" s="3">
        <v>3</v>
      </c>
      <c r="D32" s="3">
        <v>0</v>
      </c>
      <c r="E32" s="3">
        <v>1</v>
      </c>
      <c r="F32" s="3">
        <v>0</v>
      </c>
      <c r="G32" s="3">
        <v>1</v>
      </c>
      <c r="H32" s="3">
        <v>2</v>
      </c>
      <c r="I32" s="3">
        <v>0</v>
      </c>
      <c r="J32" s="3">
        <v>86.5</v>
      </c>
      <c r="K32" s="3"/>
      <c r="L32" s="3"/>
      <c r="M32" s="3"/>
      <c r="N32" s="3">
        <v>0</v>
      </c>
      <c r="O32" s="3">
        <v>38.4</v>
      </c>
      <c r="P32" s="6">
        <v>0</v>
      </c>
      <c r="Q32" s="32"/>
      <c r="R32" s="33"/>
      <c r="S32" s="33"/>
      <c r="T32" s="31"/>
    </row>
    <row r="33" spans="2:20">
      <c r="B33" s="3">
        <v>6836</v>
      </c>
      <c r="C33" s="3">
        <v>3</v>
      </c>
      <c r="D33" s="3">
        <v>3</v>
      </c>
      <c r="E33" s="3">
        <v>0</v>
      </c>
      <c r="F33" s="3">
        <v>1</v>
      </c>
      <c r="G33" s="3">
        <v>1</v>
      </c>
      <c r="H33" s="3">
        <v>1</v>
      </c>
      <c r="I33" s="3">
        <v>1</v>
      </c>
      <c r="J33" s="3">
        <v>87</v>
      </c>
      <c r="K33" s="3"/>
      <c r="L33" s="3"/>
      <c r="M33" s="3"/>
      <c r="N33" s="3">
        <v>2</v>
      </c>
      <c r="O33" s="3">
        <v>40</v>
      </c>
      <c r="P33" s="6">
        <v>3</v>
      </c>
      <c r="Q33" s="32" t="s">
        <v>33</v>
      </c>
      <c r="R33" s="33"/>
      <c r="S33" s="33"/>
      <c r="T33" s="31"/>
    </row>
    <row r="34" spans="2:20" ht="15.95">
      <c r="B34" s="3">
        <v>6420</v>
      </c>
      <c r="C34" s="3">
        <v>3</v>
      </c>
      <c r="D34" s="3">
        <v>0</v>
      </c>
      <c r="E34" s="3">
        <v>1</v>
      </c>
      <c r="F34" s="3">
        <v>0</v>
      </c>
      <c r="G34" s="3">
        <v>0</v>
      </c>
      <c r="H34" s="3">
        <v>0</v>
      </c>
      <c r="I34" s="3">
        <v>1</v>
      </c>
      <c r="J34" s="3">
        <v>82.5</v>
      </c>
      <c r="K34" s="3"/>
      <c r="L34" s="3"/>
      <c r="M34" s="3"/>
      <c r="N34" s="3">
        <v>2</v>
      </c>
      <c r="O34" s="3">
        <v>38.700000000000003</v>
      </c>
      <c r="P34" s="6" t="s">
        <v>112</v>
      </c>
      <c r="Q34" s="32"/>
      <c r="R34" s="33"/>
      <c r="S34" s="33"/>
      <c r="T34" s="31"/>
    </row>
    <row r="35" spans="2:20">
      <c r="B35" s="3">
        <v>6407</v>
      </c>
      <c r="C35" s="3">
        <v>2</v>
      </c>
      <c r="D35" s="3">
        <v>3</v>
      </c>
      <c r="E35" s="3">
        <v>0</v>
      </c>
      <c r="F35" s="3">
        <v>0</v>
      </c>
      <c r="G35" s="3">
        <v>0</v>
      </c>
      <c r="H35" s="3">
        <v>1</v>
      </c>
      <c r="I35" s="3">
        <v>0</v>
      </c>
      <c r="J35" s="3">
        <v>90.5</v>
      </c>
      <c r="K35" s="3"/>
      <c r="L35" s="3"/>
      <c r="M35" s="3"/>
      <c r="N35" s="3">
        <v>0</v>
      </c>
      <c r="O35" s="3">
        <v>39.700000000000003</v>
      </c>
      <c r="P35" s="6">
        <v>1</v>
      </c>
      <c r="Q35" s="32"/>
      <c r="R35" s="33"/>
      <c r="S35" s="33"/>
      <c r="T35" s="31"/>
    </row>
    <row r="36" spans="2:20" ht="15.95">
      <c r="B36" s="3">
        <v>6809</v>
      </c>
      <c r="C36" s="3">
        <v>2</v>
      </c>
      <c r="D36" s="3">
        <v>0</v>
      </c>
      <c r="E36" s="3">
        <v>0</v>
      </c>
      <c r="F36" s="3">
        <v>0</v>
      </c>
      <c r="G36" s="3">
        <v>2</v>
      </c>
      <c r="H36" s="3">
        <v>0</v>
      </c>
      <c r="I36" s="3">
        <v>0</v>
      </c>
      <c r="J36" s="3">
        <v>95</v>
      </c>
      <c r="K36" s="3"/>
      <c r="L36" s="3"/>
      <c r="M36" s="3"/>
      <c r="N36" s="3">
        <v>0</v>
      </c>
      <c r="O36" s="3">
        <v>38.799999999999997</v>
      </c>
      <c r="P36" s="6" t="s">
        <v>112</v>
      </c>
      <c r="Q36" s="32" t="s">
        <v>110</v>
      </c>
      <c r="R36" s="33"/>
      <c r="S36" s="33"/>
      <c r="T36" s="31"/>
    </row>
    <row r="37" spans="2:20" ht="15.95">
      <c r="B37" s="3">
        <v>6405</v>
      </c>
      <c r="C37" s="3">
        <v>2</v>
      </c>
      <c r="D37" s="3">
        <v>3</v>
      </c>
      <c r="E37" s="3">
        <v>1</v>
      </c>
      <c r="F37" s="3">
        <v>0</v>
      </c>
      <c r="G37" s="3">
        <v>1</v>
      </c>
      <c r="H37" s="3">
        <v>0</v>
      </c>
      <c r="I37" s="3">
        <v>0</v>
      </c>
      <c r="J37" s="3">
        <v>93.5</v>
      </c>
      <c r="K37" s="3"/>
      <c r="L37" s="3"/>
      <c r="M37" s="3"/>
      <c r="N37" s="3">
        <v>0</v>
      </c>
      <c r="O37" s="3">
        <v>38.6</v>
      </c>
      <c r="P37" s="6" t="s">
        <v>112</v>
      </c>
      <c r="Q37" s="32" t="s">
        <v>88</v>
      </c>
      <c r="R37" s="33"/>
      <c r="S37" s="33"/>
      <c r="T37" s="31"/>
    </row>
    <row r="38" spans="2:20">
      <c r="B38" s="3">
        <v>6799</v>
      </c>
      <c r="C38" s="3">
        <v>2</v>
      </c>
      <c r="D38" s="3">
        <v>0</v>
      </c>
      <c r="E38" s="3">
        <v>2</v>
      </c>
      <c r="F38" s="3">
        <v>0</v>
      </c>
      <c r="G38" s="3">
        <v>0</v>
      </c>
      <c r="H38" s="3">
        <v>2</v>
      </c>
      <c r="I38" s="3">
        <v>0</v>
      </c>
      <c r="J38" s="3">
        <v>91</v>
      </c>
      <c r="K38" s="3"/>
      <c r="L38" s="3"/>
      <c r="M38" s="3"/>
      <c r="N38" s="3">
        <v>0</v>
      </c>
      <c r="O38" s="3">
        <v>38.5</v>
      </c>
      <c r="P38" s="6">
        <v>0</v>
      </c>
      <c r="Q38" s="32"/>
      <c r="R38" s="33"/>
      <c r="S38" s="33"/>
      <c r="T38" s="31"/>
    </row>
    <row r="39" spans="2:20">
      <c r="B39" s="3">
        <v>6404</v>
      </c>
      <c r="C39" s="3">
        <v>2</v>
      </c>
      <c r="D39" s="3">
        <v>0</v>
      </c>
      <c r="E39" s="3">
        <v>3</v>
      </c>
      <c r="F39" s="3">
        <v>0</v>
      </c>
      <c r="G39" s="3">
        <v>1</v>
      </c>
      <c r="H39" s="3">
        <v>3</v>
      </c>
      <c r="I39" s="3">
        <v>0</v>
      </c>
      <c r="J39" s="3">
        <v>93</v>
      </c>
      <c r="K39" s="3"/>
      <c r="L39" s="3"/>
      <c r="M39" s="3"/>
      <c r="N39" s="3">
        <v>0</v>
      </c>
      <c r="O39" s="3">
        <v>39.299999999999997</v>
      </c>
      <c r="P39" s="6">
        <v>1</v>
      </c>
      <c r="Q39" s="32" t="s">
        <v>187</v>
      </c>
      <c r="R39" s="33"/>
      <c r="S39" s="33"/>
      <c r="T39" s="31"/>
    </row>
    <row r="40" spans="2:20">
      <c r="B40" s="3">
        <v>6823</v>
      </c>
      <c r="C40" s="3">
        <v>2</v>
      </c>
      <c r="D40" s="3">
        <v>0</v>
      </c>
      <c r="E40" s="3">
        <v>0</v>
      </c>
      <c r="F40" s="3">
        <v>0</v>
      </c>
      <c r="G40" s="3">
        <v>1</v>
      </c>
      <c r="H40" s="3">
        <v>2</v>
      </c>
      <c r="I40" s="3">
        <v>0</v>
      </c>
      <c r="J40" s="3">
        <v>83</v>
      </c>
      <c r="K40" s="3"/>
      <c r="L40" s="3"/>
      <c r="M40" s="3"/>
      <c r="N40" s="3">
        <v>0</v>
      </c>
      <c r="O40" s="3">
        <v>38.4</v>
      </c>
      <c r="P40" s="6">
        <v>1</v>
      </c>
      <c r="Q40" s="32"/>
      <c r="R40" s="33"/>
      <c r="S40" s="33"/>
      <c r="T40" s="31"/>
    </row>
    <row r="41" spans="2:20">
      <c r="B41" s="3">
        <v>6410</v>
      </c>
      <c r="C41" s="3">
        <v>2</v>
      </c>
      <c r="D41" s="3">
        <v>3</v>
      </c>
      <c r="E41" s="3">
        <v>1</v>
      </c>
      <c r="F41" s="3">
        <v>1</v>
      </c>
      <c r="G41" s="3">
        <v>2</v>
      </c>
      <c r="H41" s="3">
        <v>2</v>
      </c>
      <c r="I41" s="3">
        <v>1</v>
      </c>
      <c r="J41" s="3">
        <v>84</v>
      </c>
      <c r="K41" s="3"/>
      <c r="L41" s="3"/>
      <c r="M41" s="3"/>
      <c r="N41" s="3">
        <v>0</v>
      </c>
      <c r="O41" s="3">
        <v>39.9</v>
      </c>
      <c r="P41" s="6">
        <v>0</v>
      </c>
      <c r="Q41" s="32"/>
      <c r="R41" s="33"/>
      <c r="S41" s="33"/>
      <c r="T41" s="31"/>
    </row>
    <row r="42" spans="2:20">
      <c r="B42" s="3">
        <v>6800</v>
      </c>
      <c r="C42" s="3">
        <v>2</v>
      </c>
      <c r="D42" s="3">
        <v>2</v>
      </c>
      <c r="E42" s="3">
        <v>1</v>
      </c>
      <c r="F42" s="3">
        <v>0</v>
      </c>
      <c r="G42" s="3">
        <v>1</v>
      </c>
      <c r="H42" s="3">
        <v>3</v>
      </c>
      <c r="I42" s="3">
        <v>0</v>
      </c>
      <c r="J42" s="3">
        <v>80</v>
      </c>
      <c r="K42" s="3"/>
      <c r="L42" s="3"/>
      <c r="M42" s="3"/>
      <c r="N42" s="3">
        <v>0</v>
      </c>
      <c r="O42" s="3">
        <v>39.6</v>
      </c>
      <c r="P42" s="6">
        <v>1</v>
      </c>
      <c r="Q42" s="32" t="s">
        <v>90</v>
      </c>
      <c r="R42" s="33"/>
      <c r="S42" s="33"/>
      <c r="T42" s="31"/>
    </row>
    <row r="43" spans="2:20">
      <c r="B43" s="3">
        <v>6797</v>
      </c>
      <c r="C43" s="3">
        <v>2</v>
      </c>
      <c r="D43" s="3">
        <v>3</v>
      </c>
      <c r="E43" s="3">
        <v>1</v>
      </c>
      <c r="F43" s="3">
        <v>0</v>
      </c>
      <c r="G43" s="3">
        <v>0</v>
      </c>
      <c r="H43" s="3">
        <v>2</v>
      </c>
      <c r="I43" s="3">
        <v>1</v>
      </c>
      <c r="J43" s="3">
        <v>85</v>
      </c>
      <c r="K43" s="3"/>
      <c r="L43" s="3"/>
      <c r="M43" s="3"/>
      <c r="N43" s="3">
        <v>0</v>
      </c>
      <c r="O43" s="3">
        <v>41</v>
      </c>
      <c r="P43" s="6">
        <v>1</v>
      </c>
      <c r="Q43" s="32" t="s">
        <v>33</v>
      </c>
      <c r="R43" s="33"/>
      <c r="S43" s="33"/>
      <c r="T43" s="31"/>
    </row>
    <row r="44" spans="2:20">
      <c r="B44" s="3">
        <v>6796</v>
      </c>
      <c r="C44" s="3">
        <v>2</v>
      </c>
      <c r="D44" s="3">
        <v>3</v>
      </c>
      <c r="E44" s="3">
        <v>1</v>
      </c>
      <c r="F44" s="3">
        <v>0</v>
      </c>
      <c r="G44" s="3">
        <v>2</v>
      </c>
      <c r="H44" s="3">
        <v>3</v>
      </c>
      <c r="I44" s="3">
        <v>1</v>
      </c>
      <c r="J44" s="3">
        <v>88</v>
      </c>
      <c r="K44" s="3"/>
      <c r="L44" s="3"/>
      <c r="M44" s="3"/>
      <c r="N44" s="3">
        <v>0</v>
      </c>
      <c r="O44" s="3">
        <v>40.5</v>
      </c>
      <c r="P44" s="6">
        <v>0</v>
      </c>
      <c r="Q44" s="32" t="s">
        <v>231</v>
      </c>
      <c r="R44" s="33"/>
      <c r="S44" s="33"/>
      <c r="T44" s="31"/>
    </row>
    <row r="45" spans="2:20" ht="15.95">
      <c r="B45" s="3">
        <v>6811</v>
      </c>
      <c r="C45" s="3">
        <v>2</v>
      </c>
      <c r="D45" s="3">
        <v>3</v>
      </c>
      <c r="E45" s="3">
        <v>1</v>
      </c>
      <c r="F45" s="3">
        <v>0</v>
      </c>
      <c r="G45" s="3">
        <v>3</v>
      </c>
      <c r="H45" s="3">
        <v>2</v>
      </c>
      <c r="I45" s="3">
        <v>1</v>
      </c>
      <c r="J45" s="3">
        <v>77</v>
      </c>
      <c r="K45" s="3"/>
      <c r="L45" s="3"/>
      <c r="M45" s="3"/>
      <c r="N45" s="3">
        <v>2</v>
      </c>
      <c r="O45" s="3">
        <v>38.4</v>
      </c>
      <c r="P45" s="6" t="s">
        <v>112</v>
      </c>
      <c r="Q45" s="32" t="s">
        <v>232</v>
      </c>
      <c r="R45" s="33"/>
      <c r="S45" s="33"/>
      <c r="T45" s="31"/>
    </row>
    <row r="46" spans="2:20" ht="15.95">
      <c r="B46" s="3">
        <v>6412</v>
      </c>
      <c r="C46" s="3">
        <v>2</v>
      </c>
      <c r="D46" s="3">
        <v>3</v>
      </c>
      <c r="E46" s="3">
        <v>1</v>
      </c>
      <c r="F46" s="3">
        <v>0</v>
      </c>
      <c r="G46" s="3">
        <v>2</v>
      </c>
      <c r="H46" s="3">
        <v>2</v>
      </c>
      <c r="I46" s="3">
        <v>0</v>
      </c>
      <c r="J46" s="3">
        <v>89</v>
      </c>
      <c r="K46" s="3"/>
      <c r="L46" s="3"/>
      <c r="M46" s="3"/>
      <c r="N46" s="3">
        <v>0</v>
      </c>
      <c r="O46" s="3">
        <v>39.700000000000003</v>
      </c>
      <c r="P46" s="6" t="s">
        <v>112</v>
      </c>
      <c r="Q46" s="32" t="s">
        <v>33</v>
      </c>
      <c r="R46" s="33"/>
      <c r="S46" s="33"/>
      <c r="T46" s="31"/>
    </row>
    <row r="47" spans="2:20">
      <c r="B47" s="3">
        <v>6821</v>
      </c>
      <c r="C47" s="3">
        <v>1</v>
      </c>
      <c r="D47" s="3">
        <v>0</v>
      </c>
      <c r="E47" s="3">
        <v>0</v>
      </c>
      <c r="F47" s="3">
        <v>0</v>
      </c>
      <c r="G47" s="3">
        <v>0</v>
      </c>
      <c r="H47" s="3">
        <v>3</v>
      </c>
      <c r="I47" s="3">
        <v>0</v>
      </c>
      <c r="J47" s="3">
        <v>80</v>
      </c>
      <c r="K47" s="3"/>
      <c r="L47" s="3"/>
      <c r="M47" s="3"/>
      <c r="N47" s="3">
        <v>0</v>
      </c>
      <c r="O47" s="3">
        <v>38.6</v>
      </c>
      <c r="P47" s="6">
        <v>1</v>
      </c>
      <c r="Q47" s="32" t="s">
        <v>42</v>
      </c>
      <c r="R47" s="33"/>
      <c r="S47" s="33"/>
      <c r="T47" s="31"/>
    </row>
    <row r="48" spans="2:20" ht="15.95">
      <c r="B48" s="3">
        <v>6391</v>
      </c>
      <c r="C48" s="3">
        <v>1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97</v>
      </c>
      <c r="K48" s="3"/>
      <c r="L48" s="3"/>
      <c r="M48" s="3"/>
      <c r="N48" s="3">
        <v>0</v>
      </c>
      <c r="O48" s="3">
        <v>39.1</v>
      </c>
      <c r="P48" s="6" t="s">
        <v>112</v>
      </c>
      <c r="Q48" s="32" t="s">
        <v>110</v>
      </c>
      <c r="R48" s="33"/>
      <c r="S48" s="33"/>
      <c r="T48" s="31"/>
    </row>
    <row r="49" spans="2:20" ht="15.95">
      <c r="B49" s="3">
        <v>6787</v>
      </c>
      <c r="C49" s="3">
        <v>1</v>
      </c>
      <c r="D49" s="3">
        <v>0</v>
      </c>
      <c r="E49" s="3">
        <v>1</v>
      </c>
      <c r="F49" s="3">
        <v>0</v>
      </c>
      <c r="G49" s="3">
        <v>2</v>
      </c>
      <c r="H49" s="3">
        <v>2</v>
      </c>
      <c r="I49" s="3">
        <v>0</v>
      </c>
      <c r="J49" s="3">
        <v>92.5</v>
      </c>
      <c r="K49" s="3"/>
      <c r="L49" s="3"/>
      <c r="M49" s="3"/>
      <c r="N49" s="3">
        <v>0</v>
      </c>
      <c r="O49" s="3">
        <v>39.200000000000003</v>
      </c>
      <c r="P49" s="6" t="s">
        <v>112</v>
      </c>
      <c r="Q49" s="32"/>
      <c r="R49" s="33"/>
      <c r="S49" s="33"/>
      <c r="T49" s="31"/>
    </row>
    <row r="50" spans="2:20">
      <c r="B50" s="3">
        <v>6780</v>
      </c>
      <c r="C50" s="3">
        <v>1</v>
      </c>
      <c r="D50" s="3">
        <v>0</v>
      </c>
      <c r="E50" s="3">
        <v>0</v>
      </c>
      <c r="F50" s="3">
        <v>0</v>
      </c>
      <c r="G50" s="3">
        <v>1</v>
      </c>
      <c r="H50" s="3">
        <v>2</v>
      </c>
      <c r="I50" s="3">
        <v>0</v>
      </c>
      <c r="J50" s="3">
        <v>98</v>
      </c>
      <c r="K50" s="3"/>
      <c r="L50" s="3"/>
      <c r="M50" s="3"/>
      <c r="N50" s="3">
        <v>0</v>
      </c>
      <c r="O50" s="3">
        <v>38.6</v>
      </c>
      <c r="P50" s="6">
        <v>1</v>
      </c>
      <c r="Q50" s="32" t="s">
        <v>110</v>
      </c>
      <c r="R50" s="33"/>
      <c r="S50" s="33"/>
      <c r="T50" s="31"/>
    </row>
    <row r="51" spans="2:20" ht="15.95">
      <c r="B51" s="3">
        <v>6771</v>
      </c>
      <c r="C51" s="3">
        <v>1</v>
      </c>
      <c r="D51" s="3">
        <v>0</v>
      </c>
      <c r="E51" s="3">
        <v>2</v>
      </c>
      <c r="F51" s="3">
        <v>0</v>
      </c>
      <c r="G51" s="3">
        <v>1</v>
      </c>
      <c r="H51" s="3">
        <v>0</v>
      </c>
      <c r="I51" s="3">
        <v>0</v>
      </c>
      <c r="J51" s="3">
        <v>98.5</v>
      </c>
      <c r="K51" s="3"/>
      <c r="L51" s="3"/>
      <c r="M51" s="3"/>
      <c r="N51" s="3">
        <v>0</v>
      </c>
      <c r="O51" s="3">
        <v>38.799999999999997</v>
      </c>
      <c r="P51" s="6" t="s">
        <v>112</v>
      </c>
      <c r="Q51" s="32"/>
      <c r="R51" s="33"/>
      <c r="S51" s="33"/>
      <c r="T51" s="31"/>
    </row>
    <row r="52" spans="2:20">
      <c r="B52" s="3">
        <v>6783</v>
      </c>
      <c r="C52" s="3">
        <v>1</v>
      </c>
      <c r="D52" s="3">
        <v>0</v>
      </c>
      <c r="E52" s="3">
        <v>1</v>
      </c>
      <c r="F52" s="3">
        <v>0</v>
      </c>
      <c r="G52" s="3">
        <v>0</v>
      </c>
      <c r="H52" s="3">
        <v>0</v>
      </c>
      <c r="I52" s="3">
        <v>0</v>
      </c>
      <c r="J52" s="3">
        <v>92.5</v>
      </c>
      <c r="K52" s="3"/>
      <c r="L52" s="3"/>
      <c r="M52" s="3"/>
      <c r="N52" s="3">
        <v>0</v>
      </c>
      <c r="O52" s="3">
        <v>39.799999999999997</v>
      </c>
      <c r="P52" s="6">
        <v>1</v>
      </c>
      <c r="Q52" s="32"/>
      <c r="R52" s="33"/>
      <c r="S52" s="33"/>
      <c r="T52" s="31"/>
    </row>
    <row r="53" spans="2:20" ht="15.95">
      <c r="B53" s="3">
        <v>6768</v>
      </c>
      <c r="C53" s="3">
        <v>1</v>
      </c>
      <c r="D53" s="3">
        <v>0</v>
      </c>
      <c r="E53" s="3">
        <v>1</v>
      </c>
      <c r="F53" s="3">
        <v>0</v>
      </c>
      <c r="G53" s="3">
        <v>1</v>
      </c>
      <c r="H53" s="3">
        <v>3</v>
      </c>
      <c r="I53" s="3">
        <v>1</v>
      </c>
      <c r="J53" s="3">
        <v>88</v>
      </c>
      <c r="K53" s="3"/>
      <c r="L53" s="3"/>
      <c r="M53" s="3"/>
      <c r="N53" s="3">
        <v>0</v>
      </c>
      <c r="O53" s="21">
        <v>39.9</v>
      </c>
      <c r="P53" s="6" t="s">
        <v>112</v>
      </c>
      <c r="Q53" s="32"/>
      <c r="R53" s="33"/>
      <c r="S53" s="33"/>
      <c r="T53" s="31"/>
    </row>
    <row r="54" spans="2:20">
      <c r="B54" s="3">
        <v>6791</v>
      </c>
      <c r="C54" s="3">
        <v>1</v>
      </c>
      <c r="D54" s="3">
        <v>0</v>
      </c>
      <c r="E54" s="3">
        <v>1</v>
      </c>
      <c r="F54" s="3">
        <v>0</v>
      </c>
      <c r="G54" s="3">
        <v>1</v>
      </c>
      <c r="H54" s="21">
        <v>3</v>
      </c>
      <c r="I54" s="3">
        <v>0</v>
      </c>
      <c r="J54" s="3">
        <v>87.5</v>
      </c>
      <c r="K54" s="3"/>
      <c r="L54" s="3"/>
      <c r="M54" s="3"/>
      <c r="N54" s="3">
        <v>0</v>
      </c>
      <c r="O54" s="3">
        <v>40.5</v>
      </c>
      <c r="P54" s="6">
        <v>1</v>
      </c>
      <c r="Q54" s="32" t="s">
        <v>128</v>
      </c>
      <c r="R54" s="33"/>
      <c r="S54" s="33"/>
      <c r="T54" s="31"/>
    </row>
    <row r="55" spans="2:20">
      <c r="B55" s="3">
        <v>6794</v>
      </c>
      <c r="C55" s="3">
        <v>1</v>
      </c>
      <c r="D55" s="3">
        <v>0</v>
      </c>
      <c r="E55" s="3">
        <v>1</v>
      </c>
      <c r="F55" s="3">
        <v>0</v>
      </c>
      <c r="G55" s="3">
        <v>1</v>
      </c>
      <c r="H55" s="3">
        <v>2</v>
      </c>
      <c r="I55" s="3">
        <v>0</v>
      </c>
      <c r="J55" s="3">
        <v>89.5</v>
      </c>
      <c r="K55" s="3"/>
      <c r="L55" s="3"/>
      <c r="M55" s="3"/>
      <c r="N55" s="3">
        <v>0</v>
      </c>
      <c r="O55" s="3">
        <v>39.6</v>
      </c>
      <c r="P55" s="6">
        <v>1</v>
      </c>
      <c r="Q55" s="32" t="s">
        <v>33</v>
      </c>
      <c r="R55" s="33"/>
      <c r="S55" s="33"/>
      <c r="T55" s="31"/>
    </row>
    <row r="56" spans="2:20" ht="15.95">
      <c r="B56" s="3">
        <v>6778</v>
      </c>
      <c r="C56" s="3">
        <v>1</v>
      </c>
      <c r="D56" s="3">
        <v>0</v>
      </c>
      <c r="E56" s="3">
        <v>2</v>
      </c>
      <c r="F56" s="3">
        <v>0</v>
      </c>
      <c r="G56" s="3">
        <v>0</v>
      </c>
      <c r="H56" s="3">
        <v>0</v>
      </c>
      <c r="I56" s="3">
        <v>0</v>
      </c>
      <c r="J56" s="3">
        <v>93</v>
      </c>
      <c r="K56" s="3"/>
      <c r="L56" s="3"/>
      <c r="M56" s="3"/>
      <c r="N56" s="3">
        <v>0</v>
      </c>
      <c r="O56" s="3">
        <v>38.9</v>
      </c>
      <c r="P56" s="6" t="s">
        <v>112</v>
      </c>
      <c r="Q56" s="32" t="s">
        <v>110</v>
      </c>
      <c r="R56" s="33"/>
      <c r="S56" s="33"/>
      <c r="T56" s="31"/>
    </row>
    <row r="57" spans="2:20" ht="15.95">
      <c r="B57" s="3">
        <v>6774</v>
      </c>
      <c r="C57" s="3">
        <v>1</v>
      </c>
      <c r="D57" s="3">
        <v>0</v>
      </c>
      <c r="E57" s="3">
        <v>0</v>
      </c>
      <c r="F57" s="3">
        <v>0</v>
      </c>
      <c r="G57" s="3">
        <v>1</v>
      </c>
      <c r="H57" s="3">
        <v>0</v>
      </c>
      <c r="I57" s="3">
        <v>0</v>
      </c>
      <c r="J57" s="3">
        <v>93.5</v>
      </c>
      <c r="K57" s="3"/>
      <c r="L57" s="3"/>
      <c r="M57" s="3"/>
      <c r="N57" s="3">
        <v>0</v>
      </c>
      <c r="O57" s="3">
        <v>39</v>
      </c>
      <c r="P57" s="6" t="s">
        <v>112</v>
      </c>
      <c r="Q57" s="32"/>
      <c r="R57" s="33"/>
      <c r="S57" s="33"/>
      <c r="T57" s="31"/>
    </row>
    <row r="58" spans="2:20" ht="15.95">
      <c r="B58" s="3">
        <v>6786</v>
      </c>
      <c r="C58" s="3">
        <v>1</v>
      </c>
      <c r="D58" s="3">
        <v>0</v>
      </c>
      <c r="E58" s="3">
        <v>0</v>
      </c>
      <c r="F58" s="3">
        <v>0</v>
      </c>
      <c r="G58" s="3">
        <v>1</v>
      </c>
      <c r="H58" s="3">
        <v>2</v>
      </c>
      <c r="I58" s="3">
        <v>0</v>
      </c>
      <c r="J58" s="3">
        <v>96</v>
      </c>
      <c r="K58" s="3"/>
      <c r="L58" s="3"/>
      <c r="M58" s="3"/>
      <c r="N58" s="3">
        <v>0</v>
      </c>
      <c r="O58" s="3">
        <v>38.5</v>
      </c>
      <c r="P58" s="6" t="s">
        <v>112</v>
      </c>
      <c r="Q58" s="32" t="s">
        <v>38</v>
      </c>
      <c r="R58" s="33"/>
      <c r="S58" s="33"/>
      <c r="T58" s="31"/>
    </row>
    <row r="59" spans="2:20" ht="15.95">
      <c r="B59" s="3">
        <v>6773</v>
      </c>
      <c r="C59" s="3">
        <v>1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100</v>
      </c>
      <c r="K59" s="3"/>
      <c r="L59" s="3"/>
      <c r="M59" s="3"/>
      <c r="N59" s="3">
        <v>0</v>
      </c>
      <c r="O59" s="3">
        <v>38.9</v>
      </c>
      <c r="P59" s="6" t="s">
        <v>112</v>
      </c>
      <c r="Q59" s="32" t="s">
        <v>42</v>
      </c>
      <c r="R59" s="33"/>
      <c r="S59" s="33"/>
      <c r="T59" s="31"/>
    </row>
    <row r="60" spans="2:20" ht="15.95">
      <c r="B60" s="3">
        <v>6403</v>
      </c>
      <c r="C60" s="3">
        <v>1</v>
      </c>
      <c r="D60" s="3">
        <v>0</v>
      </c>
      <c r="E60" s="3">
        <v>3</v>
      </c>
      <c r="F60" s="3">
        <v>0</v>
      </c>
      <c r="G60" s="3">
        <v>0</v>
      </c>
      <c r="H60" s="3">
        <v>0</v>
      </c>
      <c r="I60" s="3">
        <v>0</v>
      </c>
      <c r="J60" s="3">
        <v>92.5</v>
      </c>
      <c r="K60" s="3"/>
      <c r="L60" s="3"/>
      <c r="M60" s="3"/>
      <c r="N60" s="3">
        <v>0</v>
      </c>
      <c r="O60" s="3">
        <v>38.799999999999997</v>
      </c>
      <c r="P60" s="6" t="s">
        <v>112</v>
      </c>
      <c r="Q60" s="32" t="s">
        <v>110</v>
      </c>
      <c r="R60" s="33"/>
      <c r="S60" s="33"/>
      <c r="T60" s="31"/>
    </row>
    <row r="61" spans="2:20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5"/>
      <c r="Q61" s="32"/>
      <c r="R61" s="33"/>
      <c r="S61" s="33"/>
      <c r="T61" s="31"/>
    </row>
    <row r="62" spans="2:20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5"/>
      <c r="Q62" s="32"/>
      <c r="R62" s="33"/>
      <c r="S62" s="33"/>
      <c r="T62" s="31"/>
    </row>
    <row r="63" spans="2:20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5"/>
      <c r="Q63" s="32"/>
      <c r="R63" s="33"/>
      <c r="S63" s="33"/>
      <c r="T63" s="31"/>
    </row>
    <row r="64" spans="2:20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5"/>
      <c r="Q64" s="32"/>
      <c r="R64" s="33"/>
      <c r="S64" s="33"/>
      <c r="T64" s="31"/>
    </row>
    <row r="65" spans="2:20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5"/>
      <c r="Q65" s="32"/>
      <c r="R65" s="33"/>
      <c r="S65" s="33"/>
      <c r="T65" s="31"/>
    </row>
    <row r="66" spans="2:20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5"/>
      <c r="Q66" s="32"/>
      <c r="R66" s="33"/>
      <c r="S66" s="33"/>
      <c r="T66" s="31"/>
    </row>
    <row r="67" spans="2:20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5"/>
      <c r="Q67" s="32"/>
      <c r="R67" s="33"/>
      <c r="S67" s="33"/>
      <c r="T67" s="31"/>
    </row>
    <row r="68" spans="2:20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5"/>
      <c r="Q68" s="32"/>
      <c r="R68" s="33"/>
      <c r="S68" s="33"/>
      <c r="T68" s="31"/>
    </row>
    <row r="69" spans="2:20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5"/>
      <c r="Q69" s="32"/>
      <c r="R69" s="33"/>
      <c r="S69" s="33"/>
      <c r="T69" s="31"/>
    </row>
    <row r="70" spans="2:20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5"/>
      <c r="Q70" s="32"/>
      <c r="R70" s="33"/>
      <c r="S70" s="33"/>
      <c r="T70" s="31"/>
    </row>
    <row r="71" spans="2:20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5"/>
      <c r="Q71" s="32"/>
      <c r="R71" s="33"/>
      <c r="S71" s="33"/>
      <c r="T71" s="31"/>
    </row>
    <row r="72" spans="2:20">
      <c r="B72" s="13" t="s">
        <v>92</v>
      </c>
    </row>
    <row r="73" spans="2:20">
      <c r="B73" s="13" t="s">
        <v>93</v>
      </c>
    </row>
    <row r="74" spans="2:20">
      <c r="B74" s="13" t="s">
        <v>94</v>
      </c>
    </row>
  </sheetData>
  <mergeCells count="28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H9:H10"/>
    <mergeCell ref="I9:I10"/>
    <mergeCell ref="J9:J10"/>
    <mergeCell ref="K9:K10"/>
    <mergeCell ref="Q9:T10"/>
    <mergeCell ref="L9:L10"/>
    <mergeCell ref="M9:M10"/>
    <mergeCell ref="N9:N10"/>
    <mergeCell ref="O9:O10"/>
    <mergeCell ref="P9:P10"/>
  </mergeCells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5F3E-5767-45FE-B874-4E80CD14D36D}">
  <dimension ref="B2:T59"/>
  <sheetViews>
    <sheetView topLeftCell="A51" workbookViewId="0">
      <selection activeCell="Q26" sqref="Q26"/>
    </sheetView>
  </sheetViews>
  <sheetFormatPr defaultColWidth="8.85546875" defaultRowHeight="15"/>
  <cols>
    <col min="17" max="17" width="5.42578125" customWidth="1"/>
    <col min="18" max="18" width="13.28515625" customWidth="1"/>
    <col min="20" max="20" width="12.42578125" customWidth="1"/>
  </cols>
  <sheetData>
    <row r="2" spans="2:20">
      <c r="B2" s="1" t="s">
        <v>74</v>
      </c>
      <c r="C2">
        <v>38</v>
      </c>
      <c r="D2" t="s">
        <v>1</v>
      </c>
      <c r="J2" t="s">
        <v>2</v>
      </c>
      <c r="K2" s="62">
        <v>44643</v>
      </c>
      <c r="L2" s="62"/>
      <c r="M2" s="62"/>
    </row>
    <row r="3" spans="2:20">
      <c r="B3" s="1" t="s">
        <v>3</v>
      </c>
      <c r="K3" s="4"/>
      <c r="L3" s="4"/>
      <c r="M3" s="4"/>
    </row>
    <row r="4" spans="2:20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/>
      <c r="N4" s="57"/>
      <c r="O4" s="57"/>
      <c r="P4" t="s">
        <v>8</v>
      </c>
      <c r="R4" s="7">
        <v>0.45833333333333331</v>
      </c>
      <c r="S4" t="s">
        <v>9</v>
      </c>
      <c r="T4" s="7"/>
    </row>
    <row r="5" spans="2:20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75</v>
      </c>
      <c r="N5" s="57"/>
      <c r="O5" s="57"/>
      <c r="P5" t="s">
        <v>8</v>
      </c>
      <c r="R5" s="7">
        <v>0.4236111111111111</v>
      </c>
      <c r="S5" t="s">
        <v>9</v>
      </c>
      <c r="T5" s="7">
        <v>0.4597222222222222</v>
      </c>
    </row>
    <row r="6" spans="2:20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75</v>
      </c>
      <c r="N6" s="57"/>
      <c r="O6" s="57"/>
      <c r="P6" t="s">
        <v>8</v>
      </c>
      <c r="R6" s="7">
        <v>0.38263888888888892</v>
      </c>
      <c r="S6" t="s">
        <v>9</v>
      </c>
      <c r="T6" s="7">
        <v>0.42569444444444443</v>
      </c>
    </row>
    <row r="7" spans="2:20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116</v>
      </c>
      <c r="N7" s="57"/>
      <c r="O7" s="57"/>
      <c r="P7" t="s">
        <v>8</v>
      </c>
      <c r="R7" s="7">
        <v>0.35833333333333334</v>
      </c>
      <c r="S7" t="s">
        <v>9</v>
      </c>
      <c r="T7" s="7">
        <v>0.38263888888888892</v>
      </c>
    </row>
    <row r="9" spans="2:20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</row>
    <row r="10" spans="2:20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</row>
    <row r="11" spans="2:20">
      <c r="B11" s="3">
        <v>6436</v>
      </c>
      <c r="C11" s="3">
        <v>4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77</v>
      </c>
      <c r="K11" s="3">
        <v>0</v>
      </c>
      <c r="L11" s="3">
        <v>0</v>
      </c>
      <c r="M11" s="3"/>
      <c r="N11" s="3">
        <v>0</v>
      </c>
      <c r="O11" s="3">
        <v>38.799999999999997</v>
      </c>
      <c r="P11" s="6">
        <v>1</v>
      </c>
      <c r="Q11" s="32" t="s">
        <v>110</v>
      </c>
      <c r="R11" s="33"/>
      <c r="S11" s="33"/>
      <c r="T11" s="31"/>
    </row>
    <row r="12" spans="2:20">
      <c r="B12" s="3">
        <v>6435</v>
      </c>
      <c r="C12" s="3">
        <v>4</v>
      </c>
      <c r="D12" s="3">
        <v>0</v>
      </c>
      <c r="E12" s="3">
        <v>1</v>
      </c>
      <c r="F12" s="3">
        <v>0</v>
      </c>
      <c r="G12" s="3">
        <v>1</v>
      </c>
      <c r="H12" s="3">
        <v>0</v>
      </c>
      <c r="I12" s="3">
        <v>0</v>
      </c>
      <c r="J12" s="3">
        <v>74</v>
      </c>
      <c r="K12" s="3">
        <v>0</v>
      </c>
      <c r="L12" s="3">
        <v>1</v>
      </c>
      <c r="M12" s="3"/>
      <c r="N12" s="3">
        <v>0</v>
      </c>
      <c r="O12" s="3">
        <v>38.9</v>
      </c>
      <c r="P12" s="6">
        <v>1</v>
      </c>
      <c r="Q12" s="32" t="s">
        <v>110</v>
      </c>
      <c r="R12" s="33"/>
      <c r="S12" s="33"/>
      <c r="T12" s="31"/>
    </row>
    <row r="13" spans="2:20">
      <c r="B13" s="3">
        <v>6422</v>
      </c>
      <c r="C13" s="3">
        <v>4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81</v>
      </c>
      <c r="K13" s="3">
        <v>0</v>
      </c>
      <c r="L13" s="3">
        <v>1</v>
      </c>
      <c r="M13" s="3"/>
      <c r="N13" s="3">
        <v>0</v>
      </c>
      <c r="O13" s="3">
        <v>38.700000000000003</v>
      </c>
      <c r="P13" s="6">
        <v>2</v>
      </c>
      <c r="Q13" s="32" t="s">
        <v>110</v>
      </c>
      <c r="R13" s="33"/>
      <c r="S13" s="33"/>
      <c r="T13" s="31"/>
    </row>
    <row r="14" spans="2:20" ht="15.95">
      <c r="B14" s="3">
        <v>6850</v>
      </c>
      <c r="C14" s="3">
        <v>4</v>
      </c>
      <c r="D14" s="3">
        <v>2</v>
      </c>
      <c r="E14" s="3">
        <v>1</v>
      </c>
      <c r="F14" s="3">
        <v>1</v>
      </c>
      <c r="G14" s="3" t="s">
        <v>84</v>
      </c>
      <c r="H14" s="3">
        <v>0</v>
      </c>
      <c r="I14" s="3">
        <v>1</v>
      </c>
      <c r="J14" s="3">
        <v>81</v>
      </c>
      <c r="K14" s="3">
        <v>0</v>
      </c>
      <c r="L14" s="3">
        <v>0</v>
      </c>
      <c r="M14" s="3"/>
      <c r="N14" s="3">
        <v>2</v>
      </c>
      <c r="O14" s="3">
        <v>39.299999999999997</v>
      </c>
      <c r="P14" s="6">
        <v>3</v>
      </c>
      <c r="Q14" s="32" t="s">
        <v>233</v>
      </c>
      <c r="R14" s="33"/>
      <c r="S14" s="33"/>
      <c r="T14" s="31"/>
    </row>
    <row r="15" spans="2:20">
      <c r="B15" s="3">
        <v>6849</v>
      </c>
      <c r="C15" s="3">
        <v>4</v>
      </c>
      <c r="D15" s="3">
        <v>0</v>
      </c>
      <c r="E15" s="3">
        <v>3</v>
      </c>
      <c r="F15" s="3">
        <v>0</v>
      </c>
      <c r="G15" s="3">
        <v>2</v>
      </c>
      <c r="H15" s="3">
        <v>0</v>
      </c>
      <c r="I15" s="3">
        <v>1</v>
      </c>
      <c r="J15" s="3">
        <v>74.5</v>
      </c>
      <c r="K15" s="3">
        <v>0</v>
      </c>
      <c r="L15" s="3">
        <v>1</v>
      </c>
      <c r="M15" s="3"/>
      <c r="N15" s="3">
        <v>0</v>
      </c>
      <c r="O15" s="3">
        <v>38.5</v>
      </c>
      <c r="P15" s="6">
        <v>2</v>
      </c>
      <c r="Q15" s="32" t="s">
        <v>91</v>
      </c>
      <c r="R15" s="33"/>
      <c r="S15" s="33"/>
      <c r="T15" s="31"/>
    </row>
    <row r="16" spans="2:20">
      <c r="B16" s="3">
        <v>6432</v>
      </c>
      <c r="C16" s="3">
        <v>3</v>
      </c>
      <c r="D16" s="3"/>
      <c r="E16" s="3">
        <v>1</v>
      </c>
      <c r="F16" s="3">
        <v>0</v>
      </c>
      <c r="G16" s="3">
        <v>1</v>
      </c>
      <c r="H16" s="3">
        <v>0</v>
      </c>
      <c r="I16" s="3">
        <v>1</v>
      </c>
      <c r="J16" s="3">
        <v>87.5</v>
      </c>
      <c r="K16" s="3">
        <v>0</v>
      </c>
      <c r="L16" s="3">
        <v>0</v>
      </c>
      <c r="M16" s="3"/>
      <c r="N16" s="3">
        <v>0</v>
      </c>
      <c r="O16" s="3">
        <v>39</v>
      </c>
      <c r="P16" s="6">
        <v>1</v>
      </c>
      <c r="Q16" s="32" t="s">
        <v>42</v>
      </c>
      <c r="R16" s="33"/>
      <c r="S16" s="33"/>
      <c r="T16" s="31"/>
    </row>
    <row r="17" spans="2:20">
      <c r="B17" s="3">
        <v>6829</v>
      </c>
      <c r="C17" s="3">
        <v>3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93</v>
      </c>
      <c r="K17" s="3">
        <v>0</v>
      </c>
      <c r="L17" s="3">
        <v>0</v>
      </c>
      <c r="M17" s="3"/>
      <c r="N17" s="3">
        <v>0</v>
      </c>
      <c r="O17" s="3">
        <v>39.299999999999997</v>
      </c>
      <c r="P17" s="6">
        <v>3</v>
      </c>
      <c r="Q17" s="32" t="s">
        <v>110</v>
      </c>
      <c r="R17" s="33"/>
      <c r="S17" s="33"/>
      <c r="T17" s="31"/>
    </row>
    <row r="18" spans="2:20">
      <c r="B18" s="3">
        <v>6834</v>
      </c>
      <c r="C18" s="3">
        <v>3</v>
      </c>
      <c r="D18" s="3">
        <v>3</v>
      </c>
      <c r="E18" s="3">
        <v>1</v>
      </c>
      <c r="F18" s="3">
        <v>0</v>
      </c>
      <c r="G18" s="3">
        <v>2</v>
      </c>
      <c r="H18" s="3">
        <v>0</v>
      </c>
      <c r="I18" s="3">
        <v>0</v>
      </c>
      <c r="J18" s="3">
        <v>80.5</v>
      </c>
      <c r="K18" s="3">
        <v>0</v>
      </c>
      <c r="L18" s="3">
        <v>0</v>
      </c>
      <c r="M18" s="3"/>
      <c r="N18" s="3">
        <v>0</v>
      </c>
      <c r="O18" s="3">
        <v>38.5</v>
      </c>
      <c r="P18" s="6">
        <v>1</v>
      </c>
      <c r="Q18" s="32" t="s">
        <v>110</v>
      </c>
      <c r="R18" s="33"/>
      <c r="S18" s="33"/>
      <c r="T18" s="31"/>
    </row>
    <row r="19" spans="2:20">
      <c r="B19" s="3">
        <v>6839</v>
      </c>
      <c r="C19" s="3">
        <v>3</v>
      </c>
      <c r="D19" s="3">
        <v>0</v>
      </c>
      <c r="E19" s="3">
        <v>1</v>
      </c>
      <c r="F19" s="3">
        <v>0</v>
      </c>
      <c r="G19" s="3">
        <v>2</v>
      </c>
      <c r="H19" s="3">
        <v>0</v>
      </c>
      <c r="I19" s="3">
        <v>0</v>
      </c>
      <c r="J19" s="3">
        <v>85</v>
      </c>
      <c r="K19" s="3">
        <v>0</v>
      </c>
      <c r="L19" s="3">
        <v>0</v>
      </c>
      <c r="M19" s="3"/>
      <c r="N19" s="3">
        <v>0</v>
      </c>
      <c r="O19" s="3">
        <v>38.4</v>
      </c>
      <c r="P19" s="6">
        <v>2</v>
      </c>
      <c r="Q19" s="32" t="s">
        <v>42</v>
      </c>
      <c r="R19" s="33"/>
      <c r="S19" s="33"/>
      <c r="T19" s="31"/>
    </row>
    <row r="20" spans="2:20">
      <c r="B20" s="3">
        <v>6431</v>
      </c>
      <c r="C20" s="3">
        <v>3</v>
      </c>
      <c r="D20" s="3">
        <v>3</v>
      </c>
      <c r="E20" s="3">
        <v>1</v>
      </c>
      <c r="F20" s="3">
        <v>0</v>
      </c>
      <c r="G20" s="3">
        <v>0</v>
      </c>
      <c r="H20" s="3">
        <v>1</v>
      </c>
      <c r="I20" s="3">
        <v>0</v>
      </c>
      <c r="J20" s="3">
        <v>73.5</v>
      </c>
      <c r="K20" s="3">
        <v>0</v>
      </c>
      <c r="L20" s="3">
        <v>0</v>
      </c>
      <c r="M20" s="3"/>
      <c r="N20" s="3">
        <v>2</v>
      </c>
      <c r="O20" s="3">
        <v>39.299999999999997</v>
      </c>
      <c r="P20" s="6">
        <v>1</v>
      </c>
      <c r="Q20" s="32" t="s">
        <v>42</v>
      </c>
      <c r="R20" s="33"/>
      <c r="S20" s="33"/>
      <c r="T20" s="31"/>
    </row>
    <row r="21" spans="2:20">
      <c r="B21" s="3">
        <v>6836</v>
      </c>
      <c r="C21" s="3">
        <v>3</v>
      </c>
      <c r="D21" s="3">
        <v>3</v>
      </c>
      <c r="E21" s="3">
        <v>1</v>
      </c>
      <c r="F21" s="3">
        <v>1</v>
      </c>
      <c r="G21" s="3">
        <v>2</v>
      </c>
      <c r="H21" s="3">
        <v>1</v>
      </c>
      <c r="I21" s="3">
        <v>1</v>
      </c>
      <c r="J21" s="3">
        <v>78.5</v>
      </c>
      <c r="K21" s="3">
        <v>0</v>
      </c>
      <c r="L21" s="3">
        <v>0</v>
      </c>
      <c r="M21" s="3"/>
      <c r="N21" s="3">
        <v>2</v>
      </c>
      <c r="O21" s="3">
        <v>38.700000000000003</v>
      </c>
      <c r="P21" s="6">
        <v>2</v>
      </c>
      <c r="Q21" s="32" t="s">
        <v>88</v>
      </c>
      <c r="R21" s="33"/>
      <c r="S21" s="33"/>
      <c r="T21" s="31"/>
    </row>
    <row r="22" spans="2:20" ht="15.95">
      <c r="B22" s="3">
        <v>6420</v>
      </c>
      <c r="C22" s="3">
        <v>3</v>
      </c>
      <c r="D22" s="3">
        <v>0</v>
      </c>
      <c r="E22" s="3">
        <v>1</v>
      </c>
      <c r="F22" s="3">
        <v>0</v>
      </c>
      <c r="G22" s="3">
        <v>1</v>
      </c>
      <c r="H22" s="3">
        <v>2</v>
      </c>
      <c r="I22" s="3">
        <v>1</v>
      </c>
      <c r="J22" s="3">
        <v>82</v>
      </c>
      <c r="K22" s="3">
        <v>0</v>
      </c>
      <c r="L22" s="3">
        <v>0</v>
      </c>
      <c r="M22" s="3"/>
      <c r="N22" s="3">
        <v>2</v>
      </c>
      <c r="O22" s="3">
        <v>39.1</v>
      </c>
      <c r="P22" s="6" t="s">
        <v>84</v>
      </c>
      <c r="Q22" s="32" t="s">
        <v>33</v>
      </c>
      <c r="R22" s="33"/>
      <c r="S22" s="33"/>
      <c r="T22" s="31"/>
    </row>
    <row r="23" spans="2:20">
      <c r="B23" s="3">
        <v>6846</v>
      </c>
      <c r="C23" s="3">
        <v>3</v>
      </c>
      <c r="D23" s="3">
        <v>0</v>
      </c>
      <c r="E23" s="3">
        <v>1</v>
      </c>
      <c r="F23" s="3">
        <v>0</v>
      </c>
      <c r="G23" s="3">
        <v>0</v>
      </c>
      <c r="H23" s="3">
        <v>0</v>
      </c>
      <c r="I23" s="3">
        <v>1</v>
      </c>
      <c r="J23" s="3">
        <v>72.5</v>
      </c>
      <c r="K23" s="3">
        <v>0</v>
      </c>
      <c r="L23" s="3">
        <v>1</v>
      </c>
      <c r="M23" s="3"/>
      <c r="N23" s="3">
        <v>2</v>
      </c>
      <c r="O23" s="3">
        <v>39.4</v>
      </c>
      <c r="P23" s="6">
        <v>2</v>
      </c>
      <c r="Q23" s="32" t="s">
        <v>33</v>
      </c>
      <c r="R23" s="33"/>
      <c r="S23" s="33"/>
      <c r="T23" s="31"/>
    </row>
    <row r="24" spans="2:20">
      <c r="B24" s="3">
        <v>6838</v>
      </c>
      <c r="C24" s="3">
        <v>3</v>
      </c>
      <c r="D24" s="3">
        <v>0</v>
      </c>
      <c r="E24" s="3">
        <v>1</v>
      </c>
      <c r="F24" s="3">
        <v>0</v>
      </c>
      <c r="G24" s="3">
        <v>1</v>
      </c>
      <c r="H24" s="3">
        <v>0</v>
      </c>
      <c r="I24" s="3">
        <v>0</v>
      </c>
      <c r="J24" s="3">
        <v>81</v>
      </c>
      <c r="K24" s="3">
        <v>0</v>
      </c>
      <c r="L24" s="3">
        <v>0</v>
      </c>
      <c r="M24" s="3"/>
      <c r="N24" s="3">
        <v>2</v>
      </c>
      <c r="O24" s="3">
        <v>38.9</v>
      </c>
      <c r="P24" s="6">
        <v>3</v>
      </c>
      <c r="Q24" s="32"/>
      <c r="R24" s="33"/>
      <c r="S24" s="33"/>
      <c r="T24" s="31"/>
    </row>
    <row r="25" spans="2:20" ht="15.95">
      <c r="B25" s="3">
        <v>6426</v>
      </c>
      <c r="C25" s="3">
        <v>3</v>
      </c>
      <c r="D25" s="3">
        <v>0</v>
      </c>
      <c r="E25" s="3">
        <v>1</v>
      </c>
      <c r="F25" s="3">
        <v>0</v>
      </c>
      <c r="G25" s="3">
        <v>0</v>
      </c>
      <c r="H25" s="3">
        <v>2</v>
      </c>
      <c r="I25" s="3">
        <v>0</v>
      </c>
      <c r="J25" s="3">
        <v>88.5</v>
      </c>
      <c r="K25" s="3">
        <v>0</v>
      </c>
      <c r="L25" s="3">
        <v>1</v>
      </c>
      <c r="M25" s="3"/>
      <c r="N25" s="3">
        <v>0</v>
      </c>
      <c r="O25" s="3">
        <v>38.799999999999997</v>
      </c>
      <c r="P25" s="6" t="s">
        <v>84</v>
      </c>
      <c r="Q25" s="32" t="s">
        <v>110</v>
      </c>
      <c r="R25" s="33"/>
      <c r="S25" s="33"/>
      <c r="T25" s="31"/>
    </row>
    <row r="26" spans="2:20" ht="15.95">
      <c r="B26" s="3">
        <v>6827</v>
      </c>
      <c r="C26" s="3">
        <v>3</v>
      </c>
      <c r="D26" s="3">
        <v>1</v>
      </c>
      <c r="E26" s="3">
        <v>2</v>
      </c>
      <c r="F26" s="3">
        <v>1</v>
      </c>
      <c r="G26" s="3">
        <v>1</v>
      </c>
      <c r="H26" s="3">
        <v>3</v>
      </c>
      <c r="I26" s="3">
        <v>1</v>
      </c>
      <c r="J26" s="3">
        <v>85</v>
      </c>
      <c r="K26" s="3">
        <v>0</v>
      </c>
      <c r="L26" s="3">
        <v>2</v>
      </c>
      <c r="M26" s="3"/>
      <c r="N26" s="3">
        <v>0</v>
      </c>
      <c r="O26" s="3">
        <v>39.5</v>
      </c>
      <c r="P26" s="6" t="s">
        <v>84</v>
      </c>
      <c r="Q26" s="32" t="s">
        <v>234</v>
      </c>
      <c r="R26" s="33"/>
      <c r="S26" s="33"/>
      <c r="T26" s="31"/>
    </row>
    <row r="27" spans="2:20">
      <c r="B27" s="3">
        <v>6832</v>
      </c>
      <c r="C27" s="3">
        <v>3</v>
      </c>
      <c r="D27" s="3">
        <v>0</v>
      </c>
      <c r="E27" s="3">
        <v>1</v>
      </c>
      <c r="F27" s="3">
        <v>0</v>
      </c>
      <c r="G27" s="3">
        <v>0</v>
      </c>
      <c r="H27" s="3">
        <v>2</v>
      </c>
      <c r="I27" s="3">
        <v>0</v>
      </c>
      <c r="J27" s="3">
        <v>78</v>
      </c>
      <c r="K27" s="3">
        <v>0</v>
      </c>
      <c r="L27" s="3">
        <v>3</v>
      </c>
      <c r="M27" s="3"/>
      <c r="N27" s="3">
        <v>2</v>
      </c>
      <c r="O27" s="3">
        <v>40.299999999999997</v>
      </c>
      <c r="P27" s="6">
        <v>2</v>
      </c>
      <c r="Q27" s="32" t="s">
        <v>235</v>
      </c>
      <c r="R27" s="33"/>
      <c r="S27" s="33"/>
      <c r="T27" s="31"/>
    </row>
    <row r="28" spans="2:20" ht="15.95">
      <c r="B28" s="3">
        <v>6831</v>
      </c>
      <c r="C28" s="3">
        <v>3</v>
      </c>
      <c r="D28" s="3">
        <v>2</v>
      </c>
      <c r="E28" s="3">
        <v>1</v>
      </c>
      <c r="F28" s="3">
        <v>0</v>
      </c>
      <c r="G28" s="3">
        <v>2</v>
      </c>
      <c r="H28" s="3">
        <v>0</v>
      </c>
      <c r="I28" s="3">
        <v>0</v>
      </c>
      <c r="J28" s="3">
        <v>85.5</v>
      </c>
      <c r="K28" s="3">
        <v>0</v>
      </c>
      <c r="L28" s="3">
        <v>0</v>
      </c>
      <c r="M28" s="3"/>
      <c r="N28" s="3">
        <v>0</v>
      </c>
      <c r="O28" s="3">
        <v>38.9</v>
      </c>
      <c r="P28" s="6" t="s">
        <v>84</v>
      </c>
      <c r="Q28" s="32" t="s">
        <v>38</v>
      </c>
      <c r="R28" s="33"/>
      <c r="S28" s="33"/>
      <c r="T28" s="31"/>
    </row>
    <row r="29" spans="2:20">
      <c r="B29" s="3">
        <v>6841</v>
      </c>
      <c r="C29" s="3">
        <v>3</v>
      </c>
      <c r="D29" s="3">
        <v>0</v>
      </c>
      <c r="E29" s="3">
        <v>0</v>
      </c>
      <c r="F29" s="3">
        <v>0</v>
      </c>
      <c r="G29" s="3">
        <v>2</v>
      </c>
      <c r="H29" s="3">
        <v>0</v>
      </c>
      <c r="I29" s="3">
        <v>0</v>
      </c>
      <c r="J29" s="3">
        <v>79</v>
      </c>
      <c r="K29" s="3">
        <v>0</v>
      </c>
      <c r="L29" s="3">
        <v>1</v>
      </c>
      <c r="M29" s="3"/>
      <c r="N29" s="3">
        <v>0</v>
      </c>
      <c r="O29" s="3">
        <v>39.200000000000003</v>
      </c>
      <c r="P29" s="6">
        <v>3</v>
      </c>
      <c r="Q29" s="32" t="s">
        <v>121</v>
      </c>
      <c r="R29" s="33"/>
      <c r="S29" s="33"/>
      <c r="T29" s="31"/>
    </row>
    <row r="30" spans="2:20">
      <c r="B30" s="3">
        <v>6842</v>
      </c>
      <c r="C30" s="3">
        <v>3</v>
      </c>
      <c r="D30" s="3">
        <v>0</v>
      </c>
      <c r="E30" s="3">
        <v>1</v>
      </c>
      <c r="F30" s="3">
        <v>0</v>
      </c>
      <c r="G30" s="3">
        <v>2</v>
      </c>
      <c r="H30" s="3">
        <v>0</v>
      </c>
      <c r="I30" s="3">
        <v>0</v>
      </c>
      <c r="J30" s="3">
        <v>82.5</v>
      </c>
      <c r="K30" s="3">
        <v>0</v>
      </c>
      <c r="L30" s="3">
        <v>1</v>
      </c>
      <c r="M30" s="3"/>
      <c r="N30" s="3">
        <v>2</v>
      </c>
      <c r="O30" s="3">
        <v>38.9</v>
      </c>
      <c r="P30" s="6">
        <v>1</v>
      </c>
      <c r="Q30" s="32"/>
      <c r="R30" s="33"/>
      <c r="S30" s="33"/>
      <c r="T30" s="31"/>
    </row>
    <row r="31" spans="2:20" ht="15.95">
      <c r="B31" s="3">
        <v>6405</v>
      </c>
      <c r="C31" s="3">
        <v>2</v>
      </c>
      <c r="D31" s="3">
        <v>0</v>
      </c>
      <c r="E31" s="3">
        <v>2</v>
      </c>
      <c r="F31" s="3">
        <v>0</v>
      </c>
      <c r="G31" s="3">
        <v>0</v>
      </c>
      <c r="H31" s="3">
        <v>0</v>
      </c>
      <c r="I31" s="3">
        <v>0</v>
      </c>
      <c r="J31" s="3">
        <v>94.5</v>
      </c>
      <c r="K31" s="3">
        <v>0</v>
      </c>
      <c r="L31" s="3">
        <v>0</v>
      </c>
      <c r="M31" s="3"/>
      <c r="N31" s="3">
        <v>0</v>
      </c>
      <c r="O31" s="3">
        <v>39.1</v>
      </c>
      <c r="P31" s="6" t="s">
        <v>84</v>
      </c>
      <c r="Q31" s="32" t="s">
        <v>42</v>
      </c>
      <c r="R31" s="33"/>
      <c r="S31" s="33"/>
      <c r="T31" s="31"/>
    </row>
    <row r="32" spans="2:20" ht="15.95">
      <c r="B32" s="3">
        <v>6800</v>
      </c>
      <c r="C32" s="3">
        <v>2</v>
      </c>
      <c r="D32" s="3">
        <v>2</v>
      </c>
      <c r="E32" s="3">
        <v>1</v>
      </c>
      <c r="F32" s="3">
        <v>0</v>
      </c>
      <c r="G32" s="3">
        <v>3</v>
      </c>
      <c r="H32" s="3">
        <v>2</v>
      </c>
      <c r="I32" s="3">
        <v>0</v>
      </c>
      <c r="J32" s="3">
        <v>80</v>
      </c>
      <c r="K32" s="3">
        <v>3</v>
      </c>
      <c r="L32" s="3">
        <v>0</v>
      </c>
      <c r="M32" s="3"/>
      <c r="N32" s="3">
        <v>0</v>
      </c>
      <c r="O32" s="3">
        <v>40.5</v>
      </c>
      <c r="P32" s="6" t="s">
        <v>84</v>
      </c>
      <c r="Q32" s="32" t="s">
        <v>82</v>
      </c>
      <c r="R32" s="33"/>
      <c r="S32" s="33"/>
      <c r="T32" s="31"/>
    </row>
    <row r="33" spans="2:20" ht="15.95">
      <c r="B33" s="3">
        <v>6811</v>
      </c>
      <c r="C33" s="3">
        <v>2</v>
      </c>
      <c r="D33" s="3">
        <v>3</v>
      </c>
      <c r="E33" s="3">
        <v>1</v>
      </c>
      <c r="F33" s="3">
        <v>1</v>
      </c>
      <c r="G33" s="3">
        <v>2</v>
      </c>
      <c r="H33" s="3">
        <v>3</v>
      </c>
      <c r="I33" s="3">
        <v>1</v>
      </c>
      <c r="J33" s="3">
        <v>77</v>
      </c>
      <c r="K33" s="3">
        <v>0</v>
      </c>
      <c r="L33" s="3">
        <v>0</v>
      </c>
      <c r="M33" s="3"/>
      <c r="N33" s="3">
        <v>0</v>
      </c>
      <c r="O33" s="3">
        <v>38.200000000000003</v>
      </c>
      <c r="P33" s="6" t="s">
        <v>84</v>
      </c>
      <c r="Q33" s="32" t="s">
        <v>236</v>
      </c>
      <c r="R33" s="33"/>
      <c r="S33" s="33"/>
      <c r="T33" s="31"/>
    </row>
    <row r="34" spans="2:20" ht="15.95">
      <c r="B34" s="3">
        <v>6796</v>
      </c>
      <c r="C34" s="3">
        <v>2</v>
      </c>
      <c r="D34" s="3">
        <v>3</v>
      </c>
      <c r="E34" s="3">
        <v>1</v>
      </c>
      <c r="F34" s="3">
        <v>0</v>
      </c>
      <c r="G34" s="3">
        <v>3</v>
      </c>
      <c r="H34" s="3">
        <v>3</v>
      </c>
      <c r="I34" s="3">
        <v>1</v>
      </c>
      <c r="J34" s="3">
        <v>88</v>
      </c>
      <c r="K34" s="3">
        <v>0</v>
      </c>
      <c r="L34" s="3">
        <v>0</v>
      </c>
      <c r="M34" s="3"/>
      <c r="N34" s="3">
        <v>0</v>
      </c>
      <c r="O34" s="3">
        <v>38.6</v>
      </c>
      <c r="P34" s="6" t="s">
        <v>84</v>
      </c>
      <c r="Q34" s="32" t="s">
        <v>191</v>
      </c>
      <c r="R34" s="33"/>
      <c r="S34" s="33"/>
      <c r="T34" s="31"/>
    </row>
    <row r="35" spans="2:20">
      <c r="B35" s="3">
        <v>6404</v>
      </c>
      <c r="C35" s="3">
        <v>2</v>
      </c>
      <c r="D35" s="3">
        <v>0</v>
      </c>
      <c r="E35" s="3">
        <v>2</v>
      </c>
      <c r="F35" s="3">
        <v>0</v>
      </c>
      <c r="G35" s="3">
        <v>0</v>
      </c>
      <c r="H35" s="3">
        <v>2</v>
      </c>
      <c r="I35" s="3">
        <v>0</v>
      </c>
      <c r="J35" s="3">
        <v>93.5</v>
      </c>
      <c r="K35" s="3">
        <v>0</v>
      </c>
      <c r="L35" s="3">
        <v>0</v>
      </c>
      <c r="M35" s="3"/>
      <c r="N35" s="3">
        <v>0</v>
      </c>
      <c r="O35" s="3">
        <v>39.200000000000003</v>
      </c>
      <c r="P35" s="6">
        <v>1</v>
      </c>
      <c r="Q35" s="32" t="s">
        <v>42</v>
      </c>
      <c r="R35" s="33"/>
      <c r="S35" s="33"/>
      <c r="T35" s="31"/>
    </row>
    <row r="36" spans="2:20" ht="15.95">
      <c r="B36" s="3">
        <v>6412</v>
      </c>
      <c r="C36" s="3">
        <v>2</v>
      </c>
      <c r="D36" s="3">
        <v>3</v>
      </c>
      <c r="E36" s="3">
        <v>1</v>
      </c>
      <c r="F36" s="3">
        <v>0</v>
      </c>
      <c r="G36" s="3">
        <v>1</v>
      </c>
      <c r="H36" s="3">
        <v>2</v>
      </c>
      <c r="I36" s="3">
        <v>0</v>
      </c>
      <c r="J36" s="3">
        <v>91.5</v>
      </c>
      <c r="K36" s="3">
        <v>0</v>
      </c>
      <c r="L36" s="3">
        <v>0</v>
      </c>
      <c r="M36" s="3"/>
      <c r="N36" s="3">
        <v>0</v>
      </c>
      <c r="O36" s="3">
        <v>39.700000000000003</v>
      </c>
      <c r="P36" s="6" t="s">
        <v>84</v>
      </c>
      <c r="Q36" s="32" t="s">
        <v>138</v>
      </c>
      <c r="R36" s="33"/>
      <c r="S36" s="33"/>
      <c r="T36" s="31"/>
    </row>
    <row r="37" spans="2:20" ht="15.95">
      <c r="B37" s="3">
        <v>6799</v>
      </c>
      <c r="C37" s="3">
        <v>2</v>
      </c>
      <c r="D37" s="3">
        <v>0</v>
      </c>
      <c r="E37" s="3">
        <v>1</v>
      </c>
      <c r="F37" s="3">
        <v>0</v>
      </c>
      <c r="G37" s="3">
        <v>1</v>
      </c>
      <c r="H37" s="3">
        <v>0</v>
      </c>
      <c r="I37" s="3">
        <v>0</v>
      </c>
      <c r="J37" s="3">
        <v>92.5</v>
      </c>
      <c r="K37" s="3">
        <v>0</v>
      </c>
      <c r="L37" s="3">
        <v>0</v>
      </c>
      <c r="M37" s="3"/>
      <c r="N37" s="3">
        <v>0</v>
      </c>
      <c r="O37" s="3">
        <v>38.5</v>
      </c>
      <c r="P37" s="6" t="s">
        <v>84</v>
      </c>
      <c r="Q37" s="32" t="s">
        <v>42</v>
      </c>
      <c r="R37" s="33"/>
      <c r="S37" s="33"/>
      <c r="T37" s="31"/>
    </row>
    <row r="38" spans="2:20">
      <c r="B38" s="3">
        <v>6809</v>
      </c>
      <c r="C38" s="3">
        <v>2</v>
      </c>
      <c r="D38" s="3">
        <v>0</v>
      </c>
      <c r="E38" s="3">
        <v>1</v>
      </c>
      <c r="F38" s="3">
        <v>0</v>
      </c>
      <c r="G38" s="3">
        <v>2</v>
      </c>
      <c r="H38" s="3">
        <v>2</v>
      </c>
      <c r="I38" s="3">
        <v>0</v>
      </c>
      <c r="J38" s="3">
        <v>96</v>
      </c>
      <c r="K38" s="3">
        <v>0</v>
      </c>
      <c r="L38" s="3">
        <v>0</v>
      </c>
      <c r="M38" s="3"/>
      <c r="N38" s="3">
        <v>0</v>
      </c>
      <c r="O38" s="3">
        <v>38.700000000000003</v>
      </c>
      <c r="P38" s="6">
        <v>2</v>
      </c>
      <c r="Q38" s="32" t="s">
        <v>110</v>
      </c>
      <c r="R38" s="33"/>
      <c r="S38" s="33"/>
      <c r="T38" s="31"/>
    </row>
    <row r="39" spans="2:20">
      <c r="B39" s="3">
        <v>6823</v>
      </c>
      <c r="C39" s="3">
        <v>2</v>
      </c>
      <c r="D39" s="3">
        <v>0</v>
      </c>
      <c r="E39" s="3">
        <v>1</v>
      </c>
      <c r="F39" s="3">
        <v>0</v>
      </c>
      <c r="G39" s="3">
        <v>0</v>
      </c>
      <c r="H39" s="3">
        <v>0</v>
      </c>
      <c r="I39" s="3">
        <v>0</v>
      </c>
      <c r="J39" s="3">
        <v>83.5</v>
      </c>
      <c r="K39" s="3">
        <v>0</v>
      </c>
      <c r="L39" s="3">
        <v>1</v>
      </c>
      <c r="M39" s="3"/>
      <c r="N39" s="3">
        <v>0</v>
      </c>
      <c r="O39" s="3">
        <v>38.799999999999997</v>
      </c>
      <c r="P39" s="6">
        <v>0</v>
      </c>
      <c r="Q39" s="32" t="s">
        <v>110</v>
      </c>
      <c r="R39" s="33"/>
      <c r="S39" s="33"/>
      <c r="T39" s="31"/>
    </row>
    <row r="40" spans="2:20" ht="15.95">
      <c r="B40" s="3">
        <v>6410</v>
      </c>
      <c r="C40" s="3">
        <v>2</v>
      </c>
      <c r="D40" s="3">
        <v>0</v>
      </c>
      <c r="E40" s="3">
        <v>0</v>
      </c>
      <c r="F40" s="3">
        <v>0</v>
      </c>
      <c r="G40" s="3">
        <v>1</v>
      </c>
      <c r="H40" s="3">
        <v>2</v>
      </c>
      <c r="I40" s="3">
        <v>0</v>
      </c>
      <c r="J40" s="3">
        <v>85</v>
      </c>
      <c r="K40" s="3">
        <v>0</v>
      </c>
      <c r="L40" s="3">
        <v>0</v>
      </c>
      <c r="M40" s="3"/>
      <c r="N40" s="3">
        <v>0</v>
      </c>
      <c r="O40" s="3">
        <v>38.700000000000003</v>
      </c>
      <c r="P40" s="6" t="s">
        <v>84</v>
      </c>
      <c r="Q40" s="32" t="s">
        <v>141</v>
      </c>
      <c r="R40" s="33"/>
      <c r="S40" s="33"/>
      <c r="T40" s="31"/>
    </row>
    <row r="41" spans="2:20">
      <c r="B41" s="3">
        <v>6797</v>
      </c>
      <c r="C41" s="3">
        <v>2</v>
      </c>
      <c r="D41" s="3">
        <v>0</v>
      </c>
      <c r="E41" s="3">
        <v>0</v>
      </c>
      <c r="F41" s="3">
        <v>0</v>
      </c>
      <c r="G41" s="3">
        <v>0</v>
      </c>
      <c r="H41" s="3">
        <v>2</v>
      </c>
      <c r="I41" s="3">
        <v>0</v>
      </c>
      <c r="J41" s="3">
        <v>85.5</v>
      </c>
      <c r="K41" s="3">
        <v>0</v>
      </c>
      <c r="L41" s="3">
        <v>0</v>
      </c>
      <c r="M41" s="3"/>
      <c r="N41" s="3">
        <v>0</v>
      </c>
      <c r="O41" s="3">
        <v>38.6</v>
      </c>
      <c r="P41" s="6">
        <v>0</v>
      </c>
      <c r="Q41" s="32" t="s">
        <v>237</v>
      </c>
      <c r="R41" s="33"/>
      <c r="S41" s="33"/>
      <c r="T41" s="31"/>
    </row>
    <row r="42" spans="2:20">
      <c r="B42" s="3">
        <v>6407</v>
      </c>
      <c r="C42" s="3">
        <v>2</v>
      </c>
      <c r="D42" s="3">
        <v>3</v>
      </c>
      <c r="E42" s="3">
        <v>1</v>
      </c>
      <c r="F42" s="3">
        <v>0</v>
      </c>
      <c r="G42" s="3">
        <v>0</v>
      </c>
      <c r="H42" s="3">
        <v>2</v>
      </c>
      <c r="I42" s="3">
        <v>0</v>
      </c>
      <c r="J42" s="3">
        <v>88.5</v>
      </c>
      <c r="K42" s="3">
        <v>0</v>
      </c>
      <c r="L42" s="3">
        <v>0</v>
      </c>
      <c r="M42" s="3"/>
      <c r="N42" s="3">
        <v>0</v>
      </c>
      <c r="O42" s="3">
        <v>39.9</v>
      </c>
      <c r="P42" s="6">
        <v>0</v>
      </c>
      <c r="Q42" s="32" t="s">
        <v>138</v>
      </c>
      <c r="R42" s="33"/>
      <c r="S42" s="33"/>
      <c r="T42" s="31"/>
    </row>
    <row r="43" spans="2:20">
      <c r="B43" s="3">
        <v>6791</v>
      </c>
      <c r="C43" s="3">
        <v>1</v>
      </c>
      <c r="D43" s="3">
        <v>0</v>
      </c>
      <c r="E43" s="3">
        <v>1</v>
      </c>
      <c r="F43" s="3">
        <v>0</v>
      </c>
      <c r="G43" s="3">
        <v>0</v>
      </c>
      <c r="H43" s="3">
        <v>2</v>
      </c>
      <c r="I43" s="3">
        <v>0</v>
      </c>
      <c r="J43" s="3">
        <v>89</v>
      </c>
      <c r="K43" s="3">
        <v>0</v>
      </c>
      <c r="L43" s="3">
        <v>0</v>
      </c>
      <c r="M43" s="3"/>
      <c r="N43" s="3">
        <v>2</v>
      </c>
      <c r="O43" s="3">
        <v>39.6</v>
      </c>
      <c r="P43" s="6">
        <v>1</v>
      </c>
      <c r="Q43" s="32" t="s">
        <v>33</v>
      </c>
      <c r="R43" s="33"/>
      <c r="S43" s="33"/>
      <c r="T43" s="31"/>
    </row>
    <row r="44" spans="2:20" ht="15.95">
      <c r="B44" s="3">
        <v>6768</v>
      </c>
      <c r="C44" s="3">
        <v>1</v>
      </c>
      <c r="D44" s="3">
        <v>3</v>
      </c>
      <c r="E44" s="3">
        <v>0</v>
      </c>
      <c r="F44" s="3">
        <v>0</v>
      </c>
      <c r="G44" s="3">
        <v>2</v>
      </c>
      <c r="H44" s="3">
        <v>3</v>
      </c>
      <c r="I44" s="3">
        <v>0</v>
      </c>
      <c r="J44" s="3">
        <v>88.5</v>
      </c>
      <c r="K44" s="3">
        <v>0</v>
      </c>
      <c r="L44" s="3">
        <v>0</v>
      </c>
      <c r="M44" s="3"/>
      <c r="N44" s="3">
        <v>0</v>
      </c>
      <c r="O44" s="3">
        <v>38.4</v>
      </c>
      <c r="P44" s="6" t="s">
        <v>84</v>
      </c>
      <c r="Q44" s="32" t="s">
        <v>128</v>
      </c>
      <c r="R44" s="33"/>
      <c r="S44" s="33"/>
      <c r="T44" s="31"/>
    </row>
    <row r="45" spans="2:20">
      <c r="B45" s="3">
        <v>6783</v>
      </c>
      <c r="C45" s="3">
        <v>1</v>
      </c>
      <c r="D45" s="3">
        <v>0</v>
      </c>
      <c r="E45" s="3">
        <v>0</v>
      </c>
      <c r="F45" s="3">
        <v>0</v>
      </c>
      <c r="G45" s="3">
        <v>1</v>
      </c>
      <c r="H45" s="3">
        <v>2</v>
      </c>
      <c r="I45" s="3">
        <v>0</v>
      </c>
      <c r="J45" s="3">
        <v>93.5</v>
      </c>
      <c r="K45" s="3">
        <v>0</v>
      </c>
      <c r="L45" s="3">
        <v>0</v>
      </c>
      <c r="M45" s="3"/>
      <c r="N45" s="3">
        <v>0</v>
      </c>
      <c r="O45" s="3">
        <v>39.6</v>
      </c>
      <c r="P45" s="6">
        <v>1</v>
      </c>
      <c r="Q45" s="32" t="s">
        <v>33</v>
      </c>
      <c r="R45" s="33"/>
      <c r="S45" s="33"/>
      <c r="T45" s="31"/>
    </row>
    <row r="46" spans="2:20" ht="15.95">
      <c r="B46" s="3">
        <v>6778</v>
      </c>
      <c r="C46" s="3">
        <v>1</v>
      </c>
      <c r="D46" s="3">
        <v>0</v>
      </c>
      <c r="E46" s="3">
        <v>2</v>
      </c>
      <c r="F46" s="3">
        <v>0</v>
      </c>
      <c r="G46" s="3">
        <v>1</v>
      </c>
      <c r="H46" s="3">
        <v>0</v>
      </c>
      <c r="I46" s="3">
        <v>0</v>
      </c>
      <c r="J46" s="3">
        <v>95.5</v>
      </c>
      <c r="K46" s="3">
        <v>0</v>
      </c>
      <c r="L46" s="3">
        <v>0</v>
      </c>
      <c r="M46" s="3"/>
      <c r="N46" s="3">
        <v>0</v>
      </c>
      <c r="O46" s="3">
        <v>38.700000000000003</v>
      </c>
      <c r="P46" s="6" t="s">
        <v>84</v>
      </c>
      <c r="Q46" s="32" t="s">
        <v>110</v>
      </c>
      <c r="R46" s="33"/>
      <c r="S46" s="33"/>
      <c r="T46" s="31"/>
    </row>
    <row r="47" spans="2:20" ht="15.95">
      <c r="B47" s="3">
        <v>6794</v>
      </c>
      <c r="C47" s="3">
        <v>1</v>
      </c>
      <c r="D47" s="3">
        <v>0</v>
      </c>
      <c r="E47" s="3">
        <v>1</v>
      </c>
      <c r="F47" s="3">
        <v>0</v>
      </c>
      <c r="G47" s="3">
        <v>2</v>
      </c>
      <c r="H47" s="3">
        <v>1</v>
      </c>
      <c r="I47" s="3">
        <v>0</v>
      </c>
      <c r="J47" s="3">
        <v>89.5</v>
      </c>
      <c r="K47" s="3">
        <v>0</v>
      </c>
      <c r="L47" s="3">
        <v>0</v>
      </c>
      <c r="M47" s="3"/>
      <c r="N47" s="3">
        <v>0</v>
      </c>
      <c r="O47" s="3">
        <v>39.4</v>
      </c>
      <c r="P47" s="6" t="s">
        <v>84</v>
      </c>
      <c r="Q47" s="32"/>
      <c r="R47" s="33"/>
      <c r="S47" s="33"/>
      <c r="T47" s="31"/>
    </row>
    <row r="48" spans="2:20" ht="15.95">
      <c r="B48" s="3">
        <v>6391</v>
      </c>
      <c r="C48" s="3">
        <v>1</v>
      </c>
      <c r="D48" s="3">
        <v>0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98.5</v>
      </c>
      <c r="K48" s="3">
        <v>0</v>
      </c>
      <c r="L48" s="3">
        <v>0</v>
      </c>
      <c r="M48" s="3"/>
      <c r="N48" s="3">
        <v>0</v>
      </c>
      <c r="O48" s="3">
        <v>38.6</v>
      </c>
      <c r="P48" s="6" t="s">
        <v>84</v>
      </c>
      <c r="Q48" s="32" t="s">
        <v>110</v>
      </c>
      <c r="R48" s="33"/>
      <c r="S48" s="33"/>
      <c r="T48" s="31"/>
    </row>
    <row r="49" spans="2:20" ht="15.95">
      <c r="B49" s="3">
        <v>6780</v>
      </c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3">
        <v>0</v>
      </c>
      <c r="I49" s="3">
        <v>0</v>
      </c>
      <c r="J49" s="3">
        <v>99</v>
      </c>
      <c r="K49" s="3">
        <v>0</v>
      </c>
      <c r="L49" s="3">
        <v>0</v>
      </c>
      <c r="M49" s="3"/>
      <c r="N49" s="3">
        <v>0</v>
      </c>
      <c r="O49" s="3">
        <v>38.700000000000003</v>
      </c>
      <c r="P49" s="6" t="s">
        <v>84</v>
      </c>
      <c r="Q49" s="32" t="s">
        <v>110</v>
      </c>
      <c r="R49" s="33"/>
      <c r="S49" s="33"/>
      <c r="T49" s="31"/>
    </row>
    <row r="50" spans="2:20">
      <c r="B50" s="3">
        <v>6787</v>
      </c>
      <c r="C50" s="3">
        <v>1</v>
      </c>
      <c r="D50" s="3">
        <v>0</v>
      </c>
      <c r="E50" s="3">
        <v>1</v>
      </c>
      <c r="F50" s="3">
        <v>0</v>
      </c>
      <c r="G50" s="3">
        <v>1</v>
      </c>
      <c r="H50" s="3">
        <v>3</v>
      </c>
      <c r="I50" s="3">
        <v>0</v>
      </c>
      <c r="J50" s="3">
        <v>93</v>
      </c>
      <c r="K50" s="3">
        <v>0</v>
      </c>
      <c r="L50" s="3">
        <v>0</v>
      </c>
      <c r="M50" s="3"/>
      <c r="N50" s="3">
        <v>0</v>
      </c>
      <c r="O50" s="3">
        <v>38.799999999999997</v>
      </c>
      <c r="P50" s="6">
        <v>0</v>
      </c>
      <c r="Q50" s="32" t="s">
        <v>238</v>
      </c>
      <c r="R50" s="33"/>
      <c r="S50" s="33"/>
      <c r="T50" s="31"/>
    </row>
    <row r="51" spans="2:20" ht="15.95">
      <c r="B51" s="3">
        <v>6821</v>
      </c>
      <c r="C51" s="3">
        <v>1</v>
      </c>
      <c r="D51" s="3">
        <v>0</v>
      </c>
      <c r="E51" s="3">
        <v>1</v>
      </c>
      <c r="F51" s="3">
        <v>0</v>
      </c>
      <c r="G51" s="3">
        <v>1</v>
      </c>
      <c r="H51" s="3">
        <v>1</v>
      </c>
      <c r="I51" s="3">
        <v>0</v>
      </c>
      <c r="J51" s="3">
        <v>80.5</v>
      </c>
      <c r="K51" s="3">
        <v>0</v>
      </c>
      <c r="L51" s="3">
        <v>0</v>
      </c>
      <c r="M51" s="3"/>
      <c r="N51" s="3">
        <v>0</v>
      </c>
      <c r="O51" s="3">
        <v>38.9</v>
      </c>
      <c r="P51" s="6" t="s">
        <v>84</v>
      </c>
      <c r="Q51" s="32"/>
      <c r="R51" s="33"/>
      <c r="S51" s="33"/>
      <c r="T51" s="31"/>
    </row>
    <row r="52" spans="2:20" ht="15.95">
      <c r="B52" s="3">
        <v>6786</v>
      </c>
      <c r="C52" s="3">
        <v>1</v>
      </c>
      <c r="D52" s="3">
        <v>0</v>
      </c>
      <c r="E52" s="3">
        <v>1</v>
      </c>
      <c r="F52" s="3">
        <v>0</v>
      </c>
      <c r="G52" s="3">
        <v>2</v>
      </c>
      <c r="H52" s="3">
        <v>0</v>
      </c>
      <c r="I52" s="3">
        <v>0</v>
      </c>
      <c r="J52" s="3">
        <v>96.5</v>
      </c>
      <c r="K52" s="3">
        <v>0</v>
      </c>
      <c r="L52" s="3">
        <v>0</v>
      </c>
      <c r="M52" s="3"/>
      <c r="N52" s="3">
        <v>0</v>
      </c>
      <c r="O52" s="3">
        <v>38.5</v>
      </c>
      <c r="P52" s="6" t="s">
        <v>84</v>
      </c>
      <c r="Q52" s="32" t="s">
        <v>110</v>
      </c>
      <c r="R52" s="33"/>
      <c r="S52" s="33"/>
      <c r="T52" s="31"/>
    </row>
    <row r="53" spans="2:20" ht="15.95">
      <c r="B53" s="3">
        <v>6403</v>
      </c>
      <c r="C53" s="3">
        <v>1</v>
      </c>
      <c r="D53" s="3">
        <v>0</v>
      </c>
      <c r="E53" s="3">
        <v>3</v>
      </c>
      <c r="F53" s="3">
        <v>0</v>
      </c>
      <c r="G53" s="3">
        <v>0</v>
      </c>
      <c r="H53" s="3">
        <v>0</v>
      </c>
      <c r="I53" s="3">
        <v>0</v>
      </c>
      <c r="J53" s="3" t="s">
        <v>239</v>
      </c>
      <c r="K53" s="3">
        <v>0</v>
      </c>
      <c r="L53" s="3">
        <v>0</v>
      </c>
      <c r="M53" s="3"/>
      <c r="N53" s="3">
        <v>0</v>
      </c>
      <c r="O53" s="3">
        <v>38.6</v>
      </c>
      <c r="P53" s="6" t="s">
        <v>84</v>
      </c>
      <c r="Q53" s="32" t="s">
        <v>110</v>
      </c>
      <c r="R53" s="33"/>
      <c r="S53" s="33"/>
      <c r="T53" s="31"/>
    </row>
    <row r="54" spans="2:20" ht="15.95">
      <c r="B54" s="3">
        <v>6773</v>
      </c>
      <c r="C54" s="3">
        <v>1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 t="s">
        <v>70</v>
      </c>
      <c r="K54" s="3">
        <v>0</v>
      </c>
      <c r="L54" s="3">
        <v>0</v>
      </c>
      <c r="M54" s="3"/>
      <c r="N54" s="3">
        <v>0</v>
      </c>
      <c r="O54" s="3">
        <v>38.799999999999997</v>
      </c>
      <c r="P54" s="6" t="s">
        <v>84</v>
      </c>
      <c r="Q54" s="32" t="s">
        <v>110</v>
      </c>
      <c r="R54" s="33"/>
      <c r="S54" s="33"/>
      <c r="T54" s="31"/>
    </row>
    <row r="55" spans="2:20" ht="15.95">
      <c r="B55" s="3">
        <v>6771</v>
      </c>
      <c r="C55" s="3">
        <v>1</v>
      </c>
      <c r="D55" s="3">
        <v>0</v>
      </c>
      <c r="E55" s="3">
        <v>1</v>
      </c>
      <c r="F55" s="3">
        <v>0</v>
      </c>
      <c r="G55" s="3">
        <v>0</v>
      </c>
      <c r="H55" s="3">
        <v>0</v>
      </c>
      <c r="I55" s="3">
        <v>0</v>
      </c>
      <c r="J55" s="3" t="s">
        <v>240</v>
      </c>
      <c r="K55" s="3">
        <v>0</v>
      </c>
      <c r="L55" s="3">
        <v>0</v>
      </c>
      <c r="M55" s="3"/>
      <c r="N55" s="3">
        <v>0</v>
      </c>
      <c r="O55" s="3">
        <v>39</v>
      </c>
      <c r="P55" s="6" t="s">
        <v>84</v>
      </c>
      <c r="Q55" s="32" t="s">
        <v>110</v>
      </c>
      <c r="R55" s="33"/>
      <c r="S55" s="33"/>
      <c r="T55" s="31"/>
    </row>
    <row r="56" spans="2:20" ht="15.95">
      <c r="B56" s="3">
        <v>6774</v>
      </c>
      <c r="C56" s="3">
        <v>1</v>
      </c>
      <c r="D56" s="3">
        <v>0</v>
      </c>
      <c r="E56" s="3">
        <v>0</v>
      </c>
      <c r="F56" s="3">
        <v>0</v>
      </c>
      <c r="G56" s="3">
        <v>1</v>
      </c>
      <c r="H56" s="3">
        <v>2</v>
      </c>
      <c r="I56" s="3">
        <v>0</v>
      </c>
      <c r="J56" s="3">
        <v>96</v>
      </c>
      <c r="K56" s="3">
        <v>0</v>
      </c>
      <c r="L56" s="3">
        <v>0</v>
      </c>
      <c r="M56" s="3"/>
      <c r="N56" s="3">
        <v>0</v>
      </c>
      <c r="O56" s="3">
        <v>38.700000000000003</v>
      </c>
      <c r="P56" s="6" t="s">
        <v>84</v>
      </c>
      <c r="Q56" s="32" t="s">
        <v>91</v>
      </c>
      <c r="R56" s="33"/>
      <c r="S56" s="33"/>
      <c r="T56" s="31"/>
    </row>
    <row r="57" spans="2:20">
      <c r="B57" s="13" t="s">
        <v>92</v>
      </c>
    </row>
    <row r="58" spans="2:20">
      <c r="B58" s="13" t="s">
        <v>93</v>
      </c>
    </row>
    <row r="59" spans="2:20">
      <c r="B59" s="13" t="s">
        <v>94</v>
      </c>
    </row>
  </sheetData>
  <mergeCells count="28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H9:H10"/>
    <mergeCell ref="I9:I10"/>
    <mergeCell ref="J9:J10"/>
    <mergeCell ref="K9:K10"/>
    <mergeCell ref="Q9:T10"/>
    <mergeCell ref="L9:L10"/>
    <mergeCell ref="M9:M10"/>
    <mergeCell ref="N9:N10"/>
    <mergeCell ref="O9:O10"/>
    <mergeCell ref="P9:P10"/>
  </mergeCells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59B3-B7BA-400F-8841-326BC3D46ED4}">
  <dimension ref="B2:T59"/>
  <sheetViews>
    <sheetView workbookViewId="0">
      <selection activeCell="B1" sqref="B1"/>
    </sheetView>
  </sheetViews>
  <sheetFormatPr defaultColWidth="11.42578125" defaultRowHeight="15"/>
  <sheetData>
    <row r="2" spans="2:20">
      <c r="B2" s="1" t="s">
        <v>74</v>
      </c>
      <c r="C2">
        <v>38</v>
      </c>
      <c r="D2" t="s">
        <v>1</v>
      </c>
      <c r="J2" t="s">
        <v>2</v>
      </c>
      <c r="K2" s="62">
        <v>44643</v>
      </c>
      <c r="L2" s="62"/>
      <c r="M2" s="62"/>
    </row>
    <row r="3" spans="2:20">
      <c r="B3" s="1" t="s">
        <v>3</v>
      </c>
      <c r="K3" s="4"/>
      <c r="L3" s="4"/>
      <c r="M3" s="4"/>
    </row>
    <row r="4" spans="2:20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/>
      <c r="N4" s="57"/>
      <c r="O4" s="57"/>
      <c r="P4" t="s">
        <v>8</v>
      </c>
      <c r="R4" s="7"/>
      <c r="S4" t="s">
        <v>9</v>
      </c>
      <c r="T4" s="7"/>
    </row>
    <row r="5" spans="2:20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/>
      <c r="N5" s="57"/>
      <c r="O5" s="57"/>
      <c r="P5" t="s">
        <v>8</v>
      </c>
      <c r="R5" s="7"/>
      <c r="S5" t="s">
        <v>9</v>
      </c>
      <c r="T5" s="7"/>
    </row>
    <row r="6" spans="2:20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/>
      <c r="N6" s="57"/>
      <c r="O6" s="57"/>
      <c r="P6" t="s">
        <v>8</v>
      </c>
      <c r="R6" s="7"/>
      <c r="S6" t="s">
        <v>9</v>
      </c>
      <c r="T6" s="7"/>
    </row>
    <row r="7" spans="2:20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/>
      <c r="N7" s="57"/>
      <c r="O7" s="57"/>
      <c r="P7" t="s">
        <v>8</v>
      </c>
      <c r="R7" s="7"/>
      <c r="S7" t="s">
        <v>9</v>
      </c>
      <c r="T7" s="7"/>
    </row>
    <row r="9" spans="2:20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</row>
    <row r="10" spans="2:20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</row>
    <row r="11" spans="2:20">
      <c r="B11" s="3">
        <v>6436</v>
      </c>
      <c r="C11" s="3">
        <v>4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80.5</v>
      </c>
      <c r="K11" s="3">
        <v>0</v>
      </c>
      <c r="L11" s="3">
        <v>0</v>
      </c>
      <c r="M11" s="3"/>
      <c r="N11" s="3">
        <v>0</v>
      </c>
      <c r="O11" s="3">
        <v>38.299999999999997</v>
      </c>
      <c r="P11" s="6">
        <v>1</v>
      </c>
      <c r="Q11" s="32" t="s">
        <v>117</v>
      </c>
      <c r="R11" s="33"/>
      <c r="S11" s="33"/>
      <c r="T11" s="31"/>
    </row>
    <row r="12" spans="2:20">
      <c r="B12" s="3">
        <v>6422</v>
      </c>
      <c r="C12" s="3">
        <v>4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80</v>
      </c>
      <c r="K12" s="3">
        <v>0</v>
      </c>
      <c r="L12" s="3">
        <v>1</v>
      </c>
      <c r="M12" s="3"/>
      <c r="N12" s="3">
        <v>0</v>
      </c>
      <c r="O12" s="3">
        <v>38.6</v>
      </c>
      <c r="P12" s="6">
        <v>2</v>
      </c>
      <c r="Q12" s="32"/>
      <c r="R12" s="33"/>
      <c r="S12" s="33"/>
      <c r="T12" s="31"/>
    </row>
    <row r="13" spans="2:20">
      <c r="B13" s="3">
        <v>6849</v>
      </c>
      <c r="C13" s="3">
        <v>4</v>
      </c>
      <c r="D13" s="3">
        <v>0</v>
      </c>
      <c r="E13" s="3">
        <v>3</v>
      </c>
      <c r="F13" s="3">
        <v>0</v>
      </c>
      <c r="G13" s="3">
        <v>0</v>
      </c>
      <c r="H13" s="3">
        <v>0</v>
      </c>
      <c r="I13" s="3">
        <v>1</v>
      </c>
      <c r="J13" s="3">
        <v>76.5</v>
      </c>
      <c r="K13" s="3">
        <v>0</v>
      </c>
      <c r="L13" s="3">
        <v>0</v>
      </c>
      <c r="M13" s="3"/>
      <c r="N13" s="3">
        <v>0</v>
      </c>
      <c r="O13" s="3">
        <v>38.9</v>
      </c>
      <c r="P13" s="6">
        <v>2</v>
      </c>
      <c r="Q13" s="32"/>
      <c r="R13" s="33"/>
      <c r="S13" s="33"/>
      <c r="T13" s="31"/>
    </row>
    <row r="14" spans="2:20">
      <c r="B14" s="3">
        <v>6432</v>
      </c>
      <c r="C14" s="3">
        <v>3</v>
      </c>
      <c r="D14" s="3">
        <v>0</v>
      </c>
      <c r="E14" s="3">
        <v>1</v>
      </c>
      <c r="F14" s="3">
        <v>0</v>
      </c>
      <c r="G14" s="3">
        <v>0</v>
      </c>
      <c r="H14" s="3">
        <v>0</v>
      </c>
      <c r="I14" s="3">
        <v>0</v>
      </c>
      <c r="J14" s="3">
        <v>90</v>
      </c>
      <c r="K14" s="3">
        <v>0</v>
      </c>
      <c r="L14" s="3">
        <v>0</v>
      </c>
      <c r="M14" s="3"/>
      <c r="N14" s="3">
        <v>0</v>
      </c>
      <c r="O14" s="3">
        <v>39</v>
      </c>
      <c r="P14" s="6">
        <v>2</v>
      </c>
      <c r="Q14" s="32" t="s">
        <v>42</v>
      </c>
      <c r="R14" s="33"/>
      <c r="S14" s="33"/>
      <c r="T14" s="31"/>
    </row>
    <row r="15" spans="2:20">
      <c r="B15" s="3">
        <v>6846</v>
      </c>
      <c r="C15" s="3">
        <v>3</v>
      </c>
      <c r="D15" s="3">
        <v>0</v>
      </c>
      <c r="E15" s="3">
        <v>0</v>
      </c>
      <c r="F15" s="3">
        <v>0</v>
      </c>
      <c r="G15" s="3">
        <v>1</v>
      </c>
      <c r="H15" s="3">
        <v>0</v>
      </c>
      <c r="I15" s="3">
        <v>0</v>
      </c>
      <c r="J15" s="3">
        <v>76</v>
      </c>
      <c r="K15" s="3">
        <v>0</v>
      </c>
      <c r="L15" s="3">
        <v>0</v>
      </c>
      <c r="M15" s="3"/>
      <c r="N15" s="3">
        <v>1</v>
      </c>
      <c r="O15" s="3">
        <v>39.4</v>
      </c>
      <c r="P15" s="6">
        <v>1</v>
      </c>
      <c r="Q15" s="32" t="s">
        <v>33</v>
      </c>
      <c r="R15" s="33"/>
      <c r="S15" s="33"/>
      <c r="T15" s="31"/>
    </row>
    <row r="16" spans="2:20">
      <c r="B16" s="3">
        <v>6842</v>
      </c>
      <c r="C16" s="3">
        <v>3</v>
      </c>
      <c r="D16" s="3">
        <v>0</v>
      </c>
      <c r="E16" s="3">
        <v>2</v>
      </c>
      <c r="F16" s="3">
        <v>0</v>
      </c>
      <c r="G16" s="3">
        <v>2</v>
      </c>
      <c r="H16" s="3">
        <v>0</v>
      </c>
      <c r="I16" s="3">
        <v>0</v>
      </c>
      <c r="J16" s="3">
        <v>85.5</v>
      </c>
      <c r="K16" s="3">
        <v>0</v>
      </c>
      <c r="L16" s="3">
        <v>0</v>
      </c>
      <c r="M16" s="3"/>
      <c r="N16" s="3">
        <v>2</v>
      </c>
      <c r="O16" s="3">
        <v>39</v>
      </c>
      <c r="P16" s="6">
        <v>2</v>
      </c>
      <c r="Q16" s="32"/>
      <c r="R16" s="33"/>
      <c r="S16" s="33"/>
      <c r="T16" s="31"/>
    </row>
    <row r="17" spans="2:20" ht="15.95">
      <c r="B17" s="3">
        <v>6405</v>
      </c>
      <c r="C17" s="3">
        <v>2</v>
      </c>
      <c r="D17" s="3">
        <v>2</v>
      </c>
      <c r="E17" s="3">
        <v>2</v>
      </c>
      <c r="F17" s="3">
        <v>0</v>
      </c>
      <c r="G17" s="3">
        <v>0</v>
      </c>
      <c r="H17" s="3">
        <v>0</v>
      </c>
      <c r="I17" s="3">
        <v>0</v>
      </c>
      <c r="J17" s="3">
        <v>97</v>
      </c>
      <c r="K17" s="3">
        <v>0</v>
      </c>
      <c r="L17" s="3">
        <v>0</v>
      </c>
      <c r="M17" s="3"/>
      <c r="N17" s="3">
        <v>0</v>
      </c>
      <c r="O17" s="3">
        <v>39.200000000000003</v>
      </c>
      <c r="P17" s="6" t="s">
        <v>84</v>
      </c>
      <c r="Q17" s="32" t="s">
        <v>91</v>
      </c>
      <c r="R17" s="33"/>
      <c r="S17" s="33"/>
      <c r="T17" s="31"/>
    </row>
    <row r="18" spans="2:20" ht="15.95">
      <c r="B18" s="3">
        <v>6412</v>
      </c>
      <c r="C18" s="3">
        <v>2</v>
      </c>
      <c r="D18" s="3">
        <v>0</v>
      </c>
      <c r="E18" s="3">
        <v>0</v>
      </c>
      <c r="F18" s="3">
        <v>1</v>
      </c>
      <c r="G18" s="3">
        <v>2</v>
      </c>
      <c r="H18" s="3">
        <v>0</v>
      </c>
      <c r="I18" s="3">
        <v>0</v>
      </c>
      <c r="J18" s="3">
        <v>92.5</v>
      </c>
      <c r="K18" s="3">
        <v>0</v>
      </c>
      <c r="L18" s="3">
        <v>0</v>
      </c>
      <c r="M18" s="3"/>
      <c r="N18" s="3">
        <v>0</v>
      </c>
      <c r="O18" s="3">
        <v>39.9</v>
      </c>
      <c r="P18" s="6" t="s">
        <v>84</v>
      </c>
      <c r="Q18" s="32" t="s">
        <v>42</v>
      </c>
      <c r="R18" s="33"/>
      <c r="S18" s="33"/>
      <c r="T18" s="31"/>
    </row>
    <row r="19" spans="2:20" ht="15.95">
      <c r="B19" s="3">
        <v>6407</v>
      </c>
      <c r="C19" s="3">
        <v>2</v>
      </c>
      <c r="D19" s="3">
        <v>1</v>
      </c>
      <c r="E19" s="3">
        <v>0</v>
      </c>
      <c r="F19" s="3">
        <v>0</v>
      </c>
      <c r="G19" s="3">
        <v>2</v>
      </c>
      <c r="H19" s="3">
        <v>1</v>
      </c>
      <c r="I19" s="3">
        <v>0</v>
      </c>
      <c r="J19" s="3">
        <v>91</v>
      </c>
      <c r="K19" s="3">
        <v>0</v>
      </c>
      <c r="L19" s="3">
        <v>0</v>
      </c>
      <c r="M19" s="3"/>
      <c r="N19" s="3">
        <v>0</v>
      </c>
      <c r="O19" s="3">
        <v>39.9</v>
      </c>
      <c r="P19" s="6" t="s">
        <v>84</v>
      </c>
      <c r="Q19" s="32" t="s">
        <v>33</v>
      </c>
      <c r="R19" s="33"/>
      <c r="S19" s="33"/>
      <c r="T19" s="31"/>
    </row>
    <row r="20" spans="2:20">
      <c r="B20" s="3">
        <v>6791</v>
      </c>
      <c r="C20" s="3">
        <v>1</v>
      </c>
      <c r="D20" s="3">
        <v>1</v>
      </c>
      <c r="E20" s="3">
        <v>0</v>
      </c>
      <c r="F20" s="3">
        <v>0</v>
      </c>
      <c r="G20" s="3">
        <v>1</v>
      </c>
      <c r="H20" s="3">
        <v>2</v>
      </c>
      <c r="I20" s="3">
        <v>0</v>
      </c>
      <c r="J20" s="3">
        <v>90</v>
      </c>
      <c r="K20" s="3">
        <v>0</v>
      </c>
      <c r="L20" s="3">
        <v>0</v>
      </c>
      <c r="M20" s="3"/>
      <c r="N20" s="3">
        <v>0</v>
      </c>
      <c r="O20" s="3">
        <v>39.6</v>
      </c>
      <c r="P20" s="6">
        <v>1</v>
      </c>
      <c r="Q20" s="32"/>
      <c r="R20" s="33"/>
      <c r="S20" s="33"/>
      <c r="T20" s="31"/>
    </row>
    <row r="21" spans="2:20">
      <c r="B21" s="3">
        <v>6787</v>
      </c>
      <c r="C21" s="3">
        <v>1</v>
      </c>
      <c r="D21" s="3">
        <v>0</v>
      </c>
      <c r="E21" s="3">
        <v>1</v>
      </c>
      <c r="F21" s="3">
        <v>1</v>
      </c>
      <c r="G21" s="3">
        <v>1</v>
      </c>
      <c r="H21" s="3">
        <v>3</v>
      </c>
      <c r="I21" s="3">
        <v>0</v>
      </c>
      <c r="J21" s="3">
        <v>95</v>
      </c>
      <c r="K21" s="3">
        <v>0</v>
      </c>
      <c r="L21" s="3">
        <v>0</v>
      </c>
      <c r="M21" s="3"/>
      <c r="N21" s="3">
        <v>0</v>
      </c>
      <c r="O21" s="3">
        <v>38.6</v>
      </c>
      <c r="P21" s="6">
        <v>0</v>
      </c>
      <c r="Q21" s="32" t="s">
        <v>80</v>
      </c>
      <c r="R21" s="33"/>
      <c r="S21" s="33"/>
      <c r="T21" s="31"/>
    </row>
    <row r="22" spans="2:20" ht="15.95">
      <c r="B22" s="3">
        <v>6774</v>
      </c>
      <c r="C22" s="3">
        <v>1</v>
      </c>
      <c r="D22" s="3">
        <v>0</v>
      </c>
      <c r="E22" s="3">
        <v>1</v>
      </c>
      <c r="F22" s="3">
        <v>0</v>
      </c>
      <c r="G22" s="3">
        <v>0</v>
      </c>
      <c r="H22" s="3">
        <v>0</v>
      </c>
      <c r="I22" s="3">
        <v>0</v>
      </c>
      <c r="J22" s="3">
        <v>98</v>
      </c>
      <c r="K22" s="3">
        <v>0</v>
      </c>
      <c r="L22" s="3">
        <v>0</v>
      </c>
      <c r="M22" s="3"/>
      <c r="N22" s="3">
        <v>0</v>
      </c>
      <c r="O22" s="3">
        <v>38.6</v>
      </c>
      <c r="P22" s="6" t="s">
        <v>84</v>
      </c>
      <c r="Q22" s="32" t="s">
        <v>91</v>
      </c>
      <c r="R22" s="33"/>
      <c r="S22" s="33"/>
      <c r="T22" s="31"/>
    </row>
    <row r="23" spans="2:20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6"/>
      <c r="Q23" s="32"/>
      <c r="R23" s="33"/>
      <c r="S23" s="33"/>
      <c r="T23" s="31"/>
    </row>
    <row r="24" spans="2:20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6"/>
      <c r="Q24" s="42"/>
      <c r="R24" s="43"/>
      <c r="S24" s="43"/>
      <c r="T24" s="44"/>
    </row>
    <row r="25" spans="2:20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6"/>
      <c r="Q25" s="42"/>
      <c r="R25" s="43"/>
      <c r="S25" s="43"/>
      <c r="T25" s="44"/>
    </row>
    <row r="26" spans="2:20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6"/>
      <c r="Q26" s="42"/>
      <c r="R26" s="43"/>
      <c r="S26" s="43"/>
      <c r="T26" s="44"/>
    </row>
    <row r="27" spans="2:20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6"/>
      <c r="Q27" s="42"/>
      <c r="R27" s="43"/>
      <c r="S27" s="43"/>
      <c r="T27" s="44"/>
    </row>
    <row r="28" spans="2:20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6"/>
      <c r="Q28" s="42"/>
      <c r="R28" s="43"/>
      <c r="S28" s="43"/>
      <c r="T28" s="44"/>
    </row>
    <row r="29" spans="2:20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6"/>
      <c r="Q29" s="42"/>
      <c r="R29" s="43"/>
      <c r="S29" s="43"/>
      <c r="T29" s="44"/>
    </row>
    <row r="30" spans="2:20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6"/>
      <c r="Q30" s="42"/>
      <c r="R30" s="43"/>
      <c r="S30" s="43"/>
      <c r="T30" s="44"/>
    </row>
    <row r="31" spans="2:20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6"/>
      <c r="Q31" s="42"/>
      <c r="R31" s="43"/>
      <c r="S31" s="43"/>
      <c r="T31" s="44"/>
    </row>
    <row r="32" spans="2:20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6"/>
      <c r="Q32" s="42"/>
      <c r="R32" s="43"/>
      <c r="S32" s="43"/>
      <c r="T32" s="44"/>
    </row>
    <row r="33" spans="2:20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42"/>
      <c r="R33" s="43"/>
      <c r="S33" s="43"/>
      <c r="T33" s="44"/>
    </row>
    <row r="34" spans="2:20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5"/>
      <c r="Q34" s="42"/>
      <c r="R34" s="43"/>
      <c r="S34" s="43"/>
      <c r="T34" s="44"/>
    </row>
    <row r="35" spans="2:20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5"/>
      <c r="Q35" s="42"/>
      <c r="R35" s="43"/>
      <c r="S35" s="43"/>
      <c r="T35" s="44"/>
    </row>
    <row r="36" spans="2:20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5"/>
      <c r="Q36" s="42"/>
      <c r="R36" s="43"/>
      <c r="S36" s="43"/>
      <c r="T36" s="44"/>
    </row>
    <row r="37" spans="2:20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5"/>
      <c r="Q37" s="42"/>
      <c r="R37" s="43"/>
      <c r="S37" s="43"/>
      <c r="T37" s="44"/>
    </row>
    <row r="38" spans="2:20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5"/>
      <c r="Q38" s="42"/>
      <c r="R38" s="43"/>
      <c r="S38" s="43"/>
      <c r="T38" s="44"/>
    </row>
    <row r="39" spans="2:20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5"/>
      <c r="Q39" s="42"/>
      <c r="R39" s="43"/>
      <c r="S39" s="43"/>
      <c r="T39" s="44"/>
    </row>
    <row r="40" spans="2:20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5"/>
      <c r="Q40" s="42"/>
      <c r="R40" s="43"/>
      <c r="S40" s="43"/>
      <c r="T40" s="44"/>
    </row>
    <row r="41" spans="2:20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5"/>
      <c r="Q41" s="42"/>
      <c r="R41" s="43"/>
      <c r="S41" s="43"/>
      <c r="T41" s="44"/>
    </row>
    <row r="42" spans="2:20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5"/>
      <c r="Q42" s="42"/>
      <c r="R42" s="43"/>
      <c r="S42" s="43"/>
      <c r="T42" s="44"/>
    </row>
    <row r="43" spans="2:20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5"/>
      <c r="Q43" s="42"/>
      <c r="R43" s="43"/>
      <c r="S43" s="43"/>
      <c r="T43" s="44"/>
    </row>
    <row r="44" spans="2:20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5"/>
      <c r="Q44" s="42"/>
      <c r="R44" s="43"/>
      <c r="S44" s="43"/>
      <c r="T44" s="44"/>
    </row>
    <row r="45" spans="2:20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5"/>
      <c r="Q45" s="42"/>
      <c r="R45" s="43"/>
      <c r="S45" s="43"/>
      <c r="T45" s="44"/>
    </row>
    <row r="46" spans="2:20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5"/>
      <c r="Q46" s="42"/>
      <c r="R46" s="43"/>
      <c r="S46" s="43"/>
      <c r="T46" s="44"/>
    </row>
    <row r="47" spans="2:20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5"/>
      <c r="Q47" s="42"/>
      <c r="R47" s="43"/>
      <c r="S47" s="43"/>
      <c r="T47" s="44"/>
    </row>
    <row r="48" spans="2:20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5"/>
      <c r="Q48" s="42"/>
      <c r="R48" s="43"/>
      <c r="S48" s="43"/>
      <c r="T48" s="44"/>
    </row>
    <row r="49" spans="2:20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5"/>
      <c r="Q49" s="42"/>
      <c r="R49" s="43"/>
      <c r="S49" s="43"/>
      <c r="T49" s="44"/>
    </row>
    <row r="50" spans="2:20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5"/>
      <c r="Q50" s="42"/>
      <c r="R50" s="43"/>
      <c r="S50" s="43"/>
      <c r="T50" s="44"/>
    </row>
    <row r="51" spans="2:20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/>
      <c r="Q51" s="42"/>
      <c r="R51" s="43"/>
      <c r="S51" s="43"/>
      <c r="T51" s="44"/>
    </row>
    <row r="52" spans="2:20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5"/>
      <c r="Q52" s="42"/>
      <c r="R52" s="43"/>
      <c r="S52" s="43"/>
      <c r="T52" s="44"/>
    </row>
    <row r="53" spans="2:20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5"/>
      <c r="Q53" s="42"/>
      <c r="R53" s="43"/>
      <c r="S53" s="43"/>
      <c r="T53" s="44"/>
    </row>
    <row r="54" spans="2:20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5"/>
      <c r="Q54" s="42"/>
      <c r="R54" s="43"/>
      <c r="S54" s="43"/>
      <c r="T54" s="44"/>
    </row>
    <row r="55" spans="2:20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5"/>
      <c r="Q55" s="42"/>
      <c r="R55" s="43"/>
      <c r="S55" s="43"/>
      <c r="T55" s="44"/>
    </row>
    <row r="56" spans="2:20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/>
      <c r="Q56" s="42"/>
      <c r="R56" s="43"/>
      <c r="S56" s="43"/>
      <c r="T56" s="44"/>
    </row>
    <row r="57" spans="2:20">
      <c r="B57" s="13" t="s">
        <v>92</v>
      </c>
    </row>
    <row r="58" spans="2:20">
      <c r="B58" s="13" t="s">
        <v>93</v>
      </c>
    </row>
    <row r="59" spans="2:20">
      <c r="B59" s="13" t="s">
        <v>94</v>
      </c>
    </row>
  </sheetData>
  <mergeCells count="61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T10"/>
    <mergeCell ref="Q24:T24"/>
    <mergeCell ref="Q36:T36"/>
    <mergeCell ref="Q25:T25"/>
    <mergeCell ref="Q26:T26"/>
    <mergeCell ref="Q27:T27"/>
    <mergeCell ref="Q28:T28"/>
    <mergeCell ref="Q29:T29"/>
    <mergeCell ref="Q30:T30"/>
    <mergeCell ref="Q31:T31"/>
    <mergeCell ref="Q32:T32"/>
    <mergeCell ref="Q33:T33"/>
    <mergeCell ref="Q34:T34"/>
    <mergeCell ref="Q35:T35"/>
    <mergeCell ref="Q48:T48"/>
    <mergeCell ref="Q37:T37"/>
    <mergeCell ref="Q38:T38"/>
    <mergeCell ref="Q39:T39"/>
    <mergeCell ref="Q40:T40"/>
    <mergeCell ref="Q41:T41"/>
    <mergeCell ref="Q42:T42"/>
    <mergeCell ref="Q43:T43"/>
    <mergeCell ref="Q44:T44"/>
    <mergeCell ref="Q45:T45"/>
    <mergeCell ref="Q46:T46"/>
    <mergeCell ref="Q47:T47"/>
    <mergeCell ref="Q55:T55"/>
    <mergeCell ref="Q56:T56"/>
    <mergeCell ref="Q49:T49"/>
    <mergeCell ref="Q50:T50"/>
    <mergeCell ref="Q51:T51"/>
    <mergeCell ref="Q52:T52"/>
    <mergeCell ref="Q53:T53"/>
    <mergeCell ref="Q54:T54"/>
  </mergeCells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91C5-60B7-4CBF-AA0F-2DCE51ED253C}">
  <dimension ref="B1:T59"/>
  <sheetViews>
    <sheetView topLeftCell="A46" zoomScale="125" workbookViewId="0">
      <selection activeCell="B31" sqref="B31"/>
    </sheetView>
  </sheetViews>
  <sheetFormatPr defaultColWidth="8.85546875" defaultRowHeight="15"/>
  <cols>
    <col min="18" max="18" width="12.42578125" bestFit="1" customWidth="1"/>
    <col min="20" max="20" width="12.42578125" bestFit="1" customWidth="1"/>
  </cols>
  <sheetData>
    <row r="1" spans="2:20">
      <c r="B1" s="28" t="s">
        <v>241</v>
      </c>
    </row>
    <row r="2" spans="2:20">
      <c r="B2" s="1" t="s">
        <v>74</v>
      </c>
      <c r="C2">
        <v>40</v>
      </c>
      <c r="D2" t="s">
        <v>1</v>
      </c>
      <c r="J2" t="s">
        <v>2</v>
      </c>
      <c r="K2" s="62">
        <v>44645</v>
      </c>
      <c r="L2" s="62"/>
      <c r="M2" s="62"/>
    </row>
    <row r="3" spans="2:20">
      <c r="B3" s="1" t="s">
        <v>3</v>
      </c>
      <c r="K3" s="4"/>
      <c r="L3" s="4"/>
      <c r="M3" s="4"/>
    </row>
    <row r="4" spans="2:20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75</v>
      </c>
      <c r="N4" s="57"/>
      <c r="O4" s="57"/>
      <c r="P4" t="s">
        <v>8</v>
      </c>
      <c r="R4" s="7">
        <v>0.43611111111111112</v>
      </c>
      <c r="S4" t="s">
        <v>9</v>
      </c>
      <c r="T4" s="7">
        <v>0.46875</v>
      </c>
    </row>
    <row r="5" spans="2:20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75</v>
      </c>
      <c r="N5" s="57"/>
      <c r="O5" s="57"/>
      <c r="P5" t="s">
        <v>8</v>
      </c>
      <c r="R5" s="7">
        <v>0.41111111111111115</v>
      </c>
      <c r="S5" t="s">
        <v>9</v>
      </c>
      <c r="T5" s="7">
        <v>0.43611111111111112</v>
      </c>
    </row>
    <row r="6" spans="2:20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242</v>
      </c>
      <c r="N6" s="57"/>
      <c r="O6" s="57"/>
      <c r="P6" t="s">
        <v>8</v>
      </c>
      <c r="R6" s="7">
        <v>0.3756944444444445</v>
      </c>
      <c r="S6" t="s">
        <v>9</v>
      </c>
      <c r="T6" s="7">
        <v>0.41111111111111115</v>
      </c>
    </row>
    <row r="7" spans="2:20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75</v>
      </c>
      <c r="N7" s="57"/>
      <c r="O7" s="57"/>
      <c r="P7" t="s">
        <v>8</v>
      </c>
      <c r="R7" s="7">
        <v>0.3611111111111111</v>
      </c>
      <c r="S7" t="s">
        <v>9</v>
      </c>
      <c r="T7" s="7">
        <v>0.3756944444444445</v>
      </c>
    </row>
    <row r="9" spans="2:20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</row>
    <row r="10" spans="2:20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</row>
    <row r="11" spans="2:20" ht="15.95">
      <c r="B11" s="3">
        <v>6435</v>
      </c>
      <c r="C11" s="3">
        <v>4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73.5</v>
      </c>
      <c r="K11" s="3"/>
      <c r="L11" s="3"/>
      <c r="M11" s="3"/>
      <c r="N11" s="3">
        <v>0</v>
      </c>
      <c r="O11" s="3">
        <v>39.299999999999997</v>
      </c>
      <c r="P11" s="6" t="s">
        <v>84</v>
      </c>
      <c r="Q11" s="5" t="s">
        <v>110</v>
      </c>
      <c r="R11" s="29"/>
      <c r="S11" s="29"/>
      <c r="T11" s="30"/>
    </row>
    <row r="12" spans="2:20">
      <c r="B12" s="3">
        <v>6850</v>
      </c>
      <c r="C12" s="3">
        <v>4</v>
      </c>
      <c r="D12" s="3">
        <v>3</v>
      </c>
      <c r="E12" s="3">
        <v>2</v>
      </c>
      <c r="F12" s="3">
        <v>1</v>
      </c>
      <c r="G12" s="3">
        <v>2</v>
      </c>
      <c r="H12" s="3">
        <v>0</v>
      </c>
      <c r="I12" s="3">
        <v>1</v>
      </c>
      <c r="J12" s="3">
        <v>79.5</v>
      </c>
      <c r="K12" s="3"/>
      <c r="L12" s="3"/>
      <c r="M12" s="3"/>
      <c r="N12" s="3">
        <v>2</v>
      </c>
      <c r="O12" s="3">
        <v>39.799999999999997</v>
      </c>
      <c r="P12" s="6">
        <v>1</v>
      </c>
      <c r="Q12" s="5"/>
      <c r="R12" s="29"/>
      <c r="S12" s="29"/>
      <c r="T12" s="30"/>
    </row>
    <row r="13" spans="2:20" ht="15.95">
      <c r="B13" s="3">
        <v>6849</v>
      </c>
      <c r="C13" s="3">
        <v>4</v>
      </c>
      <c r="D13" s="3">
        <v>0</v>
      </c>
      <c r="E13" s="3">
        <v>2</v>
      </c>
      <c r="F13" s="3">
        <v>0</v>
      </c>
      <c r="G13" s="3">
        <v>1</v>
      </c>
      <c r="H13" s="3">
        <v>0</v>
      </c>
      <c r="I13" s="3">
        <v>0</v>
      </c>
      <c r="J13" s="3">
        <v>75.5</v>
      </c>
      <c r="K13" s="3"/>
      <c r="L13" s="3"/>
      <c r="M13" s="3"/>
      <c r="N13" s="3">
        <v>0</v>
      </c>
      <c r="O13" s="3">
        <v>38.6</v>
      </c>
      <c r="P13" s="6">
        <v>2</v>
      </c>
      <c r="Q13" s="5" t="s">
        <v>91</v>
      </c>
      <c r="R13" s="29"/>
      <c r="S13" s="29"/>
      <c r="T13" s="30"/>
    </row>
    <row r="14" spans="2:20">
      <c r="B14" s="3">
        <v>6436</v>
      </c>
      <c r="C14" s="3">
        <v>4</v>
      </c>
      <c r="D14" s="3">
        <v>0</v>
      </c>
      <c r="E14" s="3">
        <v>0</v>
      </c>
      <c r="F14" s="3">
        <v>0</v>
      </c>
      <c r="G14" s="3">
        <v>0</v>
      </c>
      <c r="H14" s="3">
        <v>1</v>
      </c>
      <c r="I14" s="3">
        <v>1</v>
      </c>
      <c r="J14" s="3">
        <v>79</v>
      </c>
      <c r="K14" s="3"/>
      <c r="L14" s="3"/>
      <c r="M14" s="3"/>
      <c r="N14" s="3">
        <v>0</v>
      </c>
      <c r="O14" s="3">
        <v>38.4</v>
      </c>
      <c r="P14" s="6">
        <v>2</v>
      </c>
      <c r="Q14" s="5"/>
      <c r="R14" s="29"/>
      <c r="S14" s="29"/>
      <c r="T14" s="30"/>
    </row>
    <row r="15" spans="2:20">
      <c r="B15" s="3">
        <v>6422</v>
      </c>
      <c r="C15" s="3">
        <v>4</v>
      </c>
      <c r="D15" s="3">
        <v>0</v>
      </c>
      <c r="E15" s="3">
        <v>2</v>
      </c>
      <c r="F15" s="3">
        <v>0</v>
      </c>
      <c r="G15" s="3">
        <v>1</v>
      </c>
      <c r="H15" s="3">
        <v>0</v>
      </c>
      <c r="I15" s="3">
        <v>1</v>
      </c>
      <c r="J15" s="3">
        <v>80</v>
      </c>
      <c r="K15" s="3"/>
      <c r="L15" s="3"/>
      <c r="M15" s="3"/>
      <c r="N15" s="3">
        <v>1</v>
      </c>
      <c r="O15" s="3">
        <v>39.700000000000003</v>
      </c>
      <c r="P15" s="6">
        <v>3</v>
      </c>
      <c r="Q15" s="5"/>
      <c r="R15" s="29"/>
      <c r="S15" s="29"/>
      <c r="T15" s="30"/>
    </row>
    <row r="16" spans="2:20" ht="15.95">
      <c r="B16" s="3">
        <v>6839</v>
      </c>
      <c r="C16" s="3">
        <v>3</v>
      </c>
      <c r="D16" s="3">
        <v>0</v>
      </c>
      <c r="E16" s="3">
        <v>2</v>
      </c>
      <c r="F16" s="3">
        <v>0</v>
      </c>
      <c r="G16" s="3">
        <v>0</v>
      </c>
      <c r="H16" s="3">
        <v>0</v>
      </c>
      <c r="I16" s="3">
        <v>0</v>
      </c>
      <c r="J16" s="3">
        <v>84.5</v>
      </c>
      <c r="K16" s="3"/>
      <c r="L16" s="3"/>
      <c r="M16" s="3"/>
      <c r="N16" s="3">
        <v>0</v>
      </c>
      <c r="O16" s="3">
        <v>38.4</v>
      </c>
      <c r="P16" s="6">
        <v>2</v>
      </c>
      <c r="Q16" s="5" t="s">
        <v>42</v>
      </c>
      <c r="R16" s="29"/>
      <c r="S16" s="29"/>
      <c r="T16" s="30"/>
    </row>
    <row r="17" spans="2:20" ht="15.95">
      <c r="B17" s="3">
        <v>6432</v>
      </c>
      <c r="C17" s="3">
        <v>3</v>
      </c>
      <c r="D17" s="3">
        <v>0</v>
      </c>
      <c r="E17" s="3">
        <v>1</v>
      </c>
      <c r="F17" s="3">
        <v>0</v>
      </c>
      <c r="G17" s="3">
        <v>1</v>
      </c>
      <c r="H17" s="3">
        <v>0</v>
      </c>
      <c r="I17" s="3">
        <v>0</v>
      </c>
      <c r="J17" s="3">
        <v>87</v>
      </c>
      <c r="K17" s="3"/>
      <c r="L17" s="3"/>
      <c r="M17" s="3"/>
      <c r="N17" s="3">
        <v>0</v>
      </c>
      <c r="O17" s="3">
        <v>39</v>
      </c>
      <c r="P17" s="6">
        <v>1</v>
      </c>
      <c r="Q17" s="5" t="s">
        <v>110</v>
      </c>
      <c r="R17" s="29"/>
      <c r="S17" s="29"/>
      <c r="T17" s="30"/>
    </row>
    <row r="18" spans="2:20">
      <c r="B18" s="3">
        <v>6836</v>
      </c>
      <c r="C18" s="3">
        <v>3</v>
      </c>
      <c r="D18" s="3">
        <v>3</v>
      </c>
      <c r="E18" s="3">
        <v>2</v>
      </c>
      <c r="F18" s="3">
        <v>0</v>
      </c>
      <c r="G18" s="3">
        <v>1</v>
      </c>
      <c r="H18" s="3">
        <v>1</v>
      </c>
      <c r="I18" s="3">
        <v>0</v>
      </c>
      <c r="J18" s="3">
        <v>78.5</v>
      </c>
      <c r="K18" s="3"/>
      <c r="L18" s="3"/>
      <c r="M18" s="3"/>
      <c r="N18" s="3">
        <v>2</v>
      </c>
      <c r="O18" s="3">
        <v>38.700000000000003</v>
      </c>
      <c r="P18" s="6">
        <v>3</v>
      </c>
      <c r="Q18" s="32" t="s">
        <v>243</v>
      </c>
      <c r="R18" s="29"/>
      <c r="S18" s="29"/>
      <c r="T18" s="30"/>
    </row>
    <row r="19" spans="2:20" ht="15.95">
      <c r="B19" s="3">
        <v>6420</v>
      </c>
      <c r="C19" s="3">
        <v>3</v>
      </c>
      <c r="D19" s="3">
        <v>3</v>
      </c>
      <c r="E19" s="3">
        <v>1</v>
      </c>
      <c r="F19" s="3">
        <v>0</v>
      </c>
      <c r="G19" s="3">
        <v>1</v>
      </c>
      <c r="H19" s="3">
        <v>2</v>
      </c>
      <c r="I19" s="3">
        <v>0</v>
      </c>
      <c r="J19" s="3">
        <v>83</v>
      </c>
      <c r="K19" s="3"/>
      <c r="L19" s="3"/>
      <c r="M19" s="3"/>
      <c r="N19" s="3">
        <v>2</v>
      </c>
      <c r="O19" s="3">
        <v>38.6</v>
      </c>
      <c r="P19" s="6" t="s">
        <v>84</v>
      </c>
      <c r="Q19" s="5" t="s">
        <v>244</v>
      </c>
      <c r="R19" s="29"/>
      <c r="S19" s="29"/>
      <c r="T19" s="30"/>
    </row>
    <row r="20" spans="2:20" ht="15.95">
      <c r="B20" s="3">
        <v>6841</v>
      </c>
      <c r="C20" s="3">
        <v>3</v>
      </c>
      <c r="D20" s="3">
        <v>0</v>
      </c>
      <c r="E20" s="3">
        <v>1</v>
      </c>
      <c r="F20" s="3">
        <v>0</v>
      </c>
      <c r="G20" s="3">
        <v>1</v>
      </c>
      <c r="H20" s="3">
        <v>0</v>
      </c>
      <c r="I20" s="3">
        <v>0</v>
      </c>
      <c r="J20" s="3">
        <v>78.5</v>
      </c>
      <c r="K20" s="3"/>
      <c r="L20" s="3"/>
      <c r="M20" s="3"/>
      <c r="N20" s="3">
        <v>0</v>
      </c>
      <c r="O20" s="3">
        <v>39.1</v>
      </c>
      <c r="P20" s="6">
        <v>1</v>
      </c>
      <c r="Q20" s="5" t="s">
        <v>91</v>
      </c>
      <c r="R20" s="29"/>
      <c r="S20" s="29"/>
      <c r="T20" s="30"/>
    </row>
    <row r="21" spans="2:20">
      <c r="B21" s="3">
        <v>6846</v>
      </c>
      <c r="C21" s="3">
        <v>3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1</v>
      </c>
      <c r="J21" s="3">
        <v>74.5</v>
      </c>
      <c r="K21" s="3"/>
      <c r="L21" s="3"/>
      <c r="M21" s="3"/>
      <c r="N21" s="3">
        <v>2</v>
      </c>
      <c r="O21" s="3">
        <v>39.200000000000003</v>
      </c>
      <c r="P21" s="6">
        <v>3</v>
      </c>
      <c r="Q21" s="5"/>
      <c r="R21" s="29"/>
      <c r="S21" s="29"/>
      <c r="T21" s="30"/>
    </row>
    <row r="22" spans="2:20" ht="15.95">
      <c r="B22" s="3">
        <v>6829</v>
      </c>
      <c r="C22" s="3">
        <v>3</v>
      </c>
      <c r="D22" s="3">
        <v>2</v>
      </c>
      <c r="E22" s="3">
        <v>2</v>
      </c>
      <c r="F22" s="3">
        <v>0</v>
      </c>
      <c r="G22" s="3">
        <v>0</v>
      </c>
      <c r="H22" s="3">
        <v>3</v>
      </c>
      <c r="I22" s="3">
        <v>0</v>
      </c>
      <c r="J22" s="3">
        <v>92.5</v>
      </c>
      <c r="K22" s="3"/>
      <c r="L22" s="3"/>
      <c r="M22" s="3"/>
      <c r="N22" s="3">
        <v>0</v>
      </c>
      <c r="O22" s="3">
        <v>40.4</v>
      </c>
      <c r="P22" s="6">
        <v>2</v>
      </c>
      <c r="Q22" s="5" t="s">
        <v>110</v>
      </c>
      <c r="R22" s="29"/>
      <c r="S22" s="29"/>
      <c r="T22" s="30"/>
    </row>
    <row r="23" spans="2:20">
      <c r="B23" s="3">
        <v>6827</v>
      </c>
      <c r="C23" s="3">
        <v>3</v>
      </c>
      <c r="D23" s="3">
        <v>0</v>
      </c>
      <c r="E23" s="3">
        <v>1</v>
      </c>
      <c r="F23" s="3">
        <v>0</v>
      </c>
      <c r="G23" s="3">
        <v>0</v>
      </c>
      <c r="H23" s="3">
        <v>0</v>
      </c>
      <c r="I23" s="3">
        <v>0</v>
      </c>
      <c r="J23" s="3">
        <v>80.5</v>
      </c>
      <c r="K23" s="3"/>
      <c r="L23" s="3"/>
      <c r="M23" s="3"/>
      <c r="N23" s="3">
        <v>0</v>
      </c>
      <c r="O23" s="3">
        <v>40.1</v>
      </c>
      <c r="P23" s="6">
        <v>2</v>
      </c>
      <c r="Q23" s="32" t="s">
        <v>245</v>
      </c>
      <c r="R23" s="29"/>
      <c r="S23" s="29"/>
      <c r="T23" s="30"/>
    </row>
    <row r="24" spans="2:20" ht="15.95">
      <c r="B24" s="3">
        <v>6838</v>
      </c>
      <c r="C24" s="3">
        <v>3</v>
      </c>
      <c r="D24" s="3">
        <v>0</v>
      </c>
      <c r="E24" s="3">
        <v>2</v>
      </c>
      <c r="F24" s="3">
        <v>0</v>
      </c>
      <c r="G24" s="3">
        <v>1</v>
      </c>
      <c r="H24" s="3">
        <v>0</v>
      </c>
      <c r="I24" s="3">
        <v>0</v>
      </c>
      <c r="J24" s="3">
        <v>83</v>
      </c>
      <c r="K24" s="3"/>
      <c r="L24" s="3"/>
      <c r="M24" s="3"/>
      <c r="N24" s="3">
        <v>2</v>
      </c>
      <c r="O24" s="3">
        <v>39</v>
      </c>
      <c r="P24" s="6" t="s">
        <v>84</v>
      </c>
      <c r="Q24" s="5"/>
      <c r="R24" s="29"/>
      <c r="S24" s="29"/>
      <c r="T24" s="30"/>
    </row>
    <row r="25" spans="2:20" ht="15.95">
      <c r="B25" s="3">
        <v>6426</v>
      </c>
      <c r="C25" s="3">
        <v>3</v>
      </c>
      <c r="D25" s="3">
        <v>3</v>
      </c>
      <c r="E25" s="3">
        <v>0</v>
      </c>
      <c r="F25" s="3">
        <v>1</v>
      </c>
      <c r="G25" s="3">
        <v>2</v>
      </c>
      <c r="H25" s="3">
        <v>2</v>
      </c>
      <c r="I25" s="3">
        <v>1</v>
      </c>
      <c r="J25" s="3" t="s">
        <v>84</v>
      </c>
      <c r="K25" s="3"/>
      <c r="L25" s="3"/>
      <c r="M25" s="3"/>
      <c r="N25" s="3">
        <v>0</v>
      </c>
      <c r="O25" s="3">
        <v>40.4</v>
      </c>
      <c r="P25" s="6" t="s">
        <v>84</v>
      </c>
      <c r="Q25" s="5" t="s">
        <v>86</v>
      </c>
      <c r="R25" s="29"/>
      <c r="S25" s="29"/>
      <c r="T25" s="30"/>
    </row>
    <row r="26" spans="2:20" ht="15.95">
      <c r="B26" s="3">
        <v>6431</v>
      </c>
      <c r="C26" s="3">
        <v>3</v>
      </c>
      <c r="D26" s="3">
        <v>0</v>
      </c>
      <c r="E26" s="3">
        <v>1</v>
      </c>
      <c r="F26" s="3">
        <v>0</v>
      </c>
      <c r="G26" s="3">
        <v>1</v>
      </c>
      <c r="H26" s="3">
        <v>3</v>
      </c>
      <c r="I26" s="3">
        <v>0</v>
      </c>
      <c r="J26" s="3">
        <v>74</v>
      </c>
      <c r="K26" s="3"/>
      <c r="L26" s="3"/>
      <c r="M26" s="3"/>
      <c r="N26" s="3">
        <v>0</v>
      </c>
      <c r="O26" s="3">
        <v>40.1</v>
      </c>
      <c r="P26" s="6">
        <v>1</v>
      </c>
      <c r="Q26" s="5" t="s">
        <v>33</v>
      </c>
      <c r="R26" s="29"/>
      <c r="S26" s="29"/>
      <c r="T26" s="30"/>
    </row>
    <row r="27" spans="2:20" ht="15.95">
      <c r="B27" s="3">
        <v>6834</v>
      </c>
      <c r="C27" s="3">
        <v>3</v>
      </c>
      <c r="D27" s="3">
        <v>3</v>
      </c>
      <c r="E27" s="3">
        <v>0</v>
      </c>
      <c r="F27" s="3">
        <v>0</v>
      </c>
      <c r="G27" s="3">
        <v>1</v>
      </c>
      <c r="H27" s="3">
        <v>2</v>
      </c>
      <c r="I27" s="3">
        <v>0</v>
      </c>
      <c r="J27" s="3">
        <v>81.5</v>
      </c>
      <c r="K27" s="3"/>
      <c r="L27" s="3"/>
      <c r="M27" s="3"/>
      <c r="N27" s="3">
        <v>2</v>
      </c>
      <c r="O27" s="3">
        <v>40</v>
      </c>
      <c r="P27" s="6">
        <v>3</v>
      </c>
      <c r="Q27" s="5" t="s">
        <v>88</v>
      </c>
      <c r="R27" s="29"/>
      <c r="S27" s="29"/>
      <c r="T27" s="30"/>
    </row>
    <row r="28" spans="2:20" ht="15.95">
      <c r="B28" s="3">
        <v>6842</v>
      </c>
      <c r="C28" s="3">
        <v>3</v>
      </c>
      <c r="D28" s="3">
        <v>0</v>
      </c>
      <c r="E28" s="3">
        <v>1</v>
      </c>
      <c r="F28" s="3">
        <v>0</v>
      </c>
      <c r="G28" s="3">
        <v>3</v>
      </c>
      <c r="H28" s="3">
        <v>2</v>
      </c>
      <c r="I28" s="3">
        <v>0</v>
      </c>
      <c r="J28" s="3">
        <v>81.5</v>
      </c>
      <c r="K28" s="3"/>
      <c r="L28" s="3"/>
      <c r="M28" s="3"/>
      <c r="N28" s="3">
        <v>2</v>
      </c>
      <c r="O28" s="3">
        <v>39.5</v>
      </c>
      <c r="P28" s="6" t="s">
        <v>84</v>
      </c>
      <c r="Q28" s="5" t="s">
        <v>91</v>
      </c>
      <c r="R28" s="29"/>
      <c r="S28" s="29"/>
      <c r="T28" s="30"/>
    </row>
    <row r="29" spans="2:20" ht="15.95">
      <c r="B29" s="3">
        <v>6831</v>
      </c>
      <c r="C29" s="3">
        <v>3</v>
      </c>
      <c r="D29" s="3">
        <v>2</v>
      </c>
      <c r="E29" s="3">
        <v>0</v>
      </c>
      <c r="F29" s="3">
        <v>0</v>
      </c>
      <c r="G29" s="3">
        <v>2</v>
      </c>
      <c r="H29" s="3">
        <v>2</v>
      </c>
      <c r="I29" s="3">
        <v>0</v>
      </c>
      <c r="J29" s="3">
        <v>89</v>
      </c>
      <c r="K29" s="3"/>
      <c r="L29" s="3"/>
      <c r="M29" s="3"/>
      <c r="N29" s="3">
        <v>0</v>
      </c>
      <c r="O29" s="3">
        <v>39.299999999999997</v>
      </c>
      <c r="P29" s="6" t="s">
        <v>84</v>
      </c>
      <c r="Q29" s="5" t="s">
        <v>80</v>
      </c>
      <c r="R29" s="29"/>
      <c r="S29" s="29"/>
      <c r="T29" s="30"/>
    </row>
    <row r="30" spans="2:20" ht="15.95">
      <c r="B30" s="3">
        <v>6832</v>
      </c>
      <c r="C30" s="3">
        <v>3</v>
      </c>
      <c r="D30" s="3">
        <v>0</v>
      </c>
      <c r="E30" s="3">
        <v>2</v>
      </c>
      <c r="F30" s="3">
        <v>0</v>
      </c>
      <c r="G30" s="3">
        <v>3</v>
      </c>
      <c r="H30" s="3">
        <v>1</v>
      </c>
      <c r="I30" s="3">
        <v>0</v>
      </c>
      <c r="J30" s="3">
        <v>81</v>
      </c>
      <c r="K30" s="3"/>
      <c r="L30" s="3"/>
      <c r="M30" s="3"/>
      <c r="N30" s="3">
        <v>2</v>
      </c>
      <c r="O30" s="3">
        <v>40.6</v>
      </c>
      <c r="P30" s="6" t="s">
        <v>84</v>
      </c>
      <c r="Q30" s="32" t="s">
        <v>246</v>
      </c>
      <c r="R30" s="29"/>
      <c r="S30" s="29"/>
      <c r="T30" s="30"/>
    </row>
    <row r="31" spans="2:20" ht="15.95">
      <c r="B31" s="3">
        <v>6800</v>
      </c>
      <c r="C31" s="3">
        <v>2</v>
      </c>
      <c r="D31" s="3">
        <v>3</v>
      </c>
      <c r="E31" s="3">
        <v>1</v>
      </c>
      <c r="F31" s="3">
        <v>1</v>
      </c>
      <c r="G31" s="3">
        <v>2</v>
      </c>
      <c r="H31" s="3">
        <v>3</v>
      </c>
      <c r="I31" s="3">
        <v>1</v>
      </c>
      <c r="J31" s="3" t="s">
        <v>84</v>
      </c>
      <c r="K31" s="3"/>
      <c r="L31" s="3"/>
      <c r="M31" s="3"/>
      <c r="N31" s="3">
        <v>0</v>
      </c>
      <c r="O31" s="3">
        <v>40.1</v>
      </c>
      <c r="P31" s="6">
        <v>0</v>
      </c>
      <c r="Q31" s="5" t="s">
        <v>156</v>
      </c>
      <c r="R31" s="29"/>
      <c r="S31" s="29"/>
      <c r="T31" s="30"/>
    </row>
    <row r="32" spans="2:20" ht="15.95">
      <c r="B32" s="3">
        <v>6809</v>
      </c>
      <c r="C32" s="3">
        <v>2</v>
      </c>
      <c r="D32" s="3">
        <v>0</v>
      </c>
      <c r="E32" s="3">
        <v>2</v>
      </c>
      <c r="F32" s="3">
        <v>0</v>
      </c>
      <c r="G32" s="3">
        <v>2</v>
      </c>
      <c r="H32" s="3">
        <v>2</v>
      </c>
      <c r="I32" s="3">
        <v>0</v>
      </c>
      <c r="J32" s="3">
        <v>96.5</v>
      </c>
      <c r="K32" s="3"/>
      <c r="L32" s="3"/>
      <c r="M32" s="3"/>
      <c r="N32" s="3">
        <v>0</v>
      </c>
      <c r="O32" s="3">
        <v>38.9</v>
      </c>
      <c r="P32" s="6" t="s">
        <v>84</v>
      </c>
      <c r="Q32" s="5" t="s">
        <v>117</v>
      </c>
      <c r="R32" s="29"/>
      <c r="S32" s="29"/>
      <c r="T32" s="30"/>
    </row>
    <row r="33" spans="2:20" ht="15.95">
      <c r="B33" s="3">
        <v>6405</v>
      </c>
      <c r="C33" s="3">
        <v>2</v>
      </c>
      <c r="D33" s="3">
        <v>3</v>
      </c>
      <c r="E33" s="3">
        <v>2</v>
      </c>
      <c r="F33" s="3">
        <v>0</v>
      </c>
      <c r="G33" s="3">
        <v>0</v>
      </c>
      <c r="H33" s="3">
        <v>2</v>
      </c>
      <c r="I33" s="3">
        <v>0</v>
      </c>
      <c r="J33" s="3">
        <v>94</v>
      </c>
      <c r="K33" s="3"/>
      <c r="L33" s="3"/>
      <c r="M33" s="3"/>
      <c r="N33" s="3">
        <v>0</v>
      </c>
      <c r="O33" s="3">
        <v>39.1</v>
      </c>
      <c r="P33" s="6">
        <v>1</v>
      </c>
      <c r="Q33" s="5" t="s">
        <v>110</v>
      </c>
      <c r="R33" s="29"/>
      <c r="S33" s="29"/>
      <c r="T33" s="30"/>
    </row>
    <row r="34" spans="2:20" ht="15.95">
      <c r="B34" s="3">
        <v>6404</v>
      </c>
      <c r="C34" s="3">
        <v>2</v>
      </c>
      <c r="D34" s="3">
        <v>0</v>
      </c>
      <c r="E34" s="3">
        <v>1</v>
      </c>
      <c r="F34" s="3">
        <v>0</v>
      </c>
      <c r="G34" s="3">
        <v>1</v>
      </c>
      <c r="H34" s="3">
        <v>2</v>
      </c>
      <c r="I34" s="3">
        <v>0</v>
      </c>
      <c r="J34" s="3">
        <v>94.5</v>
      </c>
      <c r="K34" s="3"/>
      <c r="L34" s="3"/>
      <c r="M34" s="3"/>
      <c r="N34" s="3">
        <v>0</v>
      </c>
      <c r="O34" s="3">
        <v>38.9</v>
      </c>
      <c r="P34" s="6" t="s">
        <v>84</v>
      </c>
      <c r="Q34" s="5" t="s">
        <v>247</v>
      </c>
      <c r="R34" s="29"/>
      <c r="S34" s="29"/>
      <c r="T34" s="30"/>
    </row>
    <row r="35" spans="2:20" ht="15.95">
      <c r="B35" s="3">
        <v>6412</v>
      </c>
      <c r="C35" s="3">
        <v>2</v>
      </c>
      <c r="D35" s="3">
        <v>3</v>
      </c>
      <c r="E35" s="3">
        <v>0</v>
      </c>
      <c r="F35" s="3">
        <v>0</v>
      </c>
      <c r="G35" s="3">
        <v>2</v>
      </c>
      <c r="H35" s="3">
        <v>2</v>
      </c>
      <c r="I35" s="3">
        <v>0</v>
      </c>
      <c r="J35" s="3">
        <v>92</v>
      </c>
      <c r="K35" s="3"/>
      <c r="L35" s="3"/>
      <c r="M35" s="3"/>
      <c r="N35" s="3">
        <v>0</v>
      </c>
      <c r="O35" s="3">
        <v>39.5</v>
      </c>
      <c r="P35" s="6" t="s">
        <v>84</v>
      </c>
      <c r="Q35" s="5" t="s">
        <v>42</v>
      </c>
      <c r="R35" s="29"/>
      <c r="S35" s="29"/>
      <c r="T35" s="30"/>
    </row>
    <row r="36" spans="2:20" ht="15.95">
      <c r="B36" s="3">
        <v>6410</v>
      </c>
      <c r="C36" s="3">
        <v>2</v>
      </c>
      <c r="D36" s="3">
        <v>0</v>
      </c>
      <c r="E36" s="3">
        <v>0</v>
      </c>
      <c r="F36" s="3">
        <v>0</v>
      </c>
      <c r="G36" s="3">
        <v>0</v>
      </c>
      <c r="H36" s="3">
        <v>1</v>
      </c>
      <c r="I36" s="3">
        <v>1</v>
      </c>
      <c r="J36" s="3">
        <v>86.5</v>
      </c>
      <c r="K36" s="3"/>
      <c r="L36" s="3"/>
      <c r="M36" s="3"/>
      <c r="N36" s="3">
        <v>0</v>
      </c>
      <c r="O36" s="3">
        <v>38.4</v>
      </c>
      <c r="P36" s="6">
        <v>1</v>
      </c>
      <c r="Q36" s="5" t="s">
        <v>209</v>
      </c>
      <c r="R36" s="29"/>
      <c r="S36" s="29"/>
      <c r="T36" s="30"/>
    </row>
    <row r="37" spans="2:20" ht="15.95">
      <c r="B37" s="3">
        <v>6823</v>
      </c>
      <c r="C37" s="3">
        <v>2</v>
      </c>
      <c r="D37" s="3">
        <v>0</v>
      </c>
      <c r="E37" s="3">
        <v>1</v>
      </c>
      <c r="F37" s="3">
        <v>0</v>
      </c>
      <c r="G37" s="3">
        <v>0</v>
      </c>
      <c r="H37" s="3">
        <v>0</v>
      </c>
      <c r="I37" s="3">
        <v>0</v>
      </c>
      <c r="J37" s="3">
        <v>85</v>
      </c>
      <c r="K37" s="3"/>
      <c r="L37" s="3"/>
      <c r="M37" s="3"/>
      <c r="N37" s="3">
        <v>0</v>
      </c>
      <c r="O37" s="3">
        <v>38.6</v>
      </c>
      <c r="P37" s="6">
        <v>0</v>
      </c>
      <c r="Q37" s="5" t="s">
        <v>110</v>
      </c>
      <c r="R37" s="29"/>
      <c r="S37" s="29"/>
      <c r="T37" s="30"/>
    </row>
    <row r="38" spans="2:20">
      <c r="B38" s="3">
        <v>6797</v>
      </c>
      <c r="C38" s="3">
        <v>2</v>
      </c>
      <c r="D38" s="3">
        <v>2</v>
      </c>
      <c r="E38" s="3">
        <v>1</v>
      </c>
      <c r="F38" s="3">
        <v>0</v>
      </c>
      <c r="G38" s="3">
        <v>1</v>
      </c>
      <c r="H38" s="3">
        <v>0</v>
      </c>
      <c r="I38" s="3">
        <v>0</v>
      </c>
      <c r="J38" s="3">
        <v>85.5</v>
      </c>
      <c r="K38" s="3"/>
      <c r="L38" s="3"/>
      <c r="M38" s="3"/>
      <c r="N38" s="3">
        <v>0</v>
      </c>
      <c r="O38" s="3">
        <v>38.700000000000003</v>
      </c>
      <c r="P38" s="6">
        <v>0</v>
      </c>
      <c r="Q38" s="32" t="s">
        <v>248</v>
      </c>
      <c r="R38" s="29"/>
      <c r="S38" s="29"/>
      <c r="T38" s="30"/>
    </row>
    <row r="39" spans="2:20" ht="15.95">
      <c r="B39" s="3">
        <v>6407</v>
      </c>
      <c r="C39" s="3">
        <v>2</v>
      </c>
      <c r="D39" s="3">
        <v>2</v>
      </c>
      <c r="E39" s="3">
        <v>1</v>
      </c>
      <c r="F39" s="3">
        <v>0</v>
      </c>
      <c r="G39" s="3">
        <v>1</v>
      </c>
      <c r="H39" s="3">
        <v>1</v>
      </c>
      <c r="I39" s="3">
        <v>0</v>
      </c>
      <c r="J39" s="3">
        <v>88.5</v>
      </c>
      <c r="K39" s="3"/>
      <c r="L39" s="3"/>
      <c r="M39" s="3"/>
      <c r="N39" s="3">
        <v>0</v>
      </c>
      <c r="O39" s="3">
        <v>39.6</v>
      </c>
      <c r="P39" s="6" t="s">
        <v>84</v>
      </c>
      <c r="Q39" s="5"/>
      <c r="R39" s="29"/>
      <c r="S39" s="29"/>
      <c r="T39" s="30"/>
    </row>
    <row r="40" spans="2:20" ht="15.95">
      <c r="B40" s="3">
        <v>6799</v>
      </c>
      <c r="C40" s="3">
        <v>2</v>
      </c>
      <c r="D40" s="3">
        <v>0</v>
      </c>
      <c r="E40" s="3">
        <v>2</v>
      </c>
      <c r="F40" s="3">
        <v>0</v>
      </c>
      <c r="G40" s="3">
        <v>1</v>
      </c>
      <c r="H40" s="3">
        <v>0</v>
      </c>
      <c r="I40" s="3">
        <v>0</v>
      </c>
      <c r="J40" s="3">
        <v>92</v>
      </c>
      <c r="K40" s="3"/>
      <c r="L40" s="3"/>
      <c r="M40" s="3"/>
      <c r="N40" s="3">
        <v>0</v>
      </c>
      <c r="O40" s="3">
        <v>38.9</v>
      </c>
      <c r="P40" s="6" t="s">
        <v>84</v>
      </c>
      <c r="Q40" s="5"/>
      <c r="R40" s="29"/>
      <c r="S40" s="29"/>
      <c r="T40" s="30"/>
    </row>
    <row r="41" spans="2:20" ht="15.95">
      <c r="B41" s="3">
        <v>6796</v>
      </c>
      <c r="C41" s="3">
        <v>2</v>
      </c>
      <c r="D41" s="3">
        <v>3</v>
      </c>
      <c r="E41" s="3">
        <v>1</v>
      </c>
      <c r="F41" s="3">
        <v>0</v>
      </c>
      <c r="G41" s="3">
        <v>3</v>
      </c>
      <c r="H41" s="3">
        <v>3</v>
      </c>
      <c r="I41" s="3">
        <v>1</v>
      </c>
      <c r="J41" s="3">
        <v>88</v>
      </c>
      <c r="K41" s="3"/>
      <c r="L41" s="3"/>
      <c r="M41" s="3"/>
      <c r="N41" s="3">
        <v>0</v>
      </c>
      <c r="O41" s="3">
        <v>38.5</v>
      </c>
      <c r="P41" s="6">
        <v>0</v>
      </c>
      <c r="Q41" s="5" t="s">
        <v>249</v>
      </c>
      <c r="R41" s="29"/>
      <c r="S41" s="29"/>
      <c r="T41" s="30"/>
    </row>
    <row r="42" spans="2:20">
      <c r="B42" s="3">
        <v>6821</v>
      </c>
      <c r="C42" s="3"/>
      <c r="D42" s="3">
        <v>0</v>
      </c>
      <c r="E42" s="3">
        <v>1</v>
      </c>
      <c r="F42" s="3">
        <v>0</v>
      </c>
      <c r="G42" s="3">
        <v>0</v>
      </c>
      <c r="H42" s="3">
        <v>0</v>
      </c>
      <c r="I42" s="3">
        <v>0</v>
      </c>
      <c r="J42" s="3">
        <v>81</v>
      </c>
      <c r="K42" s="3"/>
      <c r="L42" s="3"/>
      <c r="M42" s="3"/>
      <c r="N42" s="3">
        <v>0</v>
      </c>
      <c r="O42" s="3">
        <v>38.9</v>
      </c>
      <c r="P42" s="6">
        <v>0</v>
      </c>
      <c r="Q42" s="5"/>
      <c r="R42" s="29"/>
      <c r="S42" s="29"/>
      <c r="T42" s="30"/>
    </row>
    <row r="43" spans="2:20" ht="15.95">
      <c r="B43" s="3">
        <v>6391</v>
      </c>
      <c r="C43" s="3">
        <v>1</v>
      </c>
      <c r="D43" s="3">
        <v>0</v>
      </c>
      <c r="E43" s="3">
        <v>1</v>
      </c>
      <c r="F43" s="3">
        <v>0</v>
      </c>
      <c r="G43" s="3">
        <v>0</v>
      </c>
      <c r="H43" s="3">
        <v>0</v>
      </c>
      <c r="I43" s="3">
        <v>0</v>
      </c>
      <c r="J43" s="3">
        <v>99</v>
      </c>
      <c r="K43" s="3"/>
      <c r="L43" s="3"/>
      <c r="M43" s="3"/>
      <c r="N43" s="3">
        <v>0</v>
      </c>
      <c r="O43" s="3">
        <v>39.299999999999997</v>
      </c>
      <c r="P43" s="6" t="s">
        <v>84</v>
      </c>
      <c r="Q43" s="5" t="s">
        <v>88</v>
      </c>
      <c r="R43" s="29"/>
      <c r="S43" s="29"/>
      <c r="T43" s="30"/>
    </row>
    <row r="44" spans="2:20" ht="15.95">
      <c r="B44" s="3">
        <v>6780</v>
      </c>
      <c r="C44" s="3">
        <v>1</v>
      </c>
      <c r="D44" s="3">
        <v>0</v>
      </c>
      <c r="E44" s="3">
        <v>0</v>
      </c>
      <c r="F44" s="3">
        <v>0</v>
      </c>
      <c r="G44" s="3">
        <v>1</v>
      </c>
      <c r="H44" s="3">
        <v>0</v>
      </c>
      <c r="I44" s="3">
        <v>0</v>
      </c>
      <c r="J44" s="3">
        <v>100.5</v>
      </c>
      <c r="K44" s="3"/>
      <c r="L44" s="3"/>
      <c r="M44" s="3"/>
      <c r="N44" s="3">
        <v>0</v>
      </c>
      <c r="O44" s="3">
        <v>38.799999999999997</v>
      </c>
      <c r="P44" s="6">
        <v>0</v>
      </c>
      <c r="Q44" s="5" t="s">
        <v>110</v>
      </c>
      <c r="R44" s="29"/>
      <c r="S44" s="29"/>
      <c r="T44" s="30"/>
    </row>
    <row r="45" spans="2:20" ht="15.95">
      <c r="B45" s="3">
        <v>6768</v>
      </c>
      <c r="C45" s="3">
        <v>1</v>
      </c>
      <c r="D45" s="3">
        <v>3</v>
      </c>
      <c r="E45" s="3">
        <v>0</v>
      </c>
      <c r="F45" s="3">
        <v>0</v>
      </c>
      <c r="G45" s="3">
        <v>1</v>
      </c>
      <c r="H45" s="3">
        <v>2</v>
      </c>
      <c r="I45" s="3">
        <v>1</v>
      </c>
      <c r="J45" s="3">
        <v>88</v>
      </c>
      <c r="K45" s="3"/>
      <c r="L45" s="3"/>
      <c r="M45" s="3"/>
      <c r="N45" s="3">
        <v>0</v>
      </c>
      <c r="O45" s="3">
        <v>38.1</v>
      </c>
      <c r="P45" s="6" t="s">
        <v>84</v>
      </c>
      <c r="Q45" s="5" t="s">
        <v>169</v>
      </c>
      <c r="R45" s="29"/>
      <c r="S45" s="29"/>
      <c r="T45" s="30"/>
    </row>
    <row r="46" spans="2:20" ht="15.95">
      <c r="B46" s="3">
        <v>6786</v>
      </c>
      <c r="C46" s="3">
        <v>1</v>
      </c>
      <c r="D46" s="3">
        <v>0</v>
      </c>
      <c r="E46" s="3">
        <v>1</v>
      </c>
      <c r="F46" s="3">
        <v>0</v>
      </c>
      <c r="G46" s="3">
        <v>2</v>
      </c>
      <c r="H46" s="3">
        <v>2</v>
      </c>
      <c r="I46" s="3">
        <v>0</v>
      </c>
      <c r="J46" s="3">
        <v>96.5</v>
      </c>
      <c r="K46" s="3"/>
      <c r="L46" s="3"/>
      <c r="M46" s="3"/>
      <c r="N46" s="3">
        <v>0</v>
      </c>
      <c r="O46" s="3">
        <v>38.4</v>
      </c>
      <c r="P46" s="6" t="s">
        <v>84</v>
      </c>
      <c r="Q46" s="5"/>
      <c r="R46" s="29"/>
      <c r="S46" s="29"/>
      <c r="T46" s="30"/>
    </row>
    <row r="47" spans="2:20" ht="15.95">
      <c r="B47" s="3">
        <v>6778</v>
      </c>
      <c r="C47" s="3">
        <v>1</v>
      </c>
      <c r="D47" s="3">
        <v>0</v>
      </c>
      <c r="E47" s="3">
        <v>2</v>
      </c>
      <c r="F47" s="3">
        <v>0</v>
      </c>
      <c r="G47" s="3">
        <v>0</v>
      </c>
      <c r="H47" s="3">
        <v>0</v>
      </c>
      <c r="I47" s="3">
        <v>0</v>
      </c>
      <c r="J47" s="3">
        <v>95</v>
      </c>
      <c r="K47" s="3"/>
      <c r="L47" s="3"/>
      <c r="M47" s="3"/>
      <c r="N47" s="3">
        <v>0</v>
      </c>
      <c r="O47" s="3">
        <v>38.799999999999997</v>
      </c>
      <c r="P47" s="6">
        <v>1</v>
      </c>
      <c r="Q47" s="5" t="s">
        <v>88</v>
      </c>
      <c r="R47" s="29"/>
      <c r="S47" s="29"/>
      <c r="T47" s="30"/>
    </row>
    <row r="48" spans="2:20" ht="15.95">
      <c r="B48" s="3">
        <v>6783</v>
      </c>
      <c r="C48" s="3">
        <v>1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93.5</v>
      </c>
      <c r="K48" s="3"/>
      <c r="L48" s="3"/>
      <c r="M48" s="3"/>
      <c r="N48" s="3">
        <v>0</v>
      </c>
      <c r="O48" s="3">
        <v>38.9</v>
      </c>
      <c r="P48" s="6">
        <v>1</v>
      </c>
      <c r="Q48" s="5" t="s">
        <v>110</v>
      </c>
      <c r="R48" s="29"/>
      <c r="S48" s="29"/>
      <c r="T48" s="30"/>
    </row>
    <row r="49" spans="2:20">
      <c r="B49" s="3">
        <v>6787</v>
      </c>
      <c r="C49" s="3">
        <v>1</v>
      </c>
      <c r="D49" s="3">
        <v>0</v>
      </c>
      <c r="E49" s="3">
        <v>0</v>
      </c>
      <c r="F49" s="3">
        <v>0</v>
      </c>
      <c r="G49" s="3">
        <v>1</v>
      </c>
      <c r="H49" s="3">
        <v>1</v>
      </c>
      <c r="I49" s="3">
        <v>0</v>
      </c>
      <c r="J49" s="3">
        <v>94</v>
      </c>
      <c r="K49" s="3"/>
      <c r="L49" s="3"/>
      <c r="M49" s="3"/>
      <c r="N49" s="3">
        <v>0</v>
      </c>
      <c r="O49" s="3">
        <v>38.6</v>
      </c>
      <c r="P49" s="6">
        <v>0</v>
      </c>
      <c r="Q49" s="5"/>
      <c r="R49" s="29"/>
      <c r="S49" s="29"/>
      <c r="T49" s="30"/>
    </row>
    <row r="50" spans="2:20" ht="15.95">
      <c r="B50" s="3">
        <v>6771</v>
      </c>
      <c r="C50" s="3">
        <v>1</v>
      </c>
      <c r="D50" s="3">
        <v>0</v>
      </c>
      <c r="E50" s="3">
        <v>2</v>
      </c>
      <c r="F50" s="3">
        <v>0</v>
      </c>
      <c r="G50" s="3">
        <v>1</v>
      </c>
      <c r="H50" s="3">
        <v>0</v>
      </c>
      <c r="I50" s="3">
        <v>0</v>
      </c>
      <c r="J50" s="3">
        <v>99</v>
      </c>
      <c r="K50" s="3"/>
      <c r="L50" s="3"/>
      <c r="M50" s="3"/>
      <c r="N50" s="3">
        <v>0</v>
      </c>
      <c r="O50" s="3">
        <v>38.700000000000003</v>
      </c>
      <c r="P50" s="6" t="s">
        <v>84</v>
      </c>
      <c r="Q50" s="5" t="s">
        <v>110</v>
      </c>
      <c r="R50" s="29"/>
      <c r="S50" s="29"/>
      <c r="T50" s="30"/>
    </row>
    <row r="51" spans="2:20" ht="15.95">
      <c r="B51" s="3">
        <v>6403</v>
      </c>
      <c r="C51" s="3">
        <v>1</v>
      </c>
      <c r="D51" s="3">
        <v>0</v>
      </c>
      <c r="E51" s="3">
        <v>3</v>
      </c>
      <c r="F51" s="3">
        <v>0</v>
      </c>
      <c r="G51" s="3">
        <v>1</v>
      </c>
      <c r="H51" s="3">
        <v>2</v>
      </c>
      <c r="I51" s="3">
        <v>0</v>
      </c>
      <c r="J51" s="3">
        <v>94</v>
      </c>
      <c r="K51" s="3"/>
      <c r="L51" s="3"/>
      <c r="M51" s="3"/>
      <c r="N51" s="3">
        <v>0</v>
      </c>
      <c r="O51" s="3">
        <v>38.700000000000003</v>
      </c>
      <c r="P51" s="6" t="s">
        <v>84</v>
      </c>
      <c r="Q51" s="5" t="s">
        <v>110</v>
      </c>
      <c r="R51" s="29"/>
      <c r="S51" s="29"/>
      <c r="T51" s="30"/>
    </row>
    <row r="52" spans="2:20" ht="15.95">
      <c r="B52" s="3">
        <v>6773</v>
      </c>
      <c r="C52" s="3">
        <v>1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102</v>
      </c>
      <c r="K52" s="3"/>
      <c r="L52" s="3"/>
      <c r="M52" s="3"/>
      <c r="N52" s="3">
        <v>0</v>
      </c>
      <c r="O52" s="3">
        <v>38.799999999999997</v>
      </c>
      <c r="P52" s="6" t="s">
        <v>84</v>
      </c>
      <c r="Q52" s="5"/>
      <c r="R52" s="29"/>
      <c r="S52" s="29"/>
      <c r="T52" s="30"/>
    </row>
    <row r="53" spans="2:20" ht="15.95">
      <c r="B53" s="3">
        <v>6794</v>
      </c>
      <c r="C53" s="3">
        <v>1</v>
      </c>
      <c r="D53" s="3">
        <v>0</v>
      </c>
      <c r="E53" s="3">
        <v>0</v>
      </c>
      <c r="F53" s="3">
        <v>0</v>
      </c>
      <c r="G53" s="3">
        <v>1</v>
      </c>
      <c r="H53" s="3">
        <v>0</v>
      </c>
      <c r="I53" s="3">
        <v>0</v>
      </c>
      <c r="J53" s="3">
        <v>89.5</v>
      </c>
      <c r="K53" s="3"/>
      <c r="L53" s="3"/>
      <c r="M53" s="3"/>
      <c r="N53" s="3">
        <v>0</v>
      </c>
      <c r="O53" s="3">
        <v>38.9</v>
      </c>
      <c r="P53" s="6" t="s">
        <v>84</v>
      </c>
      <c r="Q53" s="5" t="s">
        <v>33</v>
      </c>
      <c r="R53" s="29"/>
      <c r="S53" s="29"/>
      <c r="T53" s="30"/>
    </row>
    <row r="54" spans="2:20">
      <c r="B54" s="3">
        <v>6791</v>
      </c>
      <c r="C54" s="3">
        <v>1</v>
      </c>
      <c r="D54" s="3">
        <v>0</v>
      </c>
      <c r="E54" s="3">
        <v>2</v>
      </c>
      <c r="F54" s="3">
        <v>0</v>
      </c>
      <c r="G54" s="3">
        <v>2</v>
      </c>
      <c r="H54" s="3">
        <v>2</v>
      </c>
      <c r="I54" s="3">
        <v>0</v>
      </c>
      <c r="J54" s="3">
        <v>88</v>
      </c>
      <c r="K54" s="3"/>
      <c r="L54" s="3"/>
      <c r="M54" s="3"/>
      <c r="N54" s="3">
        <v>0</v>
      </c>
      <c r="O54" s="3">
        <v>38.799999999999997</v>
      </c>
      <c r="P54" s="6">
        <v>1</v>
      </c>
      <c r="Q54" s="5"/>
      <c r="R54" s="29"/>
      <c r="S54" s="29"/>
      <c r="T54" s="30"/>
    </row>
    <row r="55" spans="2:20" ht="15.95">
      <c r="B55" s="3">
        <v>6774</v>
      </c>
      <c r="C55" s="3">
        <v>1</v>
      </c>
      <c r="D55" s="3">
        <v>0</v>
      </c>
      <c r="E55" s="3">
        <v>0</v>
      </c>
      <c r="F55" s="3">
        <v>0</v>
      </c>
      <c r="G55" s="3">
        <v>1</v>
      </c>
      <c r="H55" s="3">
        <v>2</v>
      </c>
      <c r="I55" s="3">
        <v>0</v>
      </c>
      <c r="J55" s="3">
        <v>95</v>
      </c>
      <c r="K55" s="3"/>
      <c r="L55" s="3"/>
      <c r="M55" s="3"/>
      <c r="N55" s="3">
        <v>0</v>
      </c>
      <c r="O55" s="3">
        <v>38.9</v>
      </c>
      <c r="P55" s="6" t="s">
        <v>84</v>
      </c>
      <c r="Q55" s="5"/>
      <c r="R55" s="29"/>
      <c r="S55" s="29"/>
      <c r="T55" s="30"/>
    </row>
    <row r="56" spans="2:20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6"/>
      <c r="Q56" s="5"/>
      <c r="R56" s="29"/>
      <c r="S56" s="29"/>
      <c r="T56" s="30"/>
    </row>
    <row r="57" spans="2:20">
      <c r="B57" s="13" t="s">
        <v>92</v>
      </c>
    </row>
    <row r="58" spans="2:20">
      <c r="B58" s="13" t="s">
        <v>93</v>
      </c>
    </row>
    <row r="59" spans="2:20">
      <c r="B59" s="13" t="s">
        <v>94</v>
      </c>
    </row>
  </sheetData>
  <mergeCells count="28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H9:H10"/>
    <mergeCell ref="I9:I10"/>
    <mergeCell ref="J9:J10"/>
    <mergeCell ref="K9:K10"/>
    <mergeCell ref="Q9:T10"/>
    <mergeCell ref="L9:L10"/>
    <mergeCell ref="M9:M10"/>
    <mergeCell ref="N9:N10"/>
    <mergeCell ref="O9:O10"/>
    <mergeCell ref="P9:P10"/>
  </mergeCells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E07C3-C8B4-4834-8182-5A2180FB3C2C}">
  <dimension ref="B2:T59"/>
  <sheetViews>
    <sheetView topLeftCell="A43" zoomScale="150" workbookViewId="0">
      <selection activeCell="B12" sqref="B12"/>
    </sheetView>
  </sheetViews>
  <sheetFormatPr defaultColWidth="8.85546875" defaultRowHeight="15"/>
  <cols>
    <col min="17" max="17" width="4.28515625" customWidth="1"/>
    <col min="18" max="18" width="12.28515625" customWidth="1"/>
    <col min="20" max="20" width="11.85546875" customWidth="1"/>
  </cols>
  <sheetData>
    <row r="2" spans="2:20">
      <c r="B2" s="1" t="s">
        <v>74</v>
      </c>
      <c r="C2">
        <v>43</v>
      </c>
      <c r="D2" t="s">
        <v>1</v>
      </c>
      <c r="J2" t="s">
        <v>2</v>
      </c>
      <c r="K2" s="62">
        <v>44648</v>
      </c>
      <c r="L2" s="62"/>
      <c r="M2" s="62"/>
    </row>
    <row r="3" spans="2:20">
      <c r="B3" s="1" t="s">
        <v>3</v>
      </c>
      <c r="K3" s="4"/>
      <c r="L3" s="4"/>
      <c r="M3" s="4"/>
    </row>
    <row r="4" spans="2:20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101</v>
      </c>
      <c r="N4" s="57"/>
      <c r="O4" s="57"/>
      <c r="P4" t="s">
        <v>8</v>
      </c>
      <c r="R4" s="7">
        <v>0.46180555555555558</v>
      </c>
      <c r="S4" t="s">
        <v>9</v>
      </c>
      <c r="T4" s="7">
        <v>0.50416666666666665</v>
      </c>
    </row>
    <row r="5" spans="2:20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101</v>
      </c>
      <c r="N5" s="57"/>
      <c r="O5" s="57"/>
      <c r="P5" t="s">
        <v>8</v>
      </c>
      <c r="R5" s="7">
        <v>0.43541666666666662</v>
      </c>
      <c r="S5" t="s">
        <v>9</v>
      </c>
      <c r="T5" s="7">
        <v>0.46388888888888885</v>
      </c>
    </row>
    <row r="6" spans="2:20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101</v>
      </c>
      <c r="N6" s="57"/>
      <c r="O6" s="57"/>
      <c r="P6" t="s">
        <v>8</v>
      </c>
      <c r="R6" s="7">
        <v>0.3979166666666667</v>
      </c>
      <c r="S6" t="s">
        <v>9</v>
      </c>
      <c r="T6" s="7">
        <v>0.4375</v>
      </c>
    </row>
    <row r="7" spans="2:20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101</v>
      </c>
      <c r="N7" s="57"/>
      <c r="O7" s="57"/>
      <c r="P7" t="s">
        <v>8</v>
      </c>
      <c r="R7" s="7">
        <v>0.36944444444444446</v>
      </c>
      <c r="S7" t="s">
        <v>9</v>
      </c>
      <c r="T7" s="7">
        <v>0.3972222222222222</v>
      </c>
    </row>
    <row r="9" spans="2:20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</row>
    <row r="10" spans="2:20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9"/>
      <c r="Q10" s="60"/>
      <c r="R10" s="60"/>
      <c r="S10" s="60"/>
      <c r="T10" s="60"/>
    </row>
    <row r="11" spans="2:20">
      <c r="B11" s="3">
        <v>6799</v>
      </c>
      <c r="C11" s="3">
        <v>2</v>
      </c>
      <c r="D11" s="3">
        <v>0</v>
      </c>
      <c r="E11" s="3">
        <v>0</v>
      </c>
      <c r="F11" s="3">
        <v>0</v>
      </c>
      <c r="G11" s="3">
        <v>2</v>
      </c>
      <c r="H11" s="3">
        <v>1</v>
      </c>
      <c r="I11" s="3">
        <v>0</v>
      </c>
      <c r="J11" s="3">
        <v>95.5</v>
      </c>
      <c r="K11" s="3"/>
      <c r="L11" s="3"/>
      <c r="M11" s="3">
        <v>93.5</v>
      </c>
      <c r="N11" s="3">
        <v>0</v>
      </c>
      <c r="O11" s="6">
        <v>38.4</v>
      </c>
      <c r="P11" s="38" t="s">
        <v>112</v>
      </c>
      <c r="Q11" s="33"/>
      <c r="R11" s="33"/>
      <c r="S11" s="33"/>
      <c r="T11" s="31"/>
    </row>
    <row r="12" spans="2:20">
      <c r="B12" s="3">
        <v>6404</v>
      </c>
      <c r="C12" s="3">
        <v>2</v>
      </c>
      <c r="D12" s="3">
        <v>0</v>
      </c>
      <c r="E12" s="3">
        <v>1</v>
      </c>
      <c r="F12" s="3">
        <v>0</v>
      </c>
      <c r="G12" s="3">
        <v>2</v>
      </c>
      <c r="H12" s="3">
        <v>3</v>
      </c>
      <c r="I12" s="3">
        <v>0</v>
      </c>
      <c r="J12" s="3">
        <v>98</v>
      </c>
      <c r="K12" s="3"/>
      <c r="L12" s="3"/>
      <c r="M12" s="3">
        <v>93.5</v>
      </c>
      <c r="N12" s="3">
        <v>0</v>
      </c>
      <c r="O12" s="6">
        <v>38.700000000000003</v>
      </c>
      <c r="P12" s="38" t="s">
        <v>112</v>
      </c>
      <c r="Q12" s="33" t="s">
        <v>250</v>
      </c>
      <c r="R12" s="33"/>
      <c r="S12" s="33"/>
      <c r="T12" s="31"/>
    </row>
    <row r="13" spans="2:20">
      <c r="B13" s="3">
        <v>6809</v>
      </c>
      <c r="C13" s="3">
        <v>2</v>
      </c>
      <c r="D13" s="3">
        <v>0</v>
      </c>
      <c r="E13" s="3">
        <v>1</v>
      </c>
      <c r="F13" s="3">
        <v>0</v>
      </c>
      <c r="G13" s="3">
        <v>2</v>
      </c>
      <c r="H13" s="3">
        <v>0</v>
      </c>
      <c r="I13" s="3">
        <v>0</v>
      </c>
      <c r="J13" s="3">
        <v>99</v>
      </c>
      <c r="K13" s="3"/>
      <c r="L13" s="3"/>
      <c r="M13" s="3">
        <v>97</v>
      </c>
      <c r="N13" s="3">
        <v>0</v>
      </c>
      <c r="O13" s="6">
        <v>38.700000000000003</v>
      </c>
      <c r="P13" s="39">
        <v>1</v>
      </c>
      <c r="Q13" s="33"/>
      <c r="R13" s="33"/>
      <c r="S13" s="33"/>
      <c r="T13" s="31"/>
    </row>
    <row r="14" spans="2:20">
      <c r="B14" s="3">
        <v>6823</v>
      </c>
      <c r="C14" s="3">
        <v>2</v>
      </c>
      <c r="D14" s="3">
        <v>1</v>
      </c>
      <c r="E14" s="3">
        <v>1</v>
      </c>
      <c r="F14" s="3">
        <v>0</v>
      </c>
      <c r="G14" s="3">
        <v>2</v>
      </c>
      <c r="H14" s="3">
        <v>0</v>
      </c>
      <c r="I14" s="3">
        <v>0</v>
      </c>
      <c r="J14" s="3">
        <v>86</v>
      </c>
      <c r="K14" s="3"/>
      <c r="L14" s="3"/>
      <c r="M14" s="3">
        <v>90</v>
      </c>
      <c r="N14" s="3">
        <v>0</v>
      </c>
      <c r="O14" s="6">
        <v>38.6</v>
      </c>
      <c r="P14" s="38" t="s">
        <v>112</v>
      </c>
      <c r="Q14" s="33" t="s">
        <v>88</v>
      </c>
      <c r="R14" s="33"/>
      <c r="S14" s="33"/>
      <c r="T14" s="31"/>
    </row>
    <row r="15" spans="2:20">
      <c r="B15" s="3">
        <v>6410</v>
      </c>
      <c r="C15" s="3">
        <v>2</v>
      </c>
      <c r="D15" s="3">
        <v>1</v>
      </c>
      <c r="E15" s="3">
        <v>1</v>
      </c>
      <c r="F15" s="3">
        <v>0</v>
      </c>
      <c r="G15" s="3">
        <v>2</v>
      </c>
      <c r="H15" s="3">
        <v>2</v>
      </c>
      <c r="I15" s="3">
        <v>0</v>
      </c>
      <c r="J15" s="3">
        <v>86</v>
      </c>
      <c r="K15" s="3"/>
      <c r="L15" s="3"/>
      <c r="M15" s="3">
        <v>90.5</v>
      </c>
      <c r="N15" s="3">
        <v>0</v>
      </c>
      <c r="O15" s="6">
        <v>38.6</v>
      </c>
      <c r="P15" s="25">
        <v>2</v>
      </c>
      <c r="Q15" s="32" t="s">
        <v>121</v>
      </c>
      <c r="R15" s="33"/>
      <c r="S15" s="33"/>
      <c r="T15" s="31"/>
    </row>
    <row r="16" spans="2:20" ht="15.95">
      <c r="B16" s="3">
        <v>6800</v>
      </c>
      <c r="C16" s="3">
        <v>2</v>
      </c>
      <c r="D16" s="3">
        <v>2</v>
      </c>
      <c r="E16" s="3">
        <v>1</v>
      </c>
      <c r="F16" s="3">
        <v>0</v>
      </c>
      <c r="G16" s="3">
        <v>1</v>
      </c>
      <c r="H16" s="3">
        <v>2</v>
      </c>
      <c r="I16" s="3">
        <v>0</v>
      </c>
      <c r="J16" s="3">
        <v>83</v>
      </c>
      <c r="K16" s="3">
        <v>3</v>
      </c>
      <c r="L16" s="3"/>
      <c r="M16" s="3">
        <v>86</v>
      </c>
      <c r="N16" s="3">
        <v>0</v>
      </c>
      <c r="O16" s="3">
        <v>38.200000000000003</v>
      </c>
      <c r="P16" s="6" t="s">
        <v>112</v>
      </c>
      <c r="Q16" s="32"/>
      <c r="R16" s="33"/>
      <c r="S16" s="33"/>
      <c r="T16" s="31"/>
    </row>
    <row r="17" spans="2:20" ht="15.95">
      <c r="B17" s="3">
        <v>6405</v>
      </c>
      <c r="C17" s="3">
        <v>2</v>
      </c>
      <c r="D17" s="3">
        <v>2</v>
      </c>
      <c r="E17" s="3">
        <v>1</v>
      </c>
      <c r="F17" s="3">
        <v>0</v>
      </c>
      <c r="G17" s="3">
        <v>0</v>
      </c>
      <c r="H17" s="3">
        <v>2</v>
      </c>
      <c r="I17" s="3">
        <v>0</v>
      </c>
      <c r="J17" s="3">
        <v>97</v>
      </c>
      <c r="K17" s="3"/>
      <c r="L17" s="3"/>
      <c r="M17" s="3">
        <v>94.5</v>
      </c>
      <c r="N17" s="3">
        <v>0</v>
      </c>
      <c r="O17" s="3">
        <v>38.5</v>
      </c>
      <c r="P17" s="6" t="s">
        <v>112</v>
      </c>
      <c r="Q17" s="32" t="s">
        <v>42</v>
      </c>
      <c r="R17" s="33"/>
      <c r="S17" s="33"/>
      <c r="T17" s="31"/>
    </row>
    <row r="18" spans="2:20" ht="15.95">
      <c r="B18" s="3">
        <v>6412</v>
      </c>
      <c r="C18" s="3">
        <v>2</v>
      </c>
      <c r="D18" s="3">
        <v>0</v>
      </c>
      <c r="E18" s="3">
        <v>0</v>
      </c>
      <c r="F18" s="3">
        <v>0</v>
      </c>
      <c r="G18" s="3">
        <v>1</v>
      </c>
      <c r="H18" s="3">
        <v>3</v>
      </c>
      <c r="I18" s="3">
        <v>0</v>
      </c>
      <c r="J18" s="3">
        <v>94</v>
      </c>
      <c r="K18" s="3"/>
      <c r="L18" s="3"/>
      <c r="M18" s="3">
        <v>93</v>
      </c>
      <c r="N18" s="3">
        <v>0</v>
      </c>
      <c r="O18" s="3">
        <v>39.4</v>
      </c>
      <c r="P18" s="6" t="s">
        <v>112</v>
      </c>
      <c r="Q18" s="32"/>
      <c r="R18" s="33"/>
      <c r="S18" s="33"/>
      <c r="T18" s="31"/>
    </row>
    <row r="19" spans="2:20">
      <c r="B19" s="3">
        <v>6407</v>
      </c>
      <c r="C19" s="3">
        <v>2</v>
      </c>
      <c r="D19" s="3">
        <v>3</v>
      </c>
      <c r="E19" s="3">
        <v>1</v>
      </c>
      <c r="F19" s="3">
        <v>0</v>
      </c>
      <c r="G19" s="3">
        <v>0</v>
      </c>
      <c r="H19" s="3">
        <v>1</v>
      </c>
      <c r="I19" s="3">
        <v>0</v>
      </c>
      <c r="J19" s="3">
        <v>91.5</v>
      </c>
      <c r="K19" s="3"/>
      <c r="L19" s="3"/>
      <c r="M19" s="3">
        <v>92.5</v>
      </c>
      <c r="N19" s="3">
        <v>0</v>
      </c>
      <c r="O19" s="3">
        <v>38.700000000000003</v>
      </c>
      <c r="P19" s="6">
        <v>1</v>
      </c>
      <c r="Q19" s="32"/>
      <c r="R19" s="33"/>
      <c r="S19" s="33"/>
      <c r="T19" s="31"/>
    </row>
    <row r="20" spans="2:20">
      <c r="B20" s="3">
        <v>6797</v>
      </c>
      <c r="C20" s="3">
        <v>2</v>
      </c>
      <c r="D20" s="3">
        <v>2</v>
      </c>
      <c r="E20" s="3">
        <v>1</v>
      </c>
      <c r="F20" s="3">
        <v>0</v>
      </c>
      <c r="G20" s="3">
        <v>0</v>
      </c>
      <c r="H20" s="3">
        <v>2</v>
      </c>
      <c r="I20" s="3">
        <v>0</v>
      </c>
      <c r="J20" s="3">
        <v>87</v>
      </c>
      <c r="K20" s="3"/>
      <c r="L20" s="3"/>
      <c r="M20" s="3">
        <v>87.5</v>
      </c>
      <c r="N20" s="3">
        <v>0</v>
      </c>
      <c r="O20" s="3">
        <v>38.700000000000003</v>
      </c>
      <c r="P20" s="6">
        <v>1</v>
      </c>
      <c r="Q20" s="32"/>
      <c r="R20" s="33"/>
      <c r="S20" s="33"/>
      <c r="T20" s="31"/>
    </row>
    <row r="21" spans="2:20" ht="15.95">
      <c r="B21" s="3">
        <v>6778</v>
      </c>
      <c r="C21" s="3">
        <v>1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96.5</v>
      </c>
      <c r="K21" s="3"/>
      <c r="L21" s="3"/>
      <c r="M21" s="3">
        <v>95.5</v>
      </c>
      <c r="N21" s="3">
        <v>0</v>
      </c>
      <c r="O21" s="3">
        <v>38.9</v>
      </c>
      <c r="P21" s="6" t="s">
        <v>112</v>
      </c>
      <c r="Q21" s="32"/>
      <c r="R21" s="33"/>
      <c r="S21" s="33"/>
      <c r="T21" s="31"/>
    </row>
    <row r="22" spans="2:20" ht="15.95">
      <c r="B22" s="3">
        <v>6768</v>
      </c>
      <c r="C22" s="3">
        <v>1</v>
      </c>
      <c r="D22" s="3">
        <v>3</v>
      </c>
      <c r="E22" s="3">
        <v>2</v>
      </c>
      <c r="F22" s="3">
        <v>0</v>
      </c>
      <c r="G22" s="3">
        <v>2</v>
      </c>
      <c r="H22" s="3">
        <v>3</v>
      </c>
      <c r="I22" s="3">
        <v>1</v>
      </c>
      <c r="J22" s="3">
        <v>88.5</v>
      </c>
      <c r="K22" s="3"/>
      <c r="L22" s="3"/>
      <c r="M22" s="3">
        <v>92</v>
      </c>
      <c r="N22" s="3">
        <v>0</v>
      </c>
      <c r="O22" s="3">
        <v>39.200000000000003</v>
      </c>
      <c r="P22" s="6" t="s">
        <v>112</v>
      </c>
      <c r="Q22" s="32" t="s">
        <v>251</v>
      </c>
      <c r="R22" s="33"/>
      <c r="S22" s="33"/>
      <c r="T22" s="31"/>
    </row>
    <row r="23" spans="2:20" ht="15.95">
      <c r="B23" s="3">
        <v>6771</v>
      </c>
      <c r="C23" s="3">
        <v>1</v>
      </c>
      <c r="D23" s="3">
        <v>0</v>
      </c>
      <c r="E23" s="3">
        <v>1</v>
      </c>
      <c r="F23" s="3">
        <v>0</v>
      </c>
      <c r="G23" s="3">
        <v>0</v>
      </c>
      <c r="H23" s="3">
        <v>0</v>
      </c>
      <c r="I23" s="3">
        <v>0</v>
      </c>
      <c r="J23" s="3">
        <v>99.5</v>
      </c>
      <c r="K23" s="3"/>
      <c r="L23" s="3"/>
      <c r="M23" s="3">
        <v>102</v>
      </c>
      <c r="N23" s="3">
        <v>0</v>
      </c>
      <c r="O23" s="3">
        <v>38.700000000000003</v>
      </c>
      <c r="P23" s="6" t="s">
        <v>252</v>
      </c>
      <c r="Q23" s="32"/>
      <c r="R23" s="33"/>
      <c r="S23" s="33"/>
      <c r="T23" s="31"/>
    </row>
    <row r="24" spans="2:20" ht="15.95">
      <c r="B24" s="3">
        <v>6780</v>
      </c>
      <c r="C24" s="3">
        <v>1</v>
      </c>
      <c r="D24" s="3">
        <v>0</v>
      </c>
      <c r="E24" s="3">
        <v>0</v>
      </c>
      <c r="F24" s="3">
        <v>0</v>
      </c>
      <c r="G24" s="3">
        <v>1</v>
      </c>
      <c r="H24" s="3">
        <v>0</v>
      </c>
      <c r="I24" s="3">
        <v>0</v>
      </c>
      <c r="J24" s="3">
        <v>102.5</v>
      </c>
      <c r="K24" s="3"/>
      <c r="L24" s="3"/>
      <c r="M24" s="3">
        <v>99</v>
      </c>
      <c r="N24" s="3">
        <v>0</v>
      </c>
      <c r="O24" s="3">
        <v>38.6</v>
      </c>
      <c r="P24" s="6" t="s">
        <v>112</v>
      </c>
      <c r="Q24" s="32" t="s">
        <v>88</v>
      </c>
      <c r="R24" s="33"/>
      <c r="S24" s="33"/>
      <c r="T24" s="31"/>
    </row>
    <row r="25" spans="2:20">
      <c r="B25" s="3">
        <v>6821</v>
      </c>
      <c r="C25" s="3">
        <v>1</v>
      </c>
      <c r="D25" s="3">
        <v>0</v>
      </c>
      <c r="E25" s="3">
        <v>1</v>
      </c>
      <c r="F25" s="3">
        <v>0</v>
      </c>
      <c r="G25" s="3">
        <v>1</v>
      </c>
      <c r="H25" s="3">
        <v>0</v>
      </c>
      <c r="I25" s="3">
        <v>0</v>
      </c>
      <c r="J25" s="3">
        <v>83</v>
      </c>
      <c r="K25" s="3"/>
      <c r="L25" s="3"/>
      <c r="M25" s="3">
        <v>88</v>
      </c>
      <c r="N25" s="3">
        <v>0</v>
      </c>
      <c r="O25" s="3">
        <v>38.9</v>
      </c>
      <c r="P25" s="6">
        <v>0</v>
      </c>
      <c r="Q25" s="32" t="s">
        <v>110</v>
      </c>
      <c r="R25" s="33"/>
      <c r="S25" s="33"/>
      <c r="T25" s="31"/>
    </row>
    <row r="26" spans="2:20">
      <c r="B26" s="3">
        <v>6773</v>
      </c>
      <c r="C26" s="3">
        <v>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102.5</v>
      </c>
      <c r="K26" s="3"/>
      <c r="L26" s="3"/>
      <c r="M26" s="3">
        <v>99</v>
      </c>
      <c r="N26" s="3">
        <v>0</v>
      </c>
      <c r="O26" s="3">
        <v>38.799999999999997</v>
      </c>
      <c r="P26" s="6">
        <v>0</v>
      </c>
      <c r="Q26" s="32"/>
      <c r="R26" s="33"/>
      <c r="S26" s="33"/>
      <c r="T26" s="31"/>
    </row>
    <row r="27" spans="2:20" ht="15.95">
      <c r="B27" s="3">
        <v>6791</v>
      </c>
      <c r="C27" s="3">
        <v>1</v>
      </c>
      <c r="D27" s="3">
        <v>0</v>
      </c>
      <c r="E27" s="3">
        <v>1</v>
      </c>
      <c r="F27" s="3">
        <v>0</v>
      </c>
      <c r="G27" s="3">
        <v>1</v>
      </c>
      <c r="H27" s="3">
        <v>3</v>
      </c>
      <c r="I27" s="3">
        <v>0</v>
      </c>
      <c r="J27" s="3">
        <v>89</v>
      </c>
      <c r="K27" s="3"/>
      <c r="L27" s="3"/>
      <c r="M27" s="3">
        <v>90</v>
      </c>
      <c r="N27" s="3">
        <v>0</v>
      </c>
      <c r="O27" s="3">
        <v>39.799999999999997</v>
      </c>
      <c r="P27" s="6" t="s">
        <v>112</v>
      </c>
      <c r="Q27" s="32"/>
      <c r="R27" s="33"/>
      <c r="S27" s="33"/>
      <c r="T27" s="31"/>
    </row>
    <row r="28" spans="2:20">
      <c r="B28" s="3">
        <v>6391</v>
      </c>
      <c r="C28" s="3">
        <v>1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99</v>
      </c>
      <c r="K28" s="3"/>
      <c r="L28" s="3"/>
      <c r="M28" s="3">
        <v>98</v>
      </c>
      <c r="N28" s="3">
        <v>0</v>
      </c>
      <c r="O28" s="3">
        <v>38.9</v>
      </c>
      <c r="P28" s="6">
        <v>0</v>
      </c>
      <c r="Q28" s="32"/>
      <c r="R28" s="33"/>
      <c r="S28" s="33"/>
      <c r="T28" s="31"/>
    </row>
    <row r="29" spans="2:20" ht="15.95">
      <c r="B29" s="3">
        <v>6403</v>
      </c>
      <c r="C29" s="3">
        <v>1</v>
      </c>
      <c r="D29" s="3">
        <v>0</v>
      </c>
      <c r="E29" s="3">
        <v>3</v>
      </c>
      <c r="F29" s="3">
        <v>0</v>
      </c>
      <c r="G29" s="3">
        <v>0</v>
      </c>
      <c r="H29" s="3">
        <v>0</v>
      </c>
      <c r="I29" s="3">
        <v>0</v>
      </c>
      <c r="J29" s="3">
        <v>95.5</v>
      </c>
      <c r="K29" s="3"/>
      <c r="L29" s="3"/>
      <c r="M29" s="3">
        <v>92.5</v>
      </c>
      <c r="N29" s="3">
        <v>0</v>
      </c>
      <c r="O29" s="3">
        <v>38.799999999999997</v>
      </c>
      <c r="P29" s="6" t="s">
        <v>112</v>
      </c>
      <c r="Q29" s="32"/>
      <c r="R29" s="33"/>
      <c r="S29" s="33"/>
      <c r="T29" s="31"/>
    </row>
    <row r="30" spans="2:20" ht="15.95">
      <c r="B30" s="3">
        <v>6787</v>
      </c>
      <c r="C30" s="3">
        <v>1</v>
      </c>
      <c r="D30" s="3">
        <v>0</v>
      </c>
      <c r="E30" s="3">
        <v>1</v>
      </c>
      <c r="F30" s="3">
        <v>0</v>
      </c>
      <c r="G30" s="3">
        <v>1</v>
      </c>
      <c r="H30" s="3">
        <v>0</v>
      </c>
      <c r="I30" s="3">
        <v>0</v>
      </c>
      <c r="J30" s="3">
        <v>94.5</v>
      </c>
      <c r="K30" s="3"/>
      <c r="L30" s="3"/>
      <c r="M30" s="3">
        <v>92.5</v>
      </c>
      <c r="N30" s="3">
        <v>0</v>
      </c>
      <c r="O30" s="3">
        <v>38.799999999999997</v>
      </c>
      <c r="P30" s="6" t="s">
        <v>112</v>
      </c>
      <c r="Q30" s="32"/>
      <c r="R30" s="33"/>
      <c r="S30" s="33"/>
      <c r="T30" s="31"/>
    </row>
    <row r="31" spans="2:20" ht="15.95">
      <c r="B31" s="3">
        <v>6783</v>
      </c>
      <c r="C31" s="3">
        <v>1</v>
      </c>
      <c r="D31" s="3">
        <v>0</v>
      </c>
      <c r="E31" s="3">
        <v>1</v>
      </c>
      <c r="F31" s="3">
        <v>0</v>
      </c>
      <c r="G31" s="3">
        <v>0</v>
      </c>
      <c r="H31" s="3">
        <v>2</v>
      </c>
      <c r="I31" s="3">
        <v>0</v>
      </c>
      <c r="J31" s="3">
        <v>95</v>
      </c>
      <c r="K31" s="3"/>
      <c r="L31" s="3"/>
      <c r="M31" s="3">
        <v>96.5</v>
      </c>
      <c r="N31" s="3">
        <v>0</v>
      </c>
      <c r="O31" s="3">
        <v>38.6</v>
      </c>
      <c r="P31" s="6" t="s">
        <v>112</v>
      </c>
      <c r="Q31" s="32"/>
      <c r="R31" s="33"/>
      <c r="S31" s="33"/>
      <c r="T31" s="31"/>
    </row>
    <row r="32" spans="2:20">
      <c r="B32" s="3">
        <v>6794</v>
      </c>
      <c r="C32" s="3">
        <v>1</v>
      </c>
      <c r="D32" s="3">
        <v>0</v>
      </c>
      <c r="E32" s="3">
        <v>0</v>
      </c>
      <c r="F32" s="3">
        <v>0</v>
      </c>
      <c r="G32" s="3">
        <v>2</v>
      </c>
      <c r="H32" s="3">
        <v>1</v>
      </c>
      <c r="I32" s="3">
        <v>0</v>
      </c>
      <c r="J32" s="3">
        <v>91</v>
      </c>
      <c r="K32" s="3"/>
      <c r="L32" s="3"/>
      <c r="M32" s="3">
        <v>93</v>
      </c>
      <c r="N32" s="3">
        <v>0</v>
      </c>
      <c r="O32" s="3">
        <v>39.4</v>
      </c>
      <c r="P32" s="6">
        <v>0</v>
      </c>
      <c r="Q32" s="32" t="s">
        <v>33</v>
      </c>
      <c r="R32" s="33"/>
      <c r="S32" s="33"/>
      <c r="T32" s="31"/>
    </row>
    <row r="33" spans="2:20" ht="15.95">
      <c r="B33" s="3">
        <v>6786</v>
      </c>
      <c r="C33" s="3">
        <v>1</v>
      </c>
      <c r="D33" s="3">
        <v>0</v>
      </c>
      <c r="E33" s="3">
        <v>0</v>
      </c>
      <c r="F33" s="3">
        <v>0</v>
      </c>
      <c r="G33" s="3">
        <v>2</v>
      </c>
      <c r="H33" s="3">
        <v>2</v>
      </c>
      <c r="I33" s="3">
        <v>0</v>
      </c>
      <c r="J33" s="3">
        <v>98.5</v>
      </c>
      <c r="K33" s="3"/>
      <c r="L33" s="3"/>
      <c r="M33" s="3">
        <v>97.5</v>
      </c>
      <c r="N33" s="3">
        <v>0</v>
      </c>
      <c r="O33" s="3">
        <v>38.6</v>
      </c>
      <c r="P33" s="6" t="s">
        <v>112</v>
      </c>
      <c r="Q33" s="32"/>
      <c r="R33" s="33"/>
      <c r="S33" s="33"/>
      <c r="T33" s="31"/>
    </row>
    <row r="34" spans="2:20" ht="15.95">
      <c r="B34" s="3">
        <v>6774</v>
      </c>
      <c r="C34" s="3">
        <v>1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93</v>
      </c>
      <c r="K34" s="3"/>
      <c r="L34" s="3"/>
      <c r="M34" s="3">
        <v>96</v>
      </c>
      <c r="N34" s="3">
        <v>0</v>
      </c>
      <c r="O34" s="3">
        <v>38.9</v>
      </c>
      <c r="P34" s="6" t="s">
        <v>112</v>
      </c>
      <c r="Q34" s="32"/>
      <c r="R34" s="33"/>
      <c r="S34" s="33"/>
      <c r="T34" s="31"/>
    </row>
    <row r="35" spans="2:20">
      <c r="B35" s="3">
        <v>6853</v>
      </c>
      <c r="C35" s="3">
        <v>4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77</v>
      </c>
      <c r="K35" s="3">
        <v>0</v>
      </c>
      <c r="L35" s="3">
        <v>1</v>
      </c>
      <c r="M35" s="3">
        <v>84.5</v>
      </c>
      <c r="N35" s="3">
        <v>0</v>
      </c>
      <c r="O35" s="3">
        <v>38.299999999999997</v>
      </c>
      <c r="P35" s="6">
        <v>0</v>
      </c>
      <c r="Q35" s="32" t="s">
        <v>110</v>
      </c>
      <c r="R35" s="33"/>
      <c r="S35" s="33"/>
      <c r="T35" s="31"/>
    </row>
    <row r="36" spans="2:20">
      <c r="B36" s="3">
        <v>6435</v>
      </c>
      <c r="C36" s="3">
        <v>4</v>
      </c>
      <c r="D36" s="3">
        <v>0</v>
      </c>
      <c r="E36" s="3">
        <v>2</v>
      </c>
      <c r="F36" s="3">
        <v>0</v>
      </c>
      <c r="G36" s="3">
        <v>0</v>
      </c>
      <c r="H36" s="3">
        <v>2</v>
      </c>
      <c r="I36" s="3">
        <v>1</v>
      </c>
      <c r="J36" s="3">
        <v>75.5</v>
      </c>
      <c r="K36" s="3"/>
      <c r="L36" s="3"/>
      <c r="M36" s="3">
        <v>80</v>
      </c>
      <c r="N36" s="3">
        <v>0</v>
      </c>
      <c r="O36" s="3">
        <v>39.1</v>
      </c>
      <c r="P36" s="6">
        <v>1</v>
      </c>
      <c r="Q36" s="32" t="s">
        <v>117</v>
      </c>
      <c r="R36" s="33"/>
      <c r="S36" s="33"/>
      <c r="T36" s="31"/>
    </row>
    <row r="37" spans="2:20">
      <c r="B37" s="3">
        <v>6422</v>
      </c>
      <c r="C37" s="3">
        <v>4</v>
      </c>
      <c r="D37" s="3">
        <v>2</v>
      </c>
      <c r="E37" s="3">
        <v>2</v>
      </c>
      <c r="F37" s="3">
        <v>0</v>
      </c>
      <c r="G37" s="3">
        <v>2</v>
      </c>
      <c r="H37" s="3">
        <v>1</v>
      </c>
      <c r="I37" s="3">
        <v>0</v>
      </c>
      <c r="J37" s="3">
        <v>82</v>
      </c>
      <c r="K37" s="3"/>
      <c r="L37" s="3"/>
      <c r="M37" s="3">
        <v>87.5</v>
      </c>
      <c r="N37" s="3">
        <v>2</v>
      </c>
      <c r="O37" s="3">
        <v>40.200000000000003</v>
      </c>
      <c r="P37" s="6">
        <v>2</v>
      </c>
      <c r="Q37" s="32" t="s">
        <v>141</v>
      </c>
      <c r="R37" s="33"/>
      <c r="S37" s="33"/>
      <c r="T37" s="31"/>
    </row>
    <row r="38" spans="2:20">
      <c r="B38" s="3">
        <v>6436</v>
      </c>
      <c r="C38" s="3">
        <v>4</v>
      </c>
      <c r="D38" s="3">
        <v>0</v>
      </c>
      <c r="E38" s="3">
        <v>0</v>
      </c>
      <c r="F38" s="3">
        <v>0</v>
      </c>
      <c r="G38" s="3">
        <v>1</v>
      </c>
      <c r="H38" s="3">
        <v>3</v>
      </c>
      <c r="I38" s="3">
        <v>0</v>
      </c>
      <c r="J38" s="3">
        <v>80.5</v>
      </c>
      <c r="K38" s="3"/>
      <c r="L38" s="3"/>
      <c r="M38" s="3">
        <v>84</v>
      </c>
      <c r="N38" s="3">
        <v>0</v>
      </c>
      <c r="O38" s="3">
        <v>38.6</v>
      </c>
      <c r="P38" s="6">
        <v>1</v>
      </c>
      <c r="Q38" s="32" t="s">
        <v>249</v>
      </c>
      <c r="R38" s="33"/>
      <c r="S38" s="33"/>
      <c r="T38" s="31"/>
    </row>
    <row r="39" spans="2:20">
      <c r="B39" s="3">
        <v>6850</v>
      </c>
      <c r="C39" s="3">
        <v>4</v>
      </c>
      <c r="D39" s="3">
        <v>1</v>
      </c>
      <c r="E39" s="3">
        <v>1</v>
      </c>
      <c r="F39" s="3">
        <v>0</v>
      </c>
      <c r="G39" s="3">
        <v>1</v>
      </c>
      <c r="H39" s="3">
        <v>0</v>
      </c>
      <c r="I39" s="3">
        <v>0</v>
      </c>
      <c r="J39" s="3">
        <v>80.5</v>
      </c>
      <c r="K39" s="3"/>
      <c r="L39" s="3"/>
      <c r="M39" s="3">
        <v>85.5</v>
      </c>
      <c r="N39" s="3">
        <v>2</v>
      </c>
      <c r="O39" s="3">
        <v>39</v>
      </c>
      <c r="P39" s="6">
        <v>2</v>
      </c>
      <c r="Q39" s="32" t="s">
        <v>110</v>
      </c>
      <c r="R39" s="33"/>
      <c r="S39" s="33"/>
      <c r="T39" s="31"/>
    </row>
    <row r="40" spans="2:20">
      <c r="B40" s="3">
        <v>6441</v>
      </c>
      <c r="C40" s="3">
        <v>4</v>
      </c>
      <c r="D40" s="3">
        <v>0</v>
      </c>
      <c r="E40" s="3">
        <v>1</v>
      </c>
      <c r="F40" s="3">
        <v>0</v>
      </c>
      <c r="G40" s="3">
        <v>1</v>
      </c>
      <c r="H40" s="3">
        <v>0</v>
      </c>
      <c r="I40" s="3">
        <v>0</v>
      </c>
      <c r="J40" s="3">
        <v>78.5</v>
      </c>
      <c r="K40" s="3">
        <v>0</v>
      </c>
      <c r="L40" s="3">
        <v>0</v>
      </c>
      <c r="M40" s="3">
        <v>82.5</v>
      </c>
      <c r="N40" s="3">
        <v>0</v>
      </c>
      <c r="O40" s="3">
        <v>38.799999999999997</v>
      </c>
      <c r="P40" s="6">
        <v>1</v>
      </c>
      <c r="Q40" s="32"/>
      <c r="R40" s="33"/>
      <c r="S40" s="33"/>
      <c r="T40" s="31"/>
    </row>
    <row r="41" spans="2:20">
      <c r="B41" s="3">
        <v>6849</v>
      </c>
      <c r="C41" s="3">
        <v>4</v>
      </c>
      <c r="D41" s="3">
        <v>0</v>
      </c>
      <c r="E41" s="3">
        <v>2</v>
      </c>
      <c r="F41" s="3">
        <v>0</v>
      </c>
      <c r="G41" s="3">
        <v>0</v>
      </c>
      <c r="H41" s="3">
        <v>0</v>
      </c>
      <c r="I41" s="3">
        <v>0</v>
      </c>
      <c r="J41" s="3">
        <v>76.5</v>
      </c>
      <c r="K41" s="3"/>
      <c r="L41" s="3"/>
      <c r="M41" s="3">
        <v>78</v>
      </c>
      <c r="N41" s="3">
        <v>0</v>
      </c>
      <c r="O41" s="3">
        <v>38.200000000000003</v>
      </c>
      <c r="P41" s="6">
        <v>1</v>
      </c>
      <c r="Q41" s="32"/>
      <c r="R41" s="33"/>
      <c r="S41" s="33"/>
      <c r="T41" s="31"/>
    </row>
    <row r="42" spans="2:20">
      <c r="B42" s="3">
        <v>6834</v>
      </c>
      <c r="C42" s="3">
        <v>3</v>
      </c>
      <c r="D42" s="3">
        <v>3</v>
      </c>
      <c r="E42" s="3">
        <v>0</v>
      </c>
      <c r="F42" s="3">
        <v>0</v>
      </c>
      <c r="G42" s="3">
        <v>0</v>
      </c>
      <c r="H42" s="3">
        <v>2</v>
      </c>
      <c r="I42" s="3">
        <v>0</v>
      </c>
      <c r="J42" s="3">
        <v>82</v>
      </c>
      <c r="K42" s="3"/>
      <c r="L42" s="3"/>
      <c r="M42" s="3">
        <v>88</v>
      </c>
      <c r="N42" s="3">
        <v>0</v>
      </c>
      <c r="O42" s="3">
        <v>39.200000000000003</v>
      </c>
      <c r="P42" s="6">
        <v>2</v>
      </c>
      <c r="Q42" s="32" t="s">
        <v>88</v>
      </c>
      <c r="R42" s="33"/>
      <c r="S42" s="33"/>
      <c r="T42" s="31"/>
    </row>
    <row r="43" spans="2:20">
      <c r="B43" s="3">
        <v>6829</v>
      </c>
      <c r="C43" s="3">
        <v>3</v>
      </c>
      <c r="D43" s="3">
        <v>0</v>
      </c>
      <c r="E43" s="3">
        <v>0</v>
      </c>
      <c r="F43" s="3">
        <v>0</v>
      </c>
      <c r="G43" s="3">
        <v>2</v>
      </c>
      <c r="H43" s="3">
        <v>2</v>
      </c>
      <c r="I43" s="3">
        <v>0</v>
      </c>
      <c r="J43" s="3">
        <v>94</v>
      </c>
      <c r="K43" s="3"/>
      <c r="L43" s="3"/>
      <c r="M43" s="3">
        <v>94</v>
      </c>
      <c r="N43" s="3">
        <v>0</v>
      </c>
      <c r="O43" s="3">
        <v>39.1</v>
      </c>
      <c r="P43" s="6">
        <v>2</v>
      </c>
      <c r="Q43" s="32" t="s">
        <v>110</v>
      </c>
      <c r="R43" s="33"/>
      <c r="S43" s="33"/>
      <c r="T43" s="31"/>
    </row>
    <row r="44" spans="2:20">
      <c r="B44" s="3">
        <v>6836</v>
      </c>
      <c r="C44" s="3">
        <v>3</v>
      </c>
      <c r="D44" s="3">
        <v>0</v>
      </c>
      <c r="E44" s="3">
        <v>1</v>
      </c>
      <c r="F44" s="3">
        <v>0</v>
      </c>
      <c r="G44" s="3">
        <v>0</v>
      </c>
      <c r="H44" s="3">
        <v>2</v>
      </c>
      <c r="I44" s="3">
        <v>0</v>
      </c>
      <c r="J44" s="3">
        <v>80</v>
      </c>
      <c r="K44" s="3"/>
      <c r="L44" s="3"/>
      <c r="M44" s="3">
        <v>85.5</v>
      </c>
      <c r="N44" s="3">
        <v>2</v>
      </c>
      <c r="O44" s="3">
        <v>39</v>
      </c>
      <c r="P44" s="6">
        <v>1</v>
      </c>
      <c r="Q44" s="32" t="s">
        <v>253</v>
      </c>
      <c r="R44" s="33"/>
      <c r="S44" s="33"/>
      <c r="T44" s="31"/>
    </row>
    <row r="45" spans="2:20">
      <c r="B45" s="3">
        <v>6846</v>
      </c>
      <c r="C45" s="3">
        <v>3</v>
      </c>
      <c r="D45" s="3">
        <v>0</v>
      </c>
      <c r="E45" s="3">
        <v>1</v>
      </c>
      <c r="F45" s="3">
        <v>0</v>
      </c>
      <c r="G45" s="3">
        <v>0</v>
      </c>
      <c r="H45" s="3">
        <v>0</v>
      </c>
      <c r="I45" s="3">
        <v>0</v>
      </c>
      <c r="J45" s="3">
        <v>76</v>
      </c>
      <c r="K45" s="3"/>
      <c r="L45" s="3"/>
      <c r="M45" s="3">
        <v>81</v>
      </c>
      <c r="N45" s="3">
        <v>2</v>
      </c>
      <c r="O45" s="3">
        <v>38.299999999999997</v>
      </c>
      <c r="P45" s="6">
        <v>1</v>
      </c>
      <c r="Q45" s="32" t="s">
        <v>254</v>
      </c>
      <c r="R45" s="33"/>
      <c r="S45" s="33"/>
      <c r="T45" s="31"/>
    </row>
    <row r="46" spans="2:20">
      <c r="B46" s="3">
        <v>6432</v>
      </c>
      <c r="C46" s="3">
        <v>3</v>
      </c>
      <c r="D46" s="3">
        <v>0</v>
      </c>
      <c r="E46" s="3">
        <v>1</v>
      </c>
      <c r="F46" s="3">
        <v>0</v>
      </c>
      <c r="G46" s="3">
        <v>0</v>
      </c>
      <c r="H46" s="3">
        <v>0</v>
      </c>
      <c r="I46" s="3">
        <v>0</v>
      </c>
      <c r="J46" s="3">
        <v>90.5</v>
      </c>
      <c r="K46" s="3"/>
      <c r="L46" s="3"/>
      <c r="M46" s="3">
        <v>92.5</v>
      </c>
      <c r="N46" s="3">
        <v>0</v>
      </c>
      <c r="O46" s="3">
        <v>38.5</v>
      </c>
      <c r="P46" s="6">
        <v>1</v>
      </c>
      <c r="Q46" s="32"/>
      <c r="R46" s="33"/>
      <c r="S46" s="33"/>
      <c r="T46" s="31"/>
    </row>
    <row r="47" spans="2:20">
      <c r="B47" s="3">
        <v>6426</v>
      </c>
      <c r="C47" s="3">
        <v>3</v>
      </c>
      <c r="D47" s="3">
        <v>0</v>
      </c>
      <c r="E47" s="3">
        <v>0</v>
      </c>
      <c r="F47" s="3">
        <v>0</v>
      </c>
      <c r="G47" s="3">
        <v>0</v>
      </c>
      <c r="H47" s="3">
        <v>3</v>
      </c>
      <c r="I47" s="3">
        <v>0</v>
      </c>
      <c r="J47" s="3">
        <v>90.5</v>
      </c>
      <c r="K47" s="3"/>
      <c r="L47" s="3"/>
      <c r="M47" s="3">
        <v>89</v>
      </c>
      <c r="N47" s="3">
        <v>0</v>
      </c>
      <c r="O47" s="3">
        <v>38.700000000000003</v>
      </c>
      <c r="P47" s="6">
        <v>0</v>
      </c>
      <c r="Q47" s="32"/>
      <c r="R47" s="33"/>
      <c r="S47" s="33"/>
      <c r="T47" s="31"/>
    </row>
    <row r="48" spans="2:20" ht="15.95">
      <c r="B48" s="3">
        <v>6842</v>
      </c>
      <c r="C48" s="3">
        <v>3</v>
      </c>
      <c r="D48" s="3">
        <v>0</v>
      </c>
      <c r="E48" s="3">
        <v>0</v>
      </c>
      <c r="F48" s="3">
        <v>0</v>
      </c>
      <c r="G48" s="3">
        <v>3</v>
      </c>
      <c r="H48" s="3">
        <v>1</v>
      </c>
      <c r="I48" s="3">
        <v>0</v>
      </c>
      <c r="J48" s="3">
        <v>85.5</v>
      </c>
      <c r="K48" s="3"/>
      <c r="L48" s="3"/>
      <c r="M48" s="3">
        <v>85</v>
      </c>
      <c r="N48" s="3">
        <v>0</v>
      </c>
      <c r="O48" s="3">
        <v>38.9</v>
      </c>
      <c r="P48" s="6" t="s">
        <v>112</v>
      </c>
      <c r="Q48" s="32"/>
      <c r="R48" s="33"/>
      <c r="S48" s="33"/>
      <c r="T48" s="31"/>
    </row>
    <row r="49" spans="2:20">
      <c r="B49" s="3">
        <v>6838</v>
      </c>
      <c r="C49" s="3">
        <v>3</v>
      </c>
      <c r="D49" s="3">
        <v>3</v>
      </c>
      <c r="E49" s="3">
        <v>0</v>
      </c>
      <c r="F49" s="3">
        <v>0</v>
      </c>
      <c r="G49" s="3">
        <v>1</v>
      </c>
      <c r="H49" s="3">
        <v>0</v>
      </c>
      <c r="I49" s="3">
        <v>0</v>
      </c>
      <c r="J49" s="3">
        <v>83.5</v>
      </c>
      <c r="K49" s="4"/>
      <c r="L49" s="3"/>
      <c r="M49" s="3">
        <v>88.5</v>
      </c>
      <c r="N49" s="3">
        <v>0</v>
      </c>
      <c r="O49" s="3">
        <v>39.200000000000003</v>
      </c>
      <c r="P49" s="6">
        <v>2</v>
      </c>
      <c r="Q49" s="32"/>
      <c r="R49" s="33"/>
      <c r="S49" s="33"/>
      <c r="T49" s="31"/>
    </row>
    <row r="50" spans="2:20">
      <c r="B50" s="3">
        <v>6839</v>
      </c>
      <c r="C50" s="3">
        <v>3</v>
      </c>
      <c r="D50" s="3">
        <v>0</v>
      </c>
      <c r="E50" s="3">
        <v>1</v>
      </c>
      <c r="F50" s="3">
        <v>0</v>
      </c>
      <c r="G50" s="3">
        <v>1</v>
      </c>
      <c r="H50" s="3">
        <v>0</v>
      </c>
      <c r="I50" s="3">
        <v>0</v>
      </c>
      <c r="J50" s="3">
        <v>88</v>
      </c>
      <c r="K50" s="3"/>
      <c r="L50" s="3"/>
      <c r="M50" s="3">
        <v>87.5</v>
      </c>
      <c r="N50" s="3">
        <v>0</v>
      </c>
      <c r="O50" s="3">
        <v>39.1</v>
      </c>
      <c r="P50" s="6">
        <v>1</v>
      </c>
      <c r="Q50" s="32" t="s">
        <v>91</v>
      </c>
      <c r="R50" s="33"/>
      <c r="S50" s="33"/>
      <c r="T50" s="31"/>
    </row>
    <row r="51" spans="2:20">
      <c r="B51" s="3">
        <v>6841</v>
      </c>
      <c r="C51" s="3">
        <v>3</v>
      </c>
      <c r="D51" s="3">
        <v>0</v>
      </c>
      <c r="E51" s="3">
        <v>1</v>
      </c>
      <c r="F51" s="3">
        <v>0</v>
      </c>
      <c r="G51" s="3">
        <v>1</v>
      </c>
      <c r="H51" s="3">
        <v>0</v>
      </c>
      <c r="I51" s="3">
        <v>0</v>
      </c>
      <c r="J51" s="3">
        <v>82</v>
      </c>
      <c r="K51" s="3"/>
      <c r="L51" s="3"/>
      <c r="M51" s="3">
        <v>84</v>
      </c>
      <c r="N51" s="3">
        <v>0</v>
      </c>
      <c r="O51" s="3">
        <v>38.9</v>
      </c>
      <c r="P51" s="6">
        <v>1</v>
      </c>
      <c r="Q51" s="32"/>
      <c r="R51" s="33"/>
      <c r="S51" s="33"/>
      <c r="T51" s="31"/>
    </row>
    <row r="52" spans="2:20">
      <c r="B52" s="3">
        <v>6431</v>
      </c>
      <c r="C52" s="3">
        <v>3</v>
      </c>
      <c r="D52" s="3">
        <v>3</v>
      </c>
      <c r="E52" s="3">
        <v>1</v>
      </c>
      <c r="F52" s="3">
        <v>0</v>
      </c>
      <c r="G52" s="3">
        <v>0</v>
      </c>
      <c r="H52" s="3">
        <v>3</v>
      </c>
      <c r="I52" s="3">
        <v>1</v>
      </c>
      <c r="J52" s="3">
        <v>77.5</v>
      </c>
      <c r="K52" s="3"/>
      <c r="L52" s="3"/>
      <c r="M52" s="3">
        <v>80.5</v>
      </c>
      <c r="N52" s="3">
        <v>0</v>
      </c>
      <c r="O52" s="3">
        <v>38.9</v>
      </c>
      <c r="P52" s="6">
        <v>0</v>
      </c>
      <c r="Q52" s="32" t="s">
        <v>33</v>
      </c>
      <c r="R52" s="33"/>
      <c r="S52" s="33"/>
      <c r="T52" s="31"/>
    </row>
    <row r="53" spans="2:20">
      <c r="B53" s="3">
        <v>6420</v>
      </c>
      <c r="C53" s="3">
        <v>3</v>
      </c>
      <c r="D53" s="3">
        <v>0</v>
      </c>
      <c r="E53" s="3">
        <v>1</v>
      </c>
      <c r="F53" s="3">
        <v>0</v>
      </c>
      <c r="G53" s="3">
        <v>0</v>
      </c>
      <c r="H53" s="3">
        <v>2</v>
      </c>
      <c r="I53" s="3">
        <v>0</v>
      </c>
      <c r="J53" s="3">
        <v>85.5</v>
      </c>
      <c r="K53" s="3"/>
      <c r="L53" s="3"/>
      <c r="M53" s="3">
        <v>84.5</v>
      </c>
      <c r="N53" s="3">
        <v>1</v>
      </c>
      <c r="O53" s="3">
        <v>38.799999999999997</v>
      </c>
      <c r="P53" s="6">
        <v>1</v>
      </c>
      <c r="Q53" s="32"/>
      <c r="R53" s="33"/>
      <c r="S53" s="33"/>
      <c r="T53" s="31"/>
    </row>
    <row r="54" spans="2:20" ht="15.95">
      <c r="B54" s="3">
        <v>6831</v>
      </c>
      <c r="C54" s="3">
        <v>3</v>
      </c>
      <c r="D54" s="3">
        <v>3</v>
      </c>
      <c r="E54" s="3">
        <v>0</v>
      </c>
      <c r="F54" s="3">
        <v>0</v>
      </c>
      <c r="G54" s="3">
        <v>1</v>
      </c>
      <c r="H54" s="3">
        <v>2</v>
      </c>
      <c r="I54" s="3">
        <v>0</v>
      </c>
      <c r="J54" s="3">
        <v>89</v>
      </c>
      <c r="K54" s="3"/>
      <c r="L54" s="3"/>
      <c r="M54" s="3">
        <v>89.5</v>
      </c>
      <c r="N54" s="3">
        <v>0</v>
      </c>
      <c r="O54" s="3">
        <v>39.299999999999997</v>
      </c>
      <c r="P54" s="6" t="s">
        <v>112</v>
      </c>
      <c r="Q54" s="32" t="s">
        <v>91</v>
      </c>
      <c r="R54" s="33"/>
      <c r="S54" s="33"/>
      <c r="T54" s="31"/>
    </row>
    <row r="55" spans="2:20" ht="15.95">
      <c r="B55" s="3">
        <v>6827</v>
      </c>
      <c r="C55" s="3">
        <v>3</v>
      </c>
      <c r="D55" s="3">
        <v>0</v>
      </c>
      <c r="E55" s="3">
        <v>1</v>
      </c>
      <c r="F55" s="3">
        <v>0</v>
      </c>
      <c r="G55" s="3">
        <v>1</v>
      </c>
      <c r="H55" s="3">
        <v>3</v>
      </c>
      <c r="I55" s="3">
        <v>1</v>
      </c>
      <c r="J55" s="3">
        <v>87.5</v>
      </c>
      <c r="K55" s="3"/>
      <c r="L55" s="3"/>
      <c r="M55" s="3">
        <v>86</v>
      </c>
      <c r="N55" s="3">
        <v>0</v>
      </c>
      <c r="O55" s="3">
        <v>38.4</v>
      </c>
      <c r="P55" s="6" t="s">
        <v>112</v>
      </c>
      <c r="Q55" s="32" t="s">
        <v>255</v>
      </c>
      <c r="R55" s="33"/>
      <c r="S55" s="33"/>
      <c r="T55" s="31"/>
    </row>
    <row r="56" spans="2:20" ht="15.95">
      <c r="B56" s="3">
        <v>6832</v>
      </c>
      <c r="C56" s="3">
        <v>3</v>
      </c>
      <c r="D56" s="3">
        <v>0</v>
      </c>
      <c r="E56" s="3">
        <v>2</v>
      </c>
      <c r="F56" s="3">
        <v>0</v>
      </c>
      <c r="G56" s="3">
        <v>0</v>
      </c>
      <c r="H56" s="3">
        <v>2</v>
      </c>
      <c r="I56" s="3">
        <v>0</v>
      </c>
      <c r="J56" s="3">
        <v>82</v>
      </c>
      <c r="K56" s="3"/>
      <c r="L56" s="3"/>
      <c r="M56" s="3">
        <v>83</v>
      </c>
      <c r="N56" s="3">
        <v>0</v>
      </c>
      <c r="O56" s="3">
        <v>40.1</v>
      </c>
      <c r="P56" s="6" t="s">
        <v>112</v>
      </c>
      <c r="Q56" s="32" t="s">
        <v>256</v>
      </c>
      <c r="R56" s="33"/>
      <c r="S56" s="33"/>
      <c r="T56" s="31"/>
    </row>
    <row r="57" spans="2:20">
      <c r="B57" s="13" t="s">
        <v>92</v>
      </c>
    </row>
    <row r="58" spans="2:20">
      <c r="B58" s="13" t="s">
        <v>93</v>
      </c>
    </row>
    <row r="59" spans="2:20">
      <c r="B59" s="13" t="s">
        <v>94</v>
      </c>
    </row>
  </sheetData>
  <mergeCells count="28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H9:H10"/>
    <mergeCell ref="I9:I10"/>
    <mergeCell ref="J9:J10"/>
    <mergeCell ref="K9:K10"/>
    <mergeCell ref="Q9:T10"/>
    <mergeCell ref="L9:L10"/>
    <mergeCell ref="M9:M10"/>
    <mergeCell ref="N9:N10"/>
    <mergeCell ref="O9:O10"/>
    <mergeCell ref="P9:P10"/>
  </mergeCells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34B7-BFF3-4437-89DE-E6B6ED32D063}">
  <dimension ref="B1:T69"/>
  <sheetViews>
    <sheetView zoomScale="118" workbookViewId="0">
      <selection activeCell="B15" sqref="B15"/>
    </sheetView>
  </sheetViews>
  <sheetFormatPr defaultColWidth="8.85546875" defaultRowHeight="15"/>
  <cols>
    <col min="17" max="17" width="4.7109375" customWidth="1"/>
    <col min="18" max="18" width="11.7109375" customWidth="1"/>
    <col min="20" max="20" width="13.140625" customWidth="1"/>
  </cols>
  <sheetData>
    <row r="1" spans="2:20">
      <c r="B1" t="s">
        <v>257</v>
      </c>
    </row>
    <row r="2" spans="2:20">
      <c r="B2" s="1" t="s">
        <v>74</v>
      </c>
      <c r="C2">
        <v>45</v>
      </c>
      <c r="D2" t="s">
        <v>1</v>
      </c>
      <c r="J2" t="s">
        <v>2</v>
      </c>
      <c r="K2" s="62">
        <v>44650</v>
      </c>
      <c r="L2" s="62"/>
      <c r="M2" s="62"/>
    </row>
    <row r="3" spans="2:20">
      <c r="B3" s="1" t="s">
        <v>3</v>
      </c>
      <c r="K3" s="4"/>
      <c r="L3" s="4"/>
      <c r="M3" s="4"/>
    </row>
    <row r="4" spans="2:20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101</v>
      </c>
      <c r="N4" s="57"/>
      <c r="O4" s="57"/>
      <c r="P4" t="s">
        <v>8</v>
      </c>
      <c r="R4" s="7">
        <v>0.5</v>
      </c>
      <c r="S4" t="s">
        <v>9</v>
      </c>
      <c r="T4" s="7">
        <v>0.53402777777777777</v>
      </c>
    </row>
    <row r="5" spans="2:20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101</v>
      </c>
      <c r="N5" s="57"/>
      <c r="O5" s="57"/>
      <c r="P5" t="s">
        <v>8</v>
      </c>
      <c r="R5" s="7">
        <v>0.46875</v>
      </c>
      <c r="S5" t="s">
        <v>9</v>
      </c>
      <c r="T5" s="7">
        <v>0.5</v>
      </c>
    </row>
    <row r="6" spans="2:20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101</v>
      </c>
      <c r="N6" s="57"/>
      <c r="O6" s="57"/>
      <c r="P6" t="s">
        <v>8</v>
      </c>
      <c r="R6" s="7">
        <v>0.4201388888888889</v>
      </c>
      <c r="S6" t="s">
        <v>9</v>
      </c>
      <c r="T6" s="7">
        <v>0.46875</v>
      </c>
    </row>
    <row r="7" spans="2:20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101</v>
      </c>
      <c r="N7" s="57"/>
      <c r="O7" s="57"/>
      <c r="P7" t="s">
        <v>8</v>
      </c>
      <c r="Q7" s="23"/>
      <c r="R7" s="7">
        <v>0.3756944444444445</v>
      </c>
      <c r="S7" t="s">
        <v>9</v>
      </c>
      <c r="T7" s="7">
        <v>0.4201388888888889</v>
      </c>
    </row>
    <row r="9" spans="2:20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</row>
    <row r="10" spans="2:20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</row>
    <row r="11" spans="2:20">
      <c r="B11" s="3">
        <v>6445</v>
      </c>
      <c r="C11" s="3">
        <v>4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80</v>
      </c>
      <c r="K11" s="3">
        <v>0</v>
      </c>
      <c r="L11" s="3">
        <v>0</v>
      </c>
      <c r="M11" s="3"/>
      <c r="N11" s="3">
        <v>0</v>
      </c>
      <c r="O11" s="3">
        <v>39.200000000000003</v>
      </c>
      <c r="P11" s="6">
        <v>0</v>
      </c>
      <c r="Q11" s="32" t="s">
        <v>110</v>
      </c>
      <c r="R11" s="33"/>
      <c r="S11" s="33"/>
      <c r="T11" s="31"/>
    </row>
    <row r="12" spans="2:20">
      <c r="B12" s="3">
        <v>6859</v>
      </c>
      <c r="C12" s="3">
        <v>4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75.5</v>
      </c>
      <c r="K12" s="3">
        <v>0</v>
      </c>
      <c r="L12" s="3">
        <v>0</v>
      </c>
      <c r="M12" s="3"/>
      <c r="N12" s="3">
        <v>0</v>
      </c>
      <c r="O12" s="3">
        <v>39</v>
      </c>
      <c r="P12" s="6">
        <v>1</v>
      </c>
      <c r="Q12" s="32" t="s">
        <v>110</v>
      </c>
      <c r="R12" s="33"/>
      <c r="S12" s="33"/>
      <c r="T12" s="31"/>
    </row>
    <row r="13" spans="2:20">
      <c r="B13" s="3">
        <v>6862</v>
      </c>
      <c r="C13" s="3">
        <v>4</v>
      </c>
      <c r="D13" s="3">
        <v>0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3">
        <v>80.5</v>
      </c>
      <c r="K13" s="3">
        <v>0</v>
      </c>
      <c r="L13" s="3">
        <v>1</v>
      </c>
      <c r="M13" s="3"/>
      <c r="N13" s="3">
        <v>0</v>
      </c>
      <c r="O13" s="3">
        <v>39.200000000000003</v>
      </c>
      <c r="P13" s="6">
        <v>1</v>
      </c>
      <c r="Q13" s="32"/>
      <c r="R13" s="33"/>
      <c r="S13" s="33"/>
      <c r="T13" s="31"/>
    </row>
    <row r="14" spans="2:20">
      <c r="B14" s="3">
        <v>6441</v>
      </c>
      <c r="C14" s="3">
        <v>4</v>
      </c>
      <c r="D14" s="3">
        <v>0</v>
      </c>
      <c r="E14" s="3">
        <v>1</v>
      </c>
      <c r="F14" s="3">
        <v>0</v>
      </c>
      <c r="G14" s="3">
        <v>0</v>
      </c>
      <c r="H14" s="3">
        <v>0</v>
      </c>
      <c r="I14" s="3">
        <v>1</v>
      </c>
      <c r="J14" s="3">
        <v>79.5</v>
      </c>
      <c r="K14" s="3">
        <v>0</v>
      </c>
      <c r="L14" s="3">
        <v>0</v>
      </c>
      <c r="M14" s="3"/>
      <c r="N14" s="3">
        <v>0</v>
      </c>
      <c r="O14" s="3">
        <v>38.9</v>
      </c>
      <c r="P14" s="6">
        <v>0</v>
      </c>
      <c r="Q14" s="32"/>
      <c r="R14" s="33"/>
      <c r="S14" s="33"/>
      <c r="T14" s="31"/>
    </row>
    <row r="15" spans="2:20">
      <c r="B15" s="3">
        <v>6860</v>
      </c>
      <c r="C15" s="3">
        <v>4</v>
      </c>
      <c r="D15" s="3">
        <v>0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67.5</v>
      </c>
      <c r="K15" s="3">
        <v>0</v>
      </c>
      <c r="L15" s="3">
        <v>0</v>
      </c>
      <c r="M15" s="3"/>
      <c r="N15" s="3">
        <v>0</v>
      </c>
      <c r="O15" s="3">
        <v>38.799999999999997</v>
      </c>
      <c r="P15" s="6">
        <v>1</v>
      </c>
      <c r="Q15" s="32" t="s">
        <v>258</v>
      </c>
      <c r="R15" s="33"/>
      <c r="S15" s="33"/>
      <c r="T15" s="31"/>
    </row>
    <row r="16" spans="2:20">
      <c r="B16" s="3">
        <v>6853</v>
      </c>
      <c r="C16" s="3">
        <v>4</v>
      </c>
      <c r="D16" s="3">
        <v>0</v>
      </c>
      <c r="E16" s="3">
        <v>2</v>
      </c>
      <c r="F16" s="3">
        <v>0</v>
      </c>
      <c r="G16" s="3">
        <v>1</v>
      </c>
      <c r="H16" s="3">
        <v>0</v>
      </c>
      <c r="I16" s="3">
        <v>0</v>
      </c>
      <c r="J16" s="3">
        <v>78</v>
      </c>
      <c r="K16" s="3">
        <v>0</v>
      </c>
      <c r="L16" s="3">
        <v>0</v>
      </c>
      <c r="M16" s="3"/>
      <c r="N16" s="3">
        <v>0</v>
      </c>
      <c r="O16" s="3">
        <v>38.9</v>
      </c>
      <c r="P16" s="6">
        <v>2</v>
      </c>
      <c r="Q16" s="32" t="s">
        <v>33</v>
      </c>
      <c r="R16" s="33"/>
      <c r="S16" s="33"/>
      <c r="T16" s="31"/>
    </row>
    <row r="17" spans="2:20" ht="15.95">
      <c r="B17" s="3">
        <v>6436</v>
      </c>
      <c r="C17" s="3">
        <v>4</v>
      </c>
      <c r="D17" s="3">
        <v>3</v>
      </c>
      <c r="E17" s="3">
        <v>1</v>
      </c>
      <c r="F17" s="3">
        <v>1</v>
      </c>
      <c r="G17" s="3">
        <v>2</v>
      </c>
      <c r="H17" s="3">
        <v>3</v>
      </c>
      <c r="I17" s="3">
        <v>1</v>
      </c>
      <c r="J17" s="3">
        <v>81.5</v>
      </c>
      <c r="K17" s="3">
        <v>0</v>
      </c>
      <c r="L17" s="3">
        <v>0</v>
      </c>
      <c r="M17" s="3"/>
      <c r="N17" s="3">
        <v>0</v>
      </c>
      <c r="O17" s="3">
        <v>40</v>
      </c>
      <c r="P17" s="6" t="s">
        <v>112</v>
      </c>
      <c r="Q17" s="32" t="s">
        <v>95</v>
      </c>
      <c r="R17" s="33"/>
      <c r="S17" s="33"/>
      <c r="T17" s="31"/>
    </row>
    <row r="18" spans="2:20">
      <c r="B18" s="3">
        <v>6422</v>
      </c>
      <c r="C18" s="3">
        <v>4</v>
      </c>
      <c r="D18" s="3">
        <v>0</v>
      </c>
      <c r="E18" s="3">
        <v>2</v>
      </c>
      <c r="F18" s="3">
        <v>0</v>
      </c>
      <c r="G18" s="3">
        <v>2</v>
      </c>
      <c r="H18" s="3">
        <v>0</v>
      </c>
      <c r="I18" s="3">
        <v>0</v>
      </c>
      <c r="J18" s="3">
        <v>83.5</v>
      </c>
      <c r="K18" s="3">
        <v>0</v>
      </c>
      <c r="L18" s="3">
        <v>0</v>
      </c>
      <c r="M18" s="3"/>
      <c r="N18" s="3">
        <v>2</v>
      </c>
      <c r="O18" s="3">
        <v>39.1</v>
      </c>
      <c r="P18" s="6">
        <v>1</v>
      </c>
      <c r="Q18" s="32" t="s">
        <v>138</v>
      </c>
      <c r="R18" s="33"/>
      <c r="S18" s="33"/>
      <c r="T18" s="31"/>
    </row>
    <row r="19" spans="2:20" ht="15.95">
      <c r="B19" s="3">
        <v>6850</v>
      </c>
      <c r="C19" s="3">
        <v>4</v>
      </c>
      <c r="D19" s="3">
        <v>0</v>
      </c>
      <c r="E19" s="3">
        <v>1</v>
      </c>
      <c r="F19" s="3">
        <v>1</v>
      </c>
      <c r="G19" s="3">
        <v>0</v>
      </c>
      <c r="H19" s="3">
        <v>0</v>
      </c>
      <c r="I19" s="3">
        <v>0</v>
      </c>
      <c r="J19" s="3">
        <v>83</v>
      </c>
      <c r="K19" s="3">
        <v>0</v>
      </c>
      <c r="L19" s="3">
        <v>0</v>
      </c>
      <c r="M19" s="3"/>
      <c r="N19" s="3">
        <v>2</v>
      </c>
      <c r="O19" s="3">
        <v>39.1</v>
      </c>
      <c r="P19" s="6" t="s">
        <v>112</v>
      </c>
      <c r="Q19" s="32" t="s">
        <v>88</v>
      </c>
      <c r="R19" s="33"/>
      <c r="S19" s="33"/>
      <c r="T19" s="31"/>
    </row>
    <row r="20" spans="2:20" ht="15.95">
      <c r="B20" s="3">
        <v>6435</v>
      </c>
      <c r="C20" s="3">
        <v>4</v>
      </c>
      <c r="D20" s="3">
        <v>3</v>
      </c>
      <c r="E20" s="3">
        <v>1</v>
      </c>
      <c r="F20" s="3">
        <v>0</v>
      </c>
      <c r="G20" s="3">
        <v>0</v>
      </c>
      <c r="H20" s="3">
        <v>0</v>
      </c>
      <c r="I20" s="3">
        <v>1</v>
      </c>
      <c r="J20" s="3">
        <v>77</v>
      </c>
      <c r="K20" s="3">
        <v>0</v>
      </c>
      <c r="L20" s="3">
        <v>0</v>
      </c>
      <c r="M20" s="3"/>
      <c r="N20" s="3">
        <v>0</v>
      </c>
      <c r="O20" s="3">
        <v>38.299999999999997</v>
      </c>
      <c r="P20" s="6" t="s">
        <v>112</v>
      </c>
      <c r="Q20" s="32" t="s">
        <v>259</v>
      </c>
      <c r="R20" s="33"/>
      <c r="S20" s="33"/>
      <c r="T20" s="31"/>
    </row>
    <row r="21" spans="2:20">
      <c r="B21" s="3">
        <v>6849</v>
      </c>
      <c r="C21" s="3">
        <v>4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77</v>
      </c>
      <c r="K21" s="3">
        <v>0</v>
      </c>
      <c r="L21" s="3">
        <v>0</v>
      </c>
      <c r="M21" s="3"/>
      <c r="N21" s="3">
        <v>0</v>
      </c>
      <c r="O21" s="3">
        <v>38.4</v>
      </c>
      <c r="P21" s="6">
        <v>1</v>
      </c>
      <c r="Q21" s="32"/>
      <c r="R21" s="33"/>
      <c r="S21" s="33"/>
      <c r="T21" s="31"/>
    </row>
    <row r="22" spans="2:20">
      <c r="B22" s="3">
        <v>6829</v>
      </c>
      <c r="C22" s="3">
        <v>3</v>
      </c>
      <c r="D22" s="3">
        <v>1</v>
      </c>
      <c r="E22" s="3">
        <v>0</v>
      </c>
      <c r="F22" s="3">
        <v>0</v>
      </c>
      <c r="G22" s="3">
        <v>1</v>
      </c>
      <c r="H22" s="3">
        <v>2</v>
      </c>
      <c r="I22" s="3">
        <v>0</v>
      </c>
      <c r="J22" s="3">
        <v>96.5</v>
      </c>
      <c r="K22" s="3">
        <v>0</v>
      </c>
      <c r="L22" s="3">
        <v>0</v>
      </c>
      <c r="M22" s="3"/>
      <c r="N22" s="3">
        <v>0</v>
      </c>
      <c r="O22" s="3">
        <v>39.5</v>
      </c>
      <c r="P22" s="6">
        <v>1</v>
      </c>
      <c r="Q22" s="32" t="s">
        <v>110</v>
      </c>
      <c r="R22" s="33"/>
      <c r="S22" s="33"/>
      <c r="T22" s="31"/>
    </row>
    <row r="23" spans="2:20" ht="15.95">
      <c r="B23" s="3">
        <v>6842</v>
      </c>
      <c r="C23" s="3">
        <v>3</v>
      </c>
      <c r="D23" s="3">
        <v>0</v>
      </c>
      <c r="E23" s="3">
        <v>0</v>
      </c>
      <c r="F23" s="3">
        <v>0</v>
      </c>
      <c r="G23" s="3">
        <v>2</v>
      </c>
      <c r="H23" s="3">
        <v>1</v>
      </c>
      <c r="I23" s="3">
        <v>0</v>
      </c>
      <c r="J23" s="3">
        <v>87.5</v>
      </c>
      <c r="K23" s="3">
        <v>0</v>
      </c>
      <c r="L23" s="3">
        <v>1</v>
      </c>
      <c r="M23" s="3"/>
      <c r="N23" s="3">
        <v>0</v>
      </c>
      <c r="O23" s="3">
        <v>39</v>
      </c>
      <c r="P23" s="6" t="s">
        <v>112</v>
      </c>
      <c r="Q23" s="32" t="s">
        <v>42</v>
      </c>
      <c r="R23" s="33"/>
      <c r="S23" s="33"/>
      <c r="T23" s="31"/>
    </row>
    <row r="24" spans="2:20" ht="15.95">
      <c r="B24" s="3">
        <v>6432</v>
      </c>
      <c r="C24" s="3">
        <v>3</v>
      </c>
      <c r="D24" s="3">
        <v>0</v>
      </c>
      <c r="E24" s="3">
        <v>1</v>
      </c>
      <c r="F24" s="3">
        <v>0</v>
      </c>
      <c r="G24" s="3">
        <v>0</v>
      </c>
      <c r="H24" s="3">
        <v>0</v>
      </c>
      <c r="I24" s="3">
        <v>0</v>
      </c>
      <c r="J24" s="3">
        <v>91</v>
      </c>
      <c r="K24" s="3">
        <v>0</v>
      </c>
      <c r="L24" s="3">
        <v>0</v>
      </c>
      <c r="M24" s="3"/>
      <c r="N24" s="3">
        <v>0</v>
      </c>
      <c r="O24" s="3">
        <v>39.1</v>
      </c>
      <c r="P24" s="6" t="s">
        <v>112</v>
      </c>
      <c r="Q24" s="32" t="s">
        <v>42</v>
      </c>
      <c r="R24" s="33"/>
      <c r="S24" s="33"/>
      <c r="T24" s="31"/>
    </row>
    <row r="25" spans="2:20">
      <c r="B25" s="3">
        <v>6431</v>
      </c>
      <c r="C25" s="3">
        <v>3</v>
      </c>
      <c r="D25" s="3">
        <v>3</v>
      </c>
      <c r="E25" s="3">
        <v>1</v>
      </c>
      <c r="F25" s="3">
        <v>0</v>
      </c>
      <c r="G25" s="3">
        <v>0</v>
      </c>
      <c r="H25" s="3">
        <v>3</v>
      </c>
      <c r="I25" s="3">
        <v>0</v>
      </c>
      <c r="J25" s="3">
        <v>76.5</v>
      </c>
      <c r="K25" s="3">
        <v>0</v>
      </c>
      <c r="L25" s="3">
        <v>0</v>
      </c>
      <c r="M25" s="3"/>
      <c r="N25" s="3">
        <v>0</v>
      </c>
      <c r="O25" s="3">
        <v>38.5</v>
      </c>
      <c r="P25" s="6">
        <v>0</v>
      </c>
      <c r="Q25" s="32" t="s">
        <v>170</v>
      </c>
      <c r="R25" s="33"/>
      <c r="S25" s="33"/>
      <c r="T25" s="31"/>
    </row>
    <row r="26" spans="2:20">
      <c r="B26" s="3">
        <v>6846</v>
      </c>
      <c r="C26" s="3">
        <v>3</v>
      </c>
      <c r="D26" s="3">
        <v>0</v>
      </c>
      <c r="E26" s="3">
        <v>1</v>
      </c>
      <c r="F26" s="3">
        <v>0</v>
      </c>
      <c r="G26" s="3">
        <v>1</v>
      </c>
      <c r="H26" s="3">
        <v>0</v>
      </c>
      <c r="I26" s="3">
        <v>0</v>
      </c>
      <c r="J26" s="3">
        <v>77</v>
      </c>
      <c r="K26" s="3">
        <v>0</v>
      </c>
      <c r="L26" s="3">
        <v>0</v>
      </c>
      <c r="M26" s="3"/>
      <c r="N26" s="3">
        <v>0</v>
      </c>
      <c r="O26" s="3">
        <v>39.299999999999997</v>
      </c>
      <c r="P26" s="6">
        <v>1</v>
      </c>
      <c r="Q26" s="32"/>
      <c r="R26" s="33"/>
      <c r="S26" s="33"/>
      <c r="T26" s="31"/>
    </row>
    <row r="27" spans="2:20" ht="15.95">
      <c r="B27" s="3">
        <v>6420</v>
      </c>
      <c r="C27" s="3">
        <v>3</v>
      </c>
      <c r="D27" s="3">
        <v>3</v>
      </c>
      <c r="E27" s="3">
        <v>0</v>
      </c>
      <c r="F27" s="3">
        <v>0</v>
      </c>
      <c r="G27" s="3">
        <v>0</v>
      </c>
      <c r="H27" s="3">
        <v>3</v>
      </c>
      <c r="I27" s="3">
        <v>0</v>
      </c>
      <c r="J27" s="3">
        <v>86.5</v>
      </c>
      <c r="K27" s="3">
        <v>0</v>
      </c>
      <c r="L27" s="3">
        <v>0</v>
      </c>
      <c r="M27" s="3"/>
      <c r="N27" s="3">
        <v>0</v>
      </c>
      <c r="O27" s="3">
        <v>39.799999999999997</v>
      </c>
      <c r="P27" s="6" t="s">
        <v>112</v>
      </c>
      <c r="Q27" s="32" t="s">
        <v>260</v>
      </c>
      <c r="R27" s="33"/>
      <c r="S27" s="33"/>
      <c r="T27" s="31"/>
    </row>
    <row r="28" spans="2:20">
      <c r="B28" s="3">
        <v>6834</v>
      </c>
      <c r="C28" s="3">
        <v>3</v>
      </c>
      <c r="D28" s="3">
        <v>3</v>
      </c>
      <c r="E28" s="3">
        <v>1</v>
      </c>
      <c r="F28" s="3">
        <v>1</v>
      </c>
      <c r="G28" s="3">
        <v>3</v>
      </c>
      <c r="H28" s="3">
        <v>2</v>
      </c>
      <c r="I28" s="3">
        <v>1</v>
      </c>
      <c r="J28" s="3">
        <v>83</v>
      </c>
      <c r="K28" s="3">
        <v>0</v>
      </c>
      <c r="L28" s="3">
        <v>0</v>
      </c>
      <c r="M28" s="3"/>
      <c r="N28" s="3">
        <v>2</v>
      </c>
      <c r="O28" s="3">
        <v>40</v>
      </c>
      <c r="P28" s="6">
        <v>2</v>
      </c>
      <c r="Q28" s="32" t="s">
        <v>33</v>
      </c>
      <c r="R28" s="33"/>
      <c r="S28" s="33"/>
      <c r="T28" s="31"/>
    </row>
    <row r="29" spans="2:20">
      <c r="B29" s="3">
        <v>6839</v>
      </c>
      <c r="C29" s="3">
        <v>3</v>
      </c>
      <c r="D29" s="3">
        <v>0</v>
      </c>
      <c r="E29" s="3">
        <v>0</v>
      </c>
      <c r="F29" s="3">
        <v>0</v>
      </c>
      <c r="G29" s="3">
        <v>0</v>
      </c>
      <c r="H29" s="3">
        <v>2</v>
      </c>
      <c r="I29" s="3">
        <v>0</v>
      </c>
      <c r="J29" s="3">
        <v>88.5</v>
      </c>
      <c r="K29" s="3">
        <v>0</v>
      </c>
      <c r="L29" s="3">
        <v>0</v>
      </c>
      <c r="M29" s="3"/>
      <c r="N29" s="3">
        <v>0</v>
      </c>
      <c r="O29" s="3">
        <v>39.1</v>
      </c>
      <c r="P29" s="6">
        <v>1</v>
      </c>
      <c r="Q29" s="32" t="s">
        <v>261</v>
      </c>
      <c r="R29" s="33"/>
      <c r="S29" s="33"/>
      <c r="T29" s="31"/>
    </row>
    <row r="30" spans="2:20">
      <c r="B30" s="3">
        <v>6836</v>
      </c>
      <c r="C30" s="3">
        <v>3</v>
      </c>
      <c r="D30" s="3">
        <v>0</v>
      </c>
      <c r="E30" s="3">
        <v>0</v>
      </c>
      <c r="F30" s="3">
        <v>0</v>
      </c>
      <c r="G30" s="3">
        <v>1</v>
      </c>
      <c r="H30" s="3">
        <v>2</v>
      </c>
      <c r="I30" s="3">
        <v>0</v>
      </c>
      <c r="J30" s="3">
        <v>81.5</v>
      </c>
      <c r="K30" s="3">
        <v>0</v>
      </c>
      <c r="L30" s="3">
        <v>0</v>
      </c>
      <c r="M30" s="3"/>
      <c r="N30" s="3">
        <v>0</v>
      </c>
      <c r="O30" s="3">
        <v>39.700000000000003</v>
      </c>
      <c r="P30" s="6">
        <v>1</v>
      </c>
      <c r="Q30" s="32" t="s">
        <v>262</v>
      </c>
      <c r="R30" s="33"/>
      <c r="S30" s="33"/>
      <c r="T30" s="31"/>
    </row>
    <row r="31" spans="2:20" ht="15.95">
      <c r="B31" s="3">
        <v>6832</v>
      </c>
      <c r="C31" s="3">
        <v>3</v>
      </c>
      <c r="D31" s="3">
        <v>0</v>
      </c>
      <c r="E31" s="3">
        <v>3</v>
      </c>
      <c r="F31" s="3">
        <v>0</v>
      </c>
      <c r="G31" s="3">
        <v>1</v>
      </c>
      <c r="H31" s="3">
        <v>2</v>
      </c>
      <c r="I31" s="3">
        <v>0</v>
      </c>
      <c r="J31" s="3">
        <v>83.5</v>
      </c>
      <c r="K31" s="3">
        <v>0</v>
      </c>
      <c r="L31" s="3">
        <v>3</v>
      </c>
      <c r="M31" s="3"/>
      <c r="N31" s="3">
        <v>0</v>
      </c>
      <c r="O31" s="3">
        <v>40</v>
      </c>
      <c r="P31" s="6" t="s">
        <v>112</v>
      </c>
      <c r="Q31" s="32"/>
      <c r="R31" s="33"/>
      <c r="S31" s="33"/>
      <c r="T31" s="31"/>
    </row>
    <row r="32" spans="2:20" ht="15.95">
      <c r="B32" s="3">
        <v>6426</v>
      </c>
      <c r="C32" s="3">
        <v>3</v>
      </c>
      <c r="D32" s="3">
        <v>0</v>
      </c>
      <c r="E32" s="3">
        <v>0</v>
      </c>
      <c r="F32" s="3">
        <v>0</v>
      </c>
      <c r="G32" s="3">
        <v>0</v>
      </c>
      <c r="H32" s="3">
        <v>3</v>
      </c>
      <c r="I32" s="3">
        <v>0</v>
      </c>
      <c r="J32" s="3">
        <v>89.5</v>
      </c>
      <c r="K32" s="3">
        <v>0</v>
      </c>
      <c r="L32" s="3">
        <v>1</v>
      </c>
      <c r="M32" s="3"/>
      <c r="N32" s="3">
        <v>0</v>
      </c>
      <c r="O32" s="3">
        <v>38.6</v>
      </c>
      <c r="P32" s="6" t="s">
        <v>112</v>
      </c>
      <c r="Q32" s="32" t="s">
        <v>110</v>
      </c>
      <c r="R32" s="33"/>
      <c r="S32" s="33"/>
      <c r="T32" s="31"/>
    </row>
    <row r="33" spans="2:20">
      <c r="B33" s="3">
        <v>6827</v>
      </c>
      <c r="C33" s="3">
        <v>3</v>
      </c>
      <c r="D33" s="3">
        <v>0</v>
      </c>
      <c r="E33" s="3">
        <v>1</v>
      </c>
      <c r="F33" s="3">
        <v>0</v>
      </c>
      <c r="G33" s="3">
        <v>1</v>
      </c>
      <c r="H33" s="3">
        <v>1</v>
      </c>
      <c r="I33" s="3">
        <v>0</v>
      </c>
      <c r="J33" s="3">
        <v>87</v>
      </c>
      <c r="K33" s="3">
        <v>0</v>
      </c>
      <c r="L33" s="3">
        <v>1</v>
      </c>
      <c r="M33" s="3"/>
      <c r="N33" s="3">
        <v>0</v>
      </c>
      <c r="O33" s="3">
        <v>38.799999999999997</v>
      </c>
      <c r="P33" s="6">
        <v>1</v>
      </c>
      <c r="Q33" s="32" t="s">
        <v>263</v>
      </c>
      <c r="R33" s="33"/>
      <c r="S33" s="33"/>
      <c r="T33" s="31"/>
    </row>
    <row r="34" spans="2:20" ht="15.95">
      <c r="B34" s="3">
        <v>6838</v>
      </c>
      <c r="C34" s="3">
        <v>3</v>
      </c>
      <c r="D34" s="3">
        <v>0</v>
      </c>
      <c r="E34" s="3">
        <v>0</v>
      </c>
      <c r="F34" s="3">
        <v>0</v>
      </c>
      <c r="G34" s="3">
        <v>2</v>
      </c>
      <c r="H34" s="3">
        <v>0</v>
      </c>
      <c r="I34" s="3">
        <v>0</v>
      </c>
      <c r="J34" s="3">
        <v>83.5</v>
      </c>
      <c r="K34" s="3">
        <v>0</v>
      </c>
      <c r="L34" s="3">
        <v>0</v>
      </c>
      <c r="M34" s="3"/>
      <c r="N34" s="3">
        <v>0</v>
      </c>
      <c r="O34" s="3">
        <v>40.6</v>
      </c>
      <c r="P34" s="6" t="s">
        <v>112</v>
      </c>
      <c r="Q34" s="32" t="s">
        <v>33</v>
      </c>
      <c r="R34" s="33"/>
      <c r="S34" s="33"/>
      <c r="T34" s="31"/>
    </row>
    <row r="35" spans="2:20">
      <c r="B35" s="3">
        <v>6841</v>
      </c>
      <c r="C35" s="3">
        <v>3</v>
      </c>
      <c r="D35" s="3">
        <v>0</v>
      </c>
      <c r="E35" s="3">
        <v>0</v>
      </c>
      <c r="F35" s="3">
        <v>0</v>
      </c>
      <c r="G35" s="3">
        <v>2</v>
      </c>
      <c r="H35" s="3">
        <v>0</v>
      </c>
      <c r="I35" s="3">
        <v>0</v>
      </c>
      <c r="J35" s="3">
        <v>82.5</v>
      </c>
      <c r="K35" s="3">
        <v>0</v>
      </c>
      <c r="L35" s="3">
        <v>2</v>
      </c>
      <c r="M35" s="3"/>
      <c r="N35" s="3">
        <v>0</v>
      </c>
      <c r="O35" s="3">
        <v>40.5</v>
      </c>
      <c r="P35" s="6">
        <v>2</v>
      </c>
      <c r="Q35" s="32" t="s">
        <v>33</v>
      </c>
      <c r="R35" s="33"/>
      <c r="S35" s="33"/>
      <c r="T35" s="31"/>
    </row>
    <row r="36" spans="2:20">
      <c r="B36" s="3">
        <v>6831</v>
      </c>
      <c r="C36" s="3">
        <v>3</v>
      </c>
      <c r="D36" s="3">
        <v>2</v>
      </c>
      <c r="E36" s="3">
        <v>0</v>
      </c>
      <c r="F36" s="3">
        <v>0</v>
      </c>
      <c r="G36" s="3">
        <v>0</v>
      </c>
      <c r="H36" s="3">
        <v>1</v>
      </c>
      <c r="I36" s="3">
        <v>0</v>
      </c>
      <c r="J36" s="3">
        <v>90.5</v>
      </c>
      <c r="K36" s="3">
        <v>0</v>
      </c>
      <c r="L36" s="3">
        <v>0</v>
      </c>
      <c r="M36" s="3"/>
      <c r="N36" s="3">
        <v>0</v>
      </c>
      <c r="O36" s="3">
        <v>38.700000000000003</v>
      </c>
      <c r="P36" s="6">
        <v>1</v>
      </c>
      <c r="Q36" s="32" t="s">
        <v>38</v>
      </c>
      <c r="R36" s="33"/>
      <c r="S36" s="33"/>
      <c r="T36" s="31"/>
    </row>
    <row r="37" spans="2:20" ht="15.95">
      <c r="B37" s="3">
        <v>6405</v>
      </c>
      <c r="C37" s="3">
        <v>2</v>
      </c>
      <c r="D37" s="3">
        <v>3</v>
      </c>
      <c r="E37" s="3">
        <v>2</v>
      </c>
      <c r="F37" s="3">
        <v>0</v>
      </c>
      <c r="G37" s="3">
        <v>1</v>
      </c>
      <c r="H37" s="3">
        <v>0</v>
      </c>
      <c r="I37" s="3">
        <v>0</v>
      </c>
      <c r="J37" s="3">
        <v>97</v>
      </c>
      <c r="K37" s="3">
        <v>0</v>
      </c>
      <c r="L37" s="3">
        <v>0</v>
      </c>
      <c r="M37" s="3"/>
      <c r="N37" s="3">
        <v>0</v>
      </c>
      <c r="O37" s="3">
        <v>39.5</v>
      </c>
      <c r="P37" s="6" t="s">
        <v>112</v>
      </c>
      <c r="Q37" s="32" t="s">
        <v>110</v>
      </c>
      <c r="R37" s="33"/>
      <c r="S37" s="33"/>
      <c r="T37" s="31"/>
    </row>
    <row r="38" spans="2:20" ht="15.95">
      <c r="B38" s="3">
        <v>6809</v>
      </c>
      <c r="C38" s="3">
        <v>2</v>
      </c>
      <c r="D38" s="3">
        <v>0</v>
      </c>
      <c r="E38" s="3">
        <v>1</v>
      </c>
      <c r="F38" s="3">
        <v>0</v>
      </c>
      <c r="G38" s="3">
        <v>1</v>
      </c>
      <c r="H38" s="3">
        <v>0</v>
      </c>
      <c r="I38" s="3">
        <v>0</v>
      </c>
      <c r="J38" s="3">
        <v>100</v>
      </c>
      <c r="K38" s="3">
        <v>0</v>
      </c>
      <c r="L38" s="3">
        <v>0</v>
      </c>
      <c r="M38" s="3"/>
      <c r="N38" s="3">
        <v>0</v>
      </c>
      <c r="O38" s="3">
        <v>38.799999999999997</v>
      </c>
      <c r="P38" s="6" t="s">
        <v>112</v>
      </c>
      <c r="Q38" s="32" t="s">
        <v>110</v>
      </c>
      <c r="R38" s="33"/>
      <c r="S38" s="33"/>
      <c r="T38" s="31"/>
    </row>
    <row r="39" spans="2:20">
      <c r="B39" s="3">
        <v>6410</v>
      </c>
      <c r="C39" s="3">
        <v>2</v>
      </c>
      <c r="D39" s="3">
        <v>0</v>
      </c>
      <c r="E39" s="3">
        <v>0</v>
      </c>
      <c r="F39" s="3">
        <v>0</v>
      </c>
      <c r="G39" s="3">
        <v>0</v>
      </c>
      <c r="H39" s="3">
        <v>3</v>
      </c>
      <c r="I39" s="3">
        <v>0</v>
      </c>
      <c r="J39" s="3">
        <v>88</v>
      </c>
      <c r="K39" s="3">
        <v>0</v>
      </c>
      <c r="L39" s="3">
        <v>0</v>
      </c>
      <c r="M39" s="3"/>
      <c r="N39" s="3">
        <v>0</v>
      </c>
      <c r="O39" s="3">
        <v>38.6</v>
      </c>
      <c r="P39" s="6">
        <v>2</v>
      </c>
      <c r="Q39" s="32" t="s">
        <v>33</v>
      </c>
      <c r="R39" s="33"/>
      <c r="S39" s="33"/>
      <c r="T39" s="31"/>
    </row>
    <row r="40" spans="2:20">
      <c r="B40" s="3">
        <v>6823</v>
      </c>
      <c r="C40" s="3">
        <v>2</v>
      </c>
      <c r="D40" s="3">
        <v>0</v>
      </c>
      <c r="E40" s="3">
        <v>1</v>
      </c>
      <c r="F40" s="3">
        <v>0</v>
      </c>
      <c r="G40" s="3">
        <v>0</v>
      </c>
      <c r="H40" s="3">
        <v>0</v>
      </c>
      <c r="I40" s="3">
        <v>0</v>
      </c>
      <c r="J40" s="3">
        <v>88.5</v>
      </c>
      <c r="K40" s="3">
        <v>0</v>
      </c>
      <c r="L40" s="3">
        <v>1</v>
      </c>
      <c r="M40" s="3"/>
      <c r="N40" s="3">
        <v>0</v>
      </c>
      <c r="O40" s="3">
        <v>38.9</v>
      </c>
      <c r="P40" s="6">
        <v>0</v>
      </c>
      <c r="Q40" s="32" t="s">
        <v>42</v>
      </c>
      <c r="R40" s="33"/>
      <c r="S40" s="33"/>
      <c r="T40" s="31"/>
    </row>
    <row r="41" spans="2:20" ht="15.95">
      <c r="B41" s="3">
        <v>6412</v>
      </c>
      <c r="C41" s="3">
        <v>2</v>
      </c>
      <c r="D41" s="3">
        <v>3</v>
      </c>
      <c r="E41" s="3">
        <v>0</v>
      </c>
      <c r="F41" s="3">
        <v>0</v>
      </c>
      <c r="G41" s="3">
        <v>2</v>
      </c>
      <c r="H41" s="3">
        <v>2</v>
      </c>
      <c r="I41" s="3">
        <v>0</v>
      </c>
      <c r="J41" s="3">
        <v>94.5</v>
      </c>
      <c r="K41" s="3">
        <v>0</v>
      </c>
      <c r="L41" s="3">
        <v>0</v>
      </c>
      <c r="M41" s="3"/>
      <c r="N41" s="3">
        <v>0</v>
      </c>
      <c r="O41" s="3">
        <v>38.799999999999997</v>
      </c>
      <c r="P41" s="6" t="s">
        <v>112</v>
      </c>
      <c r="Q41" s="32" t="s">
        <v>114</v>
      </c>
      <c r="R41" s="33"/>
      <c r="S41" s="33"/>
      <c r="T41" s="31"/>
    </row>
    <row r="42" spans="2:20">
      <c r="B42" s="3">
        <v>6800</v>
      </c>
      <c r="C42" s="3">
        <v>2</v>
      </c>
      <c r="D42" s="3">
        <v>0</v>
      </c>
      <c r="E42" s="3">
        <v>0</v>
      </c>
      <c r="F42" s="3">
        <v>0</v>
      </c>
      <c r="G42" s="3">
        <v>1</v>
      </c>
      <c r="H42" s="3">
        <v>3</v>
      </c>
      <c r="I42" s="3">
        <v>0</v>
      </c>
      <c r="J42" s="3">
        <v>84</v>
      </c>
      <c r="K42" s="3">
        <v>3</v>
      </c>
      <c r="L42" s="3">
        <v>0</v>
      </c>
      <c r="M42" s="3"/>
      <c r="N42" s="3">
        <v>0</v>
      </c>
      <c r="O42" s="3">
        <v>38.5</v>
      </c>
      <c r="P42" s="6">
        <v>2</v>
      </c>
      <c r="Q42" s="32" t="s">
        <v>258</v>
      </c>
      <c r="R42" s="33"/>
      <c r="S42" s="33"/>
      <c r="T42" s="31"/>
    </row>
    <row r="43" spans="2:20">
      <c r="B43" s="3">
        <v>6797</v>
      </c>
      <c r="C43" s="3">
        <v>2</v>
      </c>
      <c r="D43" s="3">
        <v>0</v>
      </c>
      <c r="E43" s="3">
        <v>1</v>
      </c>
      <c r="F43" s="3">
        <v>0</v>
      </c>
      <c r="G43" s="3">
        <v>2</v>
      </c>
      <c r="H43" s="3">
        <v>0</v>
      </c>
      <c r="I43" s="3">
        <v>0</v>
      </c>
      <c r="J43" s="3">
        <v>87</v>
      </c>
      <c r="K43" s="3">
        <v>0</v>
      </c>
      <c r="L43" s="3">
        <v>0</v>
      </c>
      <c r="M43" s="3"/>
      <c r="N43" s="3">
        <v>0</v>
      </c>
      <c r="O43" s="3">
        <v>38.5</v>
      </c>
      <c r="P43" s="6">
        <v>0</v>
      </c>
      <c r="Q43" s="32" t="s">
        <v>91</v>
      </c>
      <c r="R43" s="33"/>
      <c r="S43" s="33"/>
      <c r="T43" s="31"/>
    </row>
    <row r="44" spans="2:20">
      <c r="B44" s="3">
        <v>6407</v>
      </c>
      <c r="C44" s="3">
        <v>2</v>
      </c>
      <c r="D44" s="3">
        <v>2</v>
      </c>
      <c r="E44" s="3">
        <v>0</v>
      </c>
      <c r="F44" s="3">
        <v>0</v>
      </c>
      <c r="G44" s="3">
        <v>0</v>
      </c>
      <c r="H44" s="3">
        <v>2</v>
      </c>
      <c r="I44" s="3">
        <v>0</v>
      </c>
      <c r="J44" s="3">
        <v>92.5</v>
      </c>
      <c r="K44" s="3">
        <v>0</v>
      </c>
      <c r="L44" s="3">
        <v>0</v>
      </c>
      <c r="M44" s="3"/>
      <c r="N44" s="3">
        <v>0</v>
      </c>
      <c r="O44" s="3">
        <v>39</v>
      </c>
      <c r="P44" s="6">
        <v>0</v>
      </c>
      <c r="Q44" s="32" t="s">
        <v>91</v>
      </c>
      <c r="R44" s="33"/>
      <c r="S44" s="33"/>
      <c r="T44" s="31"/>
    </row>
    <row r="45" spans="2:20">
      <c r="B45" s="3">
        <v>6404</v>
      </c>
      <c r="C45" s="3">
        <v>2</v>
      </c>
      <c r="D45" s="3">
        <v>0</v>
      </c>
      <c r="E45" s="3">
        <v>0</v>
      </c>
      <c r="F45" s="3">
        <v>0</v>
      </c>
      <c r="G45" s="3">
        <v>0</v>
      </c>
      <c r="H45" s="3">
        <v>3</v>
      </c>
      <c r="I45" s="3">
        <v>0</v>
      </c>
      <c r="J45" s="3">
        <v>97.5</v>
      </c>
      <c r="K45" s="3">
        <v>0</v>
      </c>
      <c r="L45" s="3">
        <v>0</v>
      </c>
      <c r="M45" s="3"/>
      <c r="N45" s="3">
        <v>0</v>
      </c>
      <c r="O45" s="3">
        <v>39.299999999999997</v>
      </c>
      <c r="P45" s="6">
        <v>0</v>
      </c>
      <c r="Q45" s="32" t="s">
        <v>110</v>
      </c>
      <c r="R45" s="33"/>
      <c r="S45" s="33"/>
      <c r="T45" s="31"/>
    </row>
    <row r="46" spans="2:20">
      <c r="B46" s="3">
        <v>6799</v>
      </c>
      <c r="C46" s="3">
        <v>2</v>
      </c>
      <c r="D46" s="3">
        <v>0</v>
      </c>
      <c r="E46" s="3">
        <v>1</v>
      </c>
      <c r="F46" s="3">
        <v>0</v>
      </c>
      <c r="G46" s="3">
        <v>1</v>
      </c>
      <c r="H46" s="3">
        <v>2</v>
      </c>
      <c r="I46" s="3">
        <v>0</v>
      </c>
      <c r="J46" s="3">
        <v>96</v>
      </c>
      <c r="K46" s="3">
        <v>0</v>
      </c>
      <c r="L46" s="3">
        <v>0</v>
      </c>
      <c r="M46" s="3"/>
      <c r="N46" s="3">
        <v>0</v>
      </c>
      <c r="O46" s="3">
        <v>38.9</v>
      </c>
      <c r="P46" s="6">
        <v>1</v>
      </c>
      <c r="Q46" s="32" t="s">
        <v>110</v>
      </c>
      <c r="R46" s="33"/>
      <c r="S46" s="33"/>
      <c r="T46" s="31"/>
    </row>
    <row r="47" spans="2:20">
      <c r="B47" s="3">
        <v>6783</v>
      </c>
      <c r="C47" s="3">
        <v>1</v>
      </c>
      <c r="D47" s="3">
        <v>0</v>
      </c>
      <c r="E47" s="3">
        <v>0</v>
      </c>
      <c r="F47" s="3">
        <v>0</v>
      </c>
      <c r="G47" s="3">
        <v>0</v>
      </c>
      <c r="H47" s="3">
        <v>2</v>
      </c>
      <c r="I47" s="3">
        <v>0</v>
      </c>
      <c r="J47" s="3">
        <v>96.5</v>
      </c>
      <c r="K47" s="3">
        <v>0</v>
      </c>
      <c r="L47" s="3">
        <v>0</v>
      </c>
      <c r="M47" s="3"/>
      <c r="N47" s="3">
        <v>0</v>
      </c>
      <c r="O47" s="3">
        <v>38.799999999999997</v>
      </c>
      <c r="P47" s="6">
        <v>0</v>
      </c>
      <c r="Q47" s="32" t="s">
        <v>110</v>
      </c>
      <c r="R47" s="33"/>
      <c r="S47" s="33"/>
      <c r="T47" s="31"/>
    </row>
    <row r="48" spans="2:20" ht="15.95">
      <c r="B48" s="3">
        <v>6778</v>
      </c>
      <c r="C48" s="3">
        <v>1</v>
      </c>
      <c r="D48" s="3">
        <v>0</v>
      </c>
      <c r="E48" s="3">
        <v>2</v>
      </c>
      <c r="F48" s="3">
        <v>0</v>
      </c>
      <c r="G48" s="3">
        <v>0</v>
      </c>
      <c r="H48" s="3">
        <v>0</v>
      </c>
      <c r="I48" s="3">
        <v>0</v>
      </c>
      <c r="J48" s="3">
        <v>97.5</v>
      </c>
      <c r="K48" s="3">
        <v>0</v>
      </c>
      <c r="L48" s="3">
        <v>0</v>
      </c>
      <c r="M48" s="3"/>
      <c r="N48" s="3">
        <v>0</v>
      </c>
      <c r="O48" s="3">
        <v>38.6</v>
      </c>
      <c r="P48" s="6" t="s">
        <v>112</v>
      </c>
      <c r="Q48" s="32" t="s">
        <v>110</v>
      </c>
      <c r="R48" s="33"/>
      <c r="S48" s="33"/>
      <c r="T48" s="31"/>
    </row>
    <row r="49" spans="2:20" ht="15.95">
      <c r="B49" s="3">
        <v>6821</v>
      </c>
      <c r="C49" s="3">
        <v>1</v>
      </c>
      <c r="D49" s="3">
        <v>0</v>
      </c>
      <c r="E49" s="3">
        <v>1</v>
      </c>
      <c r="F49" s="3">
        <v>0</v>
      </c>
      <c r="G49" s="3">
        <v>0</v>
      </c>
      <c r="H49" s="3">
        <v>3</v>
      </c>
      <c r="I49" s="3">
        <v>0</v>
      </c>
      <c r="J49" s="3">
        <v>85.5</v>
      </c>
      <c r="K49" s="3">
        <v>0</v>
      </c>
      <c r="L49" s="3">
        <v>0</v>
      </c>
      <c r="M49" s="3"/>
      <c r="N49" s="3">
        <v>0</v>
      </c>
      <c r="O49" s="3">
        <v>39.1</v>
      </c>
      <c r="P49" s="6" t="s">
        <v>112</v>
      </c>
      <c r="Q49" s="32" t="s">
        <v>42</v>
      </c>
      <c r="R49" s="33"/>
      <c r="S49" s="33"/>
      <c r="T49" s="31"/>
    </row>
    <row r="50" spans="2:20">
      <c r="B50" s="3">
        <v>6787</v>
      </c>
      <c r="C50" s="2">
        <v>1</v>
      </c>
      <c r="D50" s="2">
        <v>0</v>
      </c>
      <c r="E50" s="2">
        <v>2</v>
      </c>
      <c r="F50" s="2">
        <v>0</v>
      </c>
      <c r="G50" s="2">
        <v>1</v>
      </c>
      <c r="H50" s="2">
        <v>2</v>
      </c>
      <c r="I50" s="2">
        <v>0</v>
      </c>
      <c r="J50" s="2">
        <v>95</v>
      </c>
      <c r="K50" s="2">
        <v>0</v>
      </c>
      <c r="L50" s="2">
        <v>0</v>
      </c>
      <c r="M50" s="2"/>
      <c r="N50" s="2">
        <v>0</v>
      </c>
      <c r="O50" s="2">
        <v>39</v>
      </c>
      <c r="P50" s="5">
        <v>1</v>
      </c>
      <c r="Q50" s="32" t="s">
        <v>264</v>
      </c>
      <c r="R50" s="33"/>
      <c r="S50" s="33"/>
      <c r="T50" s="31"/>
    </row>
    <row r="51" spans="2:20" ht="15.95">
      <c r="B51" s="3">
        <v>6403</v>
      </c>
      <c r="C51" s="3">
        <v>1</v>
      </c>
      <c r="D51" s="3">
        <v>0</v>
      </c>
      <c r="E51" s="3">
        <v>3</v>
      </c>
      <c r="F51" s="3">
        <v>0</v>
      </c>
      <c r="G51" s="3">
        <v>0</v>
      </c>
      <c r="H51" s="3">
        <v>0</v>
      </c>
      <c r="I51" s="3">
        <v>0</v>
      </c>
      <c r="J51" s="3">
        <v>95.5</v>
      </c>
      <c r="K51" s="3">
        <v>0</v>
      </c>
      <c r="L51" s="3">
        <v>0</v>
      </c>
      <c r="M51" s="3"/>
      <c r="N51" s="3">
        <v>0</v>
      </c>
      <c r="O51" s="3">
        <v>38.799999999999997</v>
      </c>
      <c r="P51" s="6" t="s">
        <v>112</v>
      </c>
      <c r="Q51" s="32" t="s">
        <v>110</v>
      </c>
      <c r="R51" s="33"/>
      <c r="S51" s="33"/>
      <c r="T51" s="31"/>
    </row>
    <row r="52" spans="2:20" ht="15.95">
      <c r="B52" s="3">
        <v>6780</v>
      </c>
      <c r="C52" s="3">
        <v>1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103.5</v>
      </c>
      <c r="K52" s="3">
        <v>0</v>
      </c>
      <c r="L52" s="3">
        <v>0</v>
      </c>
      <c r="M52" s="3"/>
      <c r="N52" s="3">
        <v>0</v>
      </c>
      <c r="O52" s="3">
        <v>38.6</v>
      </c>
      <c r="P52" s="6" t="s">
        <v>112</v>
      </c>
      <c r="Q52" s="32" t="s">
        <v>110</v>
      </c>
      <c r="R52" s="33"/>
      <c r="S52" s="33"/>
      <c r="T52" s="31"/>
    </row>
    <row r="53" spans="2:20">
      <c r="B53" s="3">
        <v>6794</v>
      </c>
      <c r="C53" s="3">
        <v>1</v>
      </c>
      <c r="D53" s="3">
        <v>0</v>
      </c>
      <c r="E53" s="3">
        <v>1</v>
      </c>
      <c r="F53" s="3">
        <v>0</v>
      </c>
      <c r="G53" s="3">
        <v>3</v>
      </c>
      <c r="H53" s="3">
        <v>3</v>
      </c>
      <c r="I53" s="3">
        <v>0</v>
      </c>
      <c r="J53" s="3">
        <v>91.5</v>
      </c>
      <c r="K53" s="3">
        <v>0</v>
      </c>
      <c r="L53" s="3">
        <v>0</v>
      </c>
      <c r="M53" s="3"/>
      <c r="N53" s="3">
        <v>0</v>
      </c>
      <c r="O53" s="3">
        <v>39.299999999999997</v>
      </c>
      <c r="P53" s="6">
        <v>2</v>
      </c>
      <c r="Q53" s="32" t="s">
        <v>33</v>
      </c>
      <c r="R53" s="33"/>
      <c r="S53" s="33"/>
      <c r="T53" s="31"/>
    </row>
    <row r="54" spans="2:20">
      <c r="B54" s="3">
        <v>6791</v>
      </c>
      <c r="C54" s="3">
        <v>1</v>
      </c>
      <c r="D54" s="3">
        <v>0</v>
      </c>
      <c r="E54" s="3">
        <v>2</v>
      </c>
      <c r="F54" s="3">
        <v>0</v>
      </c>
      <c r="G54" s="3">
        <v>0</v>
      </c>
      <c r="H54" s="3">
        <v>3</v>
      </c>
      <c r="I54" s="3">
        <v>0</v>
      </c>
      <c r="J54" s="3">
        <v>90.5</v>
      </c>
      <c r="K54" s="3">
        <v>0</v>
      </c>
      <c r="L54" s="3">
        <v>0</v>
      </c>
      <c r="M54" s="3"/>
      <c r="N54" s="3">
        <v>0</v>
      </c>
      <c r="O54" s="3">
        <v>38.6</v>
      </c>
      <c r="P54" s="6">
        <v>1</v>
      </c>
      <c r="Q54" s="32" t="s">
        <v>38</v>
      </c>
      <c r="R54" s="33"/>
      <c r="S54" s="33"/>
      <c r="T54" s="31"/>
    </row>
    <row r="55" spans="2:20" ht="15.95">
      <c r="B55" s="3">
        <v>6786</v>
      </c>
      <c r="C55" s="3">
        <v>1</v>
      </c>
      <c r="D55" s="3">
        <v>0</v>
      </c>
      <c r="E55" s="3">
        <v>1</v>
      </c>
      <c r="F55" s="3">
        <v>0</v>
      </c>
      <c r="G55" s="3">
        <v>1</v>
      </c>
      <c r="H55" s="3">
        <v>2</v>
      </c>
      <c r="I55" s="3">
        <v>0</v>
      </c>
      <c r="J55" s="3">
        <v>98.5</v>
      </c>
      <c r="K55" s="3">
        <v>0</v>
      </c>
      <c r="L55" s="3">
        <v>0</v>
      </c>
      <c r="M55" s="3"/>
      <c r="N55" s="3">
        <v>0</v>
      </c>
      <c r="O55" s="3">
        <v>39.200000000000003</v>
      </c>
      <c r="P55" s="6" t="s">
        <v>112</v>
      </c>
      <c r="Q55" s="32" t="s">
        <v>38</v>
      </c>
      <c r="R55" s="33"/>
      <c r="S55" s="33"/>
      <c r="T55" s="31"/>
    </row>
    <row r="56" spans="2:20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/>
      <c r="Q56" s="32"/>
      <c r="R56" s="33"/>
      <c r="S56" s="33"/>
      <c r="T56" s="31"/>
    </row>
    <row r="57" spans="2:20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5"/>
      <c r="Q57" s="32"/>
      <c r="R57" s="33"/>
      <c r="S57" s="33"/>
      <c r="T57" s="31"/>
    </row>
    <row r="58" spans="2:20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5"/>
      <c r="Q58" s="32"/>
      <c r="R58" s="33"/>
      <c r="S58" s="33"/>
      <c r="T58" s="31"/>
    </row>
    <row r="59" spans="2:20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5"/>
      <c r="Q59" s="32"/>
      <c r="R59" s="33"/>
      <c r="S59" s="33"/>
      <c r="T59" s="31"/>
    </row>
    <row r="60" spans="2:20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5"/>
      <c r="Q60" s="32"/>
      <c r="R60" s="33"/>
      <c r="S60" s="33"/>
      <c r="T60" s="31"/>
    </row>
    <row r="61" spans="2:20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5"/>
      <c r="Q61" s="32"/>
      <c r="R61" s="33"/>
      <c r="S61" s="33"/>
      <c r="T61" s="31"/>
    </row>
    <row r="62" spans="2:20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5"/>
      <c r="Q62" s="32"/>
      <c r="R62" s="33"/>
      <c r="S62" s="33"/>
      <c r="T62" s="31"/>
    </row>
    <row r="63" spans="2:20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5"/>
      <c r="Q63" s="32"/>
      <c r="R63" s="33"/>
      <c r="S63" s="33"/>
      <c r="T63" s="31"/>
    </row>
    <row r="64" spans="2:20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5"/>
      <c r="Q64" s="32"/>
      <c r="R64" s="33"/>
      <c r="S64" s="33"/>
      <c r="T64" s="31"/>
    </row>
    <row r="65" spans="2:20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5"/>
      <c r="Q65" s="32"/>
      <c r="R65" s="33"/>
      <c r="S65" s="33"/>
      <c r="T65" s="31"/>
    </row>
    <row r="66" spans="2:20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5"/>
      <c r="Q66" s="32"/>
      <c r="R66" s="33"/>
      <c r="S66" s="33"/>
      <c r="T66" s="31"/>
    </row>
    <row r="67" spans="2:20">
      <c r="B67" s="13" t="s">
        <v>92</v>
      </c>
    </row>
    <row r="68" spans="2:20">
      <c r="B68" s="13" t="s">
        <v>93</v>
      </c>
    </row>
    <row r="69" spans="2:20">
      <c r="B69" s="13" t="s">
        <v>94</v>
      </c>
    </row>
  </sheetData>
  <mergeCells count="28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M9:M10"/>
    <mergeCell ref="N9:N10"/>
    <mergeCell ref="O9:O10"/>
    <mergeCell ref="P9:P10"/>
    <mergeCell ref="Q9:T10"/>
    <mergeCell ref="H9:H10"/>
    <mergeCell ref="I9:I10"/>
    <mergeCell ref="J9:J10"/>
    <mergeCell ref="K9:K10"/>
    <mergeCell ref="L9:L10"/>
  </mergeCells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C3CDB-AA66-4425-B7BA-17EE4A01CB91}">
  <dimension ref="B2:T59"/>
  <sheetViews>
    <sheetView workbookViewId="0"/>
  </sheetViews>
  <sheetFormatPr defaultColWidth="8.85546875" defaultRowHeight="15"/>
  <cols>
    <col min="17" max="17" width="4.140625" customWidth="1"/>
    <col min="18" max="18" width="12.42578125" customWidth="1"/>
    <col min="20" max="20" width="11.7109375" customWidth="1"/>
  </cols>
  <sheetData>
    <row r="2" spans="2:20">
      <c r="B2" s="1" t="s">
        <v>74</v>
      </c>
      <c r="C2">
        <v>45</v>
      </c>
      <c r="D2" t="s">
        <v>1</v>
      </c>
      <c r="J2" t="s">
        <v>2</v>
      </c>
      <c r="K2" s="62">
        <v>44650</v>
      </c>
      <c r="L2" s="62"/>
      <c r="M2" s="62"/>
    </row>
    <row r="3" spans="2:20">
      <c r="B3" s="1" t="s">
        <v>3</v>
      </c>
      <c r="K3" s="4"/>
      <c r="L3" s="4"/>
      <c r="M3" s="4"/>
    </row>
    <row r="4" spans="2:20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/>
      <c r="N4" s="57"/>
      <c r="O4" s="57"/>
      <c r="P4" t="s">
        <v>8</v>
      </c>
      <c r="R4" s="7">
        <v>0.5</v>
      </c>
      <c r="S4" t="s">
        <v>9</v>
      </c>
      <c r="T4" s="7">
        <v>0.53402777777777777</v>
      </c>
    </row>
    <row r="5" spans="2:20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/>
      <c r="N5" s="57"/>
      <c r="O5" s="57"/>
      <c r="P5" t="s">
        <v>8</v>
      </c>
      <c r="R5" s="7">
        <v>0.46875</v>
      </c>
      <c r="S5" t="s">
        <v>9</v>
      </c>
      <c r="T5" s="7">
        <v>0.5</v>
      </c>
    </row>
    <row r="6" spans="2:20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/>
      <c r="N6" s="57"/>
      <c r="O6" s="57"/>
      <c r="P6" t="s">
        <v>8</v>
      </c>
      <c r="R6" s="7">
        <v>0.4201388888888889</v>
      </c>
      <c r="S6" t="s">
        <v>9</v>
      </c>
      <c r="T6" s="7">
        <v>0.46875</v>
      </c>
    </row>
    <row r="7" spans="2:20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101</v>
      </c>
      <c r="N7" s="57"/>
      <c r="O7" s="57"/>
      <c r="P7" t="s">
        <v>8</v>
      </c>
      <c r="Q7" s="23"/>
      <c r="R7" s="7">
        <v>0.3756944444444445</v>
      </c>
      <c r="S7" t="s">
        <v>9</v>
      </c>
      <c r="T7" s="7">
        <v>0.4201388888888889</v>
      </c>
    </row>
    <row r="9" spans="2:20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</row>
    <row r="10" spans="2:20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</row>
    <row r="11" spans="2:20">
      <c r="B11" s="3">
        <v>6445</v>
      </c>
      <c r="C11" s="3">
        <v>4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80</v>
      </c>
      <c r="K11" s="3">
        <v>0</v>
      </c>
      <c r="L11" s="3">
        <v>1</v>
      </c>
      <c r="M11" s="3"/>
      <c r="N11" s="3">
        <v>0</v>
      </c>
      <c r="O11" s="3">
        <v>39.299999999999997</v>
      </c>
      <c r="P11" s="6">
        <v>0</v>
      </c>
      <c r="Q11" s="32"/>
      <c r="R11" s="33"/>
      <c r="S11" s="33"/>
      <c r="T11" s="31"/>
    </row>
    <row r="12" spans="2:20">
      <c r="B12" s="3">
        <v>6853</v>
      </c>
      <c r="C12" s="3">
        <v>4</v>
      </c>
      <c r="D12" s="3">
        <v>2</v>
      </c>
      <c r="E12" s="3">
        <v>3</v>
      </c>
      <c r="F12" s="3">
        <v>0</v>
      </c>
      <c r="G12" s="3">
        <v>0</v>
      </c>
      <c r="H12" s="3">
        <v>0</v>
      </c>
      <c r="I12" s="3">
        <v>0</v>
      </c>
      <c r="J12" s="3">
        <v>79</v>
      </c>
      <c r="K12" s="3">
        <v>0</v>
      </c>
      <c r="L12" s="3">
        <v>0</v>
      </c>
      <c r="M12" s="3"/>
      <c r="N12" s="3">
        <v>1</v>
      </c>
      <c r="O12" s="3">
        <v>38.799999999999997</v>
      </c>
      <c r="P12" s="6">
        <v>2</v>
      </c>
      <c r="Q12" s="32"/>
      <c r="R12" s="33"/>
      <c r="S12" s="33"/>
      <c r="T12" s="31"/>
    </row>
    <row r="13" spans="2:20">
      <c r="B13" s="3">
        <v>6849</v>
      </c>
      <c r="C13" s="3">
        <v>4</v>
      </c>
      <c r="D13" s="3">
        <v>0</v>
      </c>
      <c r="E13" s="3">
        <v>1</v>
      </c>
      <c r="F13" s="3">
        <v>0</v>
      </c>
      <c r="G13" s="3">
        <v>1</v>
      </c>
      <c r="H13" s="3">
        <v>0</v>
      </c>
      <c r="I13" s="3">
        <v>0</v>
      </c>
      <c r="J13" s="3">
        <v>76.5</v>
      </c>
      <c r="K13" s="3">
        <v>0</v>
      </c>
      <c r="L13" s="3">
        <v>0</v>
      </c>
      <c r="M13" s="3"/>
      <c r="N13" s="3">
        <v>1</v>
      </c>
      <c r="O13" s="3">
        <v>38.5</v>
      </c>
      <c r="P13" s="6">
        <v>1</v>
      </c>
      <c r="Q13" s="32"/>
      <c r="R13" s="33"/>
      <c r="S13" s="33"/>
      <c r="T13" s="31"/>
    </row>
    <row r="14" spans="2:20">
      <c r="B14" s="3">
        <v>6829</v>
      </c>
      <c r="C14" s="3">
        <v>3</v>
      </c>
      <c r="D14" s="3">
        <v>2</v>
      </c>
      <c r="E14" s="3">
        <v>1</v>
      </c>
      <c r="F14" s="3">
        <v>0</v>
      </c>
      <c r="G14" s="3">
        <v>2</v>
      </c>
      <c r="H14" s="3">
        <v>2</v>
      </c>
      <c r="I14" s="3">
        <v>0</v>
      </c>
      <c r="J14" s="3">
        <v>98</v>
      </c>
      <c r="K14" s="3">
        <v>0</v>
      </c>
      <c r="L14" s="3">
        <v>0</v>
      </c>
      <c r="M14" s="3"/>
      <c r="N14" s="3">
        <v>0</v>
      </c>
      <c r="O14" s="3">
        <v>39.700000000000003</v>
      </c>
      <c r="P14" s="6">
        <v>2</v>
      </c>
      <c r="Q14" s="32" t="s">
        <v>110</v>
      </c>
      <c r="R14" s="33"/>
      <c r="S14" s="33"/>
      <c r="T14" s="31"/>
    </row>
    <row r="15" spans="2:20">
      <c r="B15" s="3">
        <v>6839</v>
      </c>
      <c r="C15" s="3">
        <v>3</v>
      </c>
      <c r="D15" s="3">
        <v>0</v>
      </c>
      <c r="E15" s="3">
        <v>1</v>
      </c>
      <c r="F15" s="3">
        <v>0</v>
      </c>
      <c r="G15" s="3">
        <v>0</v>
      </c>
      <c r="H15" s="3">
        <v>2</v>
      </c>
      <c r="I15" s="3">
        <v>0</v>
      </c>
      <c r="J15" s="3">
        <v>91.5</v>
      </c>
      <c r="K15" s="3">
        <v>0</v>
      </c>
      <c r="L15" s="3">
        <v>0</v>
      </c>
      <c r="M15" s="3"/>
      <c r="N15" s="3">
        <v>0</v>
      </c>
      <c r="O15" s="3">
        <v>39</v>
      </c>
      <c r="P15" s="6">
        <v>1</v>
      </c>
      <c r="Q15" s="32"/>
      <c r="R15" s="33"/>
      <c r="S15" s="33"/>
      <c r="T15" s="31"/>
    </row>
    <row r="16" spans="2:20">
      <c r="B16" s="3">
        <v>6831</v>
      </c>
      <c r="C16" s="3">
        <v>3</v>
      </c>
      <c r="D16" s="3">
        <v>1</v>
      </c>
      <c r="E16" s="3">
        <v>0</v>
      </c>
      <c r="F16" s="3">
        <v>0</v>
      </c>
      <c r="G16" s="3">
        <v>1</v>
      </c>
      <c r="H16" s="3">
        <v>1</v>
      </c>
      <c r="I16" s="3">
        <v>0</v>
      </c>
      <c r="J16" s="3">
        <v>94</v>
      </c>
      <c r="K16" s="3">
        <v>0</v>
      </c>
      <c r="L16" s="3">
        <v>0</v>
      </c>
      <c r="M16" s="3"/>
      <c r="N16" s="3">
        <v>0</v>
      </c>
      <c r="O16" s="3">
        <v>38.6</v>
      </c>
      <c r="P16" s="6">
        <v>1</v>
      </c>
      <c r="Q16" s="32"/>
      <c r="R16" s="33"/>
      <c r="S16" s="33"/>
      <c r="T16" s="31"/>
    </row>
    <row r="17" spans="2:20" ht="15.95">
      <c r="B17" s="3">
        <v>6405</v>
      </c>
      <c r="C17" s="3">
        <v>2</v>
      </c>
      <c r="D17" s="3">
        <v>2</v>
      </c>
      <c r="E17" s="3">
        <v>2</v>
      </c>
      <c r="F17" s="3">
        <v>0</v>
      </c>
      <c r="G17" s="3">
        <v>1</v>
      </c>
      <c r="H17" s="3">
        <v>0</v>
      </c>
      <c r="I17" s="3">
        <v>0</v>
      </c>
      <c r="J17" s="3">
        <v>99</v>
      </c>
      <c r="K17" s="3">
        <v>1</v>
      </c>
      <c r="L17" s="3">
        <v>0</v>
      </c>
      <c r="M17" s="3"/>
      <c r="N17" s="3">
        <v>0</v>
      </c>
      <c r="O17" s="3">
        <v>39.4</v>
      </c>
      <c r="P17" s="6" t="s">
        <v>112</v>
      </c>
      <c r="Q17" s="32"/>
      <c r="R17" s="33"/>
      <c r="S17" s="33"/>
      <c r="T17" s="31"/>
    </row>
    <row r="18" spans="2:20">
      <c r="B18" s="3">
        <v>6800</v>
      </c>
      <c r="C18" s="3">
        <v>2</v>
      </c>
      <c r="D18" s="3">
        <v>1</v>
      </c>
      <c r="E18" s="3">
        <v>1</v>
      </c>
      <c r="F18" s="3">
        <v>0</v>
      </c>
      <c r="G18" s="3">
        <v>0</v>
      </c>
      <c r="H18" s="3">
        <v>2</v>
      </c>
      <c r="I18" s="3">
        <v>0</v>
      </c>
      <c r="J18" s="3">
        <v>83.5</v>
      </c>
      <c r="K18" s="3">
        <v>2</v>
      </c>
      <c r="L18" s="3">
        <v>0</v>
      </c>
      <c r="M18" s="3"/>
      <c r="N18" s="3">
        <v>0</v>
      </c>
      <c r="O18" s="3">
        <v>38.5</v>
      </c>
      <c r="P18" s="6">
        <v>2</v>
      </c>
      <c r="Q18" s="32"/>
      <c r="R18" s="33"/>
      <c r="S18" s="33"/>
      <c r="T18" s="31"/>
    </row>
    <row r="19" spans="2:20">
      <c r="B19" s="3">
        <v>6799</v>
      </c>
      <c r="C19" s="3">
        <v>2</v>
      </c>
      <c r="D19" s="3">
        <v>0</v>
      </c>
      <c r="E19" s="3">
        <v>1</v>
      </c>
      <c r="F19" s="3">
        <v>0</v>
      </c>
      <c r="G19" s="3">
        <v>0</v>
      </c>
      <c r="H19" s="3">
        <v>3</v>
      </c>
      <c r="I19" s="3">
        <v>0</v>
      </c>
      <c r="J19" s="3">
        <v>94</v>
      </c>
      <c r="K19" s="3">
        <v>0</v>
      </c>
      <c r="L19" s="3">
        <v>0</v>
      </c>
      <c r="M19" s="3"/>
      <c r="N19" s="3">
        <v>0</v>
      </c>
      <c r="O19" s="3">
        <v>38.9</v>
      </c>
      <c r="P19" s="6">
        <v>2</v>
      </c>
      <c r="Q19" s="32"/>
      <c r="R19" s="33"/>
      <c r="S19" s="33"/>
      <c r="T19" s="31"/>
    </row>
    <row r="20" spans="2:20">
      <c r="B20" s="3">
        <v>6783</v>
      </c>
      <c r="C20" s="3">
        <v>1</v>
      </c>
      <c r="D20" s="3">
        <v>0</v>
      </c>
      <c r="E20" s="3">
        <v>0</v>
      </c>
      <c r="F20" s="3">
        <v>0</v>
      </c>
      <c r="G20" s="3">
        <v>0</v>
      </c>
      <c r="H20" s="3">
        <v>2</v>
      </c>
      <c r="I20" s="3">
        <v>0</v>
      </c>
      <c r="J20" s="3">
        <v>97</v>
      </c>
      <c r="K20" s="3">
        <v>0</v>
      </c>
      <c r="L20" s="3">
        <v>0</v>
      </c>
      <c r="M20" s="3"/>
      <c r="N20" s="3">
        <v>0</v>
      </c>
      <c r="O20" s="3">
        <v>38.799999999999997</v>
      </c>
      <c r="P20" s="6">
        <v>0</v>
      </c>
      <c r="Q20" s="32"/>
      <c r="R20" s="33"/>
      <c r="S20" s="33"/>
      <c r="T20" s="31"/>
    </row>
    <row r="21" spans="2:20">
      <c r="B21" s="3">
        <v>6403</v>
      </c>
      <c r="C21" s="3">
        <v>1</v>
      </c>
      <c r="D21" s="3">
        <v>0</v>
      </c>
      <c r="E21" s="3">
        <v>3</v>
      </c>
      <c r="F21" s="3">
        <v>0</v>
      </c>
      <c r="G21" s="3">
        <v>0</v>
      </c>
      <c r="H21" s="3">
        <v>0</v>
      </c>
      <c r="I21" s="3">
        <v>0</v>
      </c>
      <c r="J21" s="3">
        <v>98</v>
      </c>
      <c r="K21" s="3">
        <v>0</v>
      </c>
      <c r="L21" s="3">
        <v>0</v>
      </c>
      <c r="M21" s="3"/>
      <c r="N21" s="3">
        <v>0</v>
      </c>
      <c r="O21" s="3">
        <v>38.799999999999997</v>
      </c>
      <c r="P21" s="6">
        <v>0</v>
      </c>
      <c r="Q21" s="32"/>
      <c r="R21" s="33"/>
      <c r="S21" s="33"/>
      <c r="T21" s="31"/>
    </row>
    <row r="22" spans="2:20">
      <c r="B22" s="3">
        <v>6787</v>
      </c>
      <c r="C22" s="3">
        <v>1</v>
      </c>
      <c r="D22" s="3">
        <v>0</v>
      </c>
      <c r="E22" s="3">
        <v>1</v>
      </c>
      <c r="F22" s="3">
        <v>0</v>
      </c>
      <c r="G22" s="3">
        <v>0</v>
      </c>
      <c r="H22" s="3">
        <v>2</v>
      </c>
      <c r="I22" s="3">
        <v>0</v>
      </c>
      <c r="J22" s="3">
        <v>96</v>
      </c>
      <c r="K22" s="3">
        <v>0</v>
      </c>
      <c r="L22" s="3">
        <v>0</v>
      </c>
      <c r="M22" s="3"/>
      <c r="N22" s="3">
        <v>0</v>
      </c>
      <c r="O22" s="3">
        <v>39.1</v>
      </c>
      <c r="P22" s="6">
        <v>1</v>
      </c>
      <c r="Q22" s="32"/>
      <c r="R22" s="33"/>
      <c r="S22" s="33"/>
      <c r="T22" s="31"/>
    </row>
    <row r="23" spans="2:20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6"/>
      <c r="Q23" s="32"/>
      <c r="R23" s="33"/>
      <c r="S23" s="33"/>
      <c r="T23" s="31"/>
    </row>
    <row r="24" spans="2:20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6"/>
      <c r="Q24" s="42"/>
      <c r="R24" s="43"/>
      <c r="S24" s="43"/>
      <c r="T24" s="44"/>
    </row>
    <row r="25" spans="2:20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6"/>
      <c r="Q25" s="42"/>
      <c r="R25" s="43"/>
      <c r="S25" s="43"/>
      <c r="T25" s="44"/>
    </row>
    <row r="26" spans="2:20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6"/>
      <c r="Q26" s="42"/>
      <c r="R26" s="43"/>
      <c r="S26" s="43"/>
      <c r="T26" s="44"/>
    </row>
    <row r="27" spans="2:20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6"/>
      <c r="Q27" s="42"/>
      <c r="R27" s="43"/>
      <c r="S27" s="43"/>
      <c r="T27" s="44"/>
    </row>
    <row r="28" spans="2:20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6"/>
      <c r="Q28" s="42"/>
      <c r="R28" s="43"/>
      <c r="S28" s="43"/>
      <c r="T28" s="44"/>
    </row>
    <row r="29" spans="2:20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6"/>
      <c r="Q29" s="42"/>
      <c r="R29" s="43"/>
      <c r="S29" s="43"/>
      <c r="T29" s="44"/>
    </row>
    <row r="30" spans="2:20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6"/>
      <c r="Q30" s="42"/>
      <c r="R30" s="43"/>
      <c r="S30" s="43"/>
      <c r="T30" s="44"/>
    </row>
    <row r="31" spans="2:20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6"/>
      <c r="Q31" s="42"/>
      <c r="R31" s="43"/>
      <c r="S31" s="43"/>
      <c r="T31" s="44"/>
    </row>
    <row r="32" spans="2:20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6"/>
      <c r="Q32" s="42"/>
      <c r="R32" s="43"/>
      <c r="S32" s="43"/>
      <c r="T32" s="44"/>
    </row>
    <row r="33" spans="2:20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42"/>
      <c r="R33" s="43"/>
      <c r="S33" s="43"/>
      <c r="T33" s="44"/>
    </row>
    <row r="34" spans="2:20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5"/>
      <c r="Q34" s="42"/>
      <c r="R34" s="43"/>
      <c r="S34" s="43"/>
      <c r="T34" s="44"/>
    </row>
    <row r="35" spans="2:20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5"/>
      <c r="Q35" s="42"/>
      <c r="R35" s="43"/>
      <c r="S35" s="43"/>
      <c r="T35" s="44"/>
    </row>
    <row r="36" spans="2:20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5"/>
      <c r="Q36" s="42"/>
      <c r="R36" s="43"/>
      <c r="S36" s="43"/>
      <c r="T36" s="44"/>
    </row>
    <row r="37" spans="2:20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5"/>
      <c r="Q37" s="42"/>
      <c r="R37" s="43"/>
      <c r="S37" s="43"/>
      <c r="T37" s="44"/>
    </row>
    <row r="38" spans="2:20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5"/>
      <c r="Q38" s="42"/>
      <c r="R38" s="43"/>
      <c r="S38" s="43"/>
      <c r="T38" s="44"/>
    </row>
    <row r="39" spans="2:20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5"/>
      <c r="Q39" s="42"/>
      <c r="R39" s="43"/>
      <c r="S39" s="43"/>
      <c r="T39" s="44"/>
    </row>
    <row r="40" spans="2:20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5"/>
      <c r="Q40" s="42"/>
      <c r="R40" s="43"/>
      <c r="S40" s="43"/>
      <c r="T40" s="44"/>
    </row>
    <row r="41" spans="2:20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5"/>
      <c r="Q41" s="42"/>
      <c r="R41" s="43"/>
      <c r="S41" s="43"/>
      <c r="T41" s="44"/>
    </row>
    <row r="42" spans="2:20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5"/>
      <c r="Q42" s="42"/>
      <c r="R42" s="43"/>
      <c r="S42" s="43"/>
      <c r="T42" s="44"/>
    </row>
    <row r="43" spans="2:20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5"/>
      <c r="Q43" s="42"/>
      <c r="R43" s="43"/>
      <c r="S43" s="43"/>
      <c r="T43" s="44"/>
    </row>
    <row r="44" spans="2:20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5"/>
      <c r="Q44" s="42"/>
      <c r="R44" s="43"/>
      <c r="S44" s="43"/>
      <c r="T44" s="44"/>
    </row>
    <row r="45" spans="2:20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5"/>
      <c r="Q45" s="42"/>
      <c r="R45" s="43"/>
      <c r="S45" s="43"/>
      <c r="T45" s="44"/>
    </row>
    <row r="46" spans="2:20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5"/>
      <c r="Q46" s="42"/>
      <c r="R46" s="43"/>
      <c r="S46" s="43"/>
      <c r="T46" s="44"/>
    </row>
    <row r="47" spans="2:20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5"/>
      <c r="Q47" s="42"/>
      <c r="R47" s="43"/>
      <c r="S47" s="43"/>
      <c r="T47" s="44"/>
    </row>
    <row r="48" spans="2:20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5"/>
      <c r="Q48" s="42"/>
      <c r="R48" s="43"/>
      <c r="S48" s="43"/>
      <c r="T48" s="44"/>
    </row>
    <row r="49" spans="2:20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5"/>
      <c r="Q49" s="42"/>
      <c r="R49" s="43"/>
      <c r="S49" s="43"/>
      <c r="T49" s="44"/>
    </row>
    <row r="50" spans="2:20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5"/>
      <c r="Q50" s="42"/>
      <c r="R50" s="43"/>
      <c r="S50" s="43"/>
      <c r="T50" s="44"/>
    </row>
    <row r="51" spans="2:20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/>
      <c r="Q51" s="42"/>
      <c r="R51" s="43"/>
      <c r="S51" s="43"/>
      <c r="T51" s="44"/>
    </row>
    <row r="52" spans="2:20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5"/>
      <c r="Q52" s="42"/>
      <c r="R52" s="43"/>
      <c r="S52" s="43"/>
      <c r="T52" s="44"/>
    </row>
    <row r="53" spans="2:20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5"/>
      <c r="Q53" s="42"/>
      <c r="R53" s="43"/>
      <c r="S53" s="43"/>
      <c r="T53" s="44"/>
    </row>
    <row r="54" spans="2:20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5"/>
      <c r="Q54" s="42"/>
      <c r="R54" s="43"/>
      <c r="S54" s="43"/>
      <c r="T54" s="44"/>
    </row>
    <row r="55" spans="2:20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5"/>
      <c r="Q55" s="42"/>
      <c r="R55" s="43"/>
      <c r="S55" s="43"/>
      <c r="T55" s="44"/>
    </row>
    <row r="56" spans="2:20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/>
      <c r="Q56" s="42"/>
      <c r="R56" s="43"/>
      <c r="S56" s="43"/>
      <c r="T56" s="44"/>
    </row>
    <row r="57" spans="2:20">
      <c r="B57" s="13" t="s">
        <v>92</v>
      </c>
    </row>
    <row r="58" spans="2:20">
      <c r="B58" s="13" t="s">
        <v>93</v>
      </c>
    </row>
    <row r="59" spans="2:20">
      <c r="B59" s="13" t="s">
        <v>94</v>
      </c>
    </row>
  </sheetData>
  <mergeCells count="61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Q24:T24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T10"/>
    <mergeCell ref="Q36:T36"/>
    <mergeCell ref="Q25:T25"/>
    <mergeCell ref="Q26:T26"/>
    <mergeCell ref="Q27:T27"/>
    <mergeCell ref="Q28:T28"/>
    <mergeCell ref="Q29:T29"/>
    <mergeCell ref="Q30:T30"/>
    <mergeCell ref="Q31:T31"/>
    <mergeCell ref="Q32:T32"/>
    <mergeCell ref="Q33:T33"/>
    <mergeCell ref="Q34:T34"/>
    <mergeCell ref="Q35:T35"/>
    <mergeCell ref="Q48:T48"/>
    <mergeCell ref="Q37:T37"/>
    <mergeCell ref="Q38:T38"/>
    <mergeCell ref="Q39:T39"/>
    <mergeCell ref="Q40:T40"/>
    <mergeCell ref="Q41:T41"/>
    <mergeCell ref="Q42:T42"/>
    <mergeCell ref="Q43:T43"/>
    <mergeCell ref="Q44:T44"/>
    <mergeCell ref="Q45:T45"/>
    <mergeCell ref="Q46:T46"/>
    <mergeCell ref="Q47:T47"/>
    <mergeCell ref="Q55:T55"/>
    <mergeCell ref="Q56:T56"/>
    <mergeCell ref="Q49:T49"/>
    <mergeCell ref="Q50:T50"/>
    <mergeCell ref="Q51:T51"/>
    <mergeCell ref="Q52:T52"/>
    <mergeCell ref="Q53:T53"/>
    <mergeCell ref="Q54:T54"/>
  </mergeCells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35F7-146A-4787-88B9-D6720BC37732}">
  <dimension ref="B1:T59"/>
  <sheetViews>
    <sheetView workbookViewId="0">
      <selection activeCell="H71" sqref="H71"/>
    </sheetView>
  </sheetViews>
  <sheetFormatPr defaultColWidth="8.85546875" defaultRowHeight="15"/>
  <cols>
    <col min="18" max="18" width="12.42578125" bestFit="1" customWidth="1"/>
    <col min="20" max="20" width="12.42578125" bestFit="1" customWidth="1"/>
  </cols>
  <sheetData>
    <row r="1" spans="2:20">
      <c r="B1" s="28" t="s">
        <v>265</v>
      </c>
    </row>
    <row r="2" spans="2:20">
      <c r="B2" s="1" t="s">
        <v>74</v>
      </c>
      <c r="C2">
        <v>47</v>
      </c>
      <c r="D2" t="s">
        <v>1</v>
      </c>
      <c r="J2" t="s">
        <v>2</v>
      </c>
      <c r="K2" s="62">
        <v>44652</v>
      </c>
      <c r="L2" s="62"/>
      <c r="M2" s="62"/>
    </row>
    <row r="3" spans="2:20">
      <c r="B3" s="1" t="s">
        <v>3</v>
      </c>
      <c r="K3" s="4"/>
      <c r="L3" s="4"/>
      <c r="M3" s="4"/>
    </row>
    <row r="4" spans="2:20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101</v>
      </c>
      <c r="N4" s="57"/>
      <c r="O4" s="57"/>
      <c r="P4" t="s">
        <v>8</v>
      </c>
      <c r="R4" s="7">
        <v>0.47986111111111113</v>
      </c>
      <c r="S4" t="s">
        <v>9</v>
      </c>
      <c r="T4" s="7">
        <v>0.49791666666666662</v>
      </c>
    </row>
    <row r="5" spans="2:20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101</v>
      </c>
      <c r="N5" s="57"/>
      <c r="O5" s="57"/>
      <c r="P5" t="s">
        <v>8</v>
      </c>
      <c r="R5" s="7">
        <v>0.44930555555555557</v>
      </c>
      <c r="S5" t="s">
        <v>9</v>
      </c>
      <c r="T5" s="7">
        <v>0.47916666666666669</v>
      </c>
    </row>
    <row r="6" spans="2:20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101</v>
      </c>
      <c r="N6" s="57"/>
      <c r="O6" s="57"/>
      <c r="P6" t="s">
        <v>8</v>
      </c>
      <c r="R6" s="7">
        <v>0.41736111111111113</v>
      </c>
      <c r="S6" t="s">
        <v>9</v>
      </c>
      <c r="T6" s="7">
        <v>0.4465277777777778</v>
      </c>
    </row>
    <row r="7" spans="2:20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101</v>
      </c>
      <c r="N7" s="57"/>
      <c r="O7" s="57"/>
      <c r="P7" t="s">
        <v>8</v>
      </c>
      <c r="R7" s="37">
        <v>0.37638888888888888</v>
      </c>
      <c r="S7" t="s">
        <v>9</v>
      </c>
      <c r="T7" s="37">
        <v>0.40138888888888885</v>
      </c>
    </row>
    <row r="9" spans="2:20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</row>
    <row r="10" spans="2:20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</row>
    <row r="11" spans="2:20">
      <c r="B11" s="3">
        <v>6422</v>
      </c>
      <c r="C11" s="3">
        <v>4</v>
      </c>
      <c r="D11" s="3">
        <v>2</v>
      </c>
      <c r="E11" s="3">
        <v>1</v>
      </c>
      <c r="F11" s="3">
        <v>0</v>
      </c>
      <c r="G11" s="3">
        <v>1</v>
      </c>
      <c r="H11" s="3">
        <v>2</v>
      </c>
      <c r="I11" s="3">
        <v>0</v>
      </c>
      <c r="J11" s="3">
        <v>83.5</v>
      </c>
      <c r="K11" s="3"/>
      <c r="L11" s="3"/>
      <c r="M11" s="3"/>
      <c r="N11" s="3">
        <v>2</v>
      </c>
      <c r="O11" s="3">
        <v>39.799999999999997</v>
      </c>
      <c r="P11" s="6">
        <v>2</v>
      </c>
      <c r="Q11" s="42" t="s">
        <v>110</v>
      </c>
      <c r="R11" s="43"/>
      <c r="S11" s="43"/>
      <c r="T11" s="44"/>
    </row>
    <row r="12" spans="2:20">
      <c r="B12" s="3">
        <v>6436</v>
      </c>
      <c r="C12" s="3">
        <v>4</v>
      </c>
      <c r="D12" s="3">
        <v>0</v>
      </c>
      <c r="E12" s="3">
        <v>1</v>
      </c>
      <c r="F12" s="3">
        <v>0</v>
      </c>
      <c r="G12" s="3">
        <v>3</v>
      </c>
      <c r="H12" s="3">
        <v>3</v>
      </c>
      <c r="I12" s="3">
        <v>0</v>
      </c>
      <c r="J12" s="3">
        <v>83.5</v>
      </c>
      <c r="K12" s="3"/>
      <c r="L12" s="3"/>
      <c r="M12" s="3"/>
      <c r="N12" s="3">
        <v>0</v>
      </c>
      <c r="O12" s="3">
        <v>38.4</v>
      </c>
      <c r="P12" s="6">
        <v>2</v>
      </c>
      <c r="Q12" s="42"/>
      <c r="R12" s="43"/>
      <c r="S12" s="43"/>
      <c r="T12" s="44"/>
    </row>
    <row r="13" spans="2:20" ht="15.95">
      <c r="B13" s="3">
        <v>6435</v>
      </c>
      <c r="C13" s="3">
        <v>4</v>
      </c>
      <c r="D13" s="3">
        <v>0</v>
      </c>
      <c r="E13" s="3">
        <v>1</v>
      </c>
      <c r="F13" s="3">
        <v>0</v>
      </c>
      <c r="G13" s="3">
        <v>2</v>
      </c>
      <c r="H13" s="3">
        <v>2</v>
      </c>
      <c r="I13" s="3">
        <v>1</v>
      </c>
      <c r="J13" s="3">
        <v>75.5</v>
      </c>
      <c r="K13" s="3"/>
      <c r="L13" s="3"/>
      <c r="M13" s="3"/>
      <c r="N13" s="3">
        <v>0</v>
      </c>
      <c r="O13" s="3">
        <v>38.9</v>
      </c>
      <c r="P13" s="6" t="s">
        <v>84</v>
      </c>
      <c r="Q13" s="42" t="s">
        <v>33</v>
      </c>
      <c r="R13" s="43"/>
      <c r="S13" s="43"/>
      <c r="T13" s="44"/>
    </row>
    <row r="14" spans="2:20">
      <c r="B14" s="3">
        <v>6859</v>
      </c>
      <c r="C14" s="3">
        <v>4</v>
      </c>
      <c r="D14" s="3">
        <v>0</v>
      </c>
      <c r="E14" s="3">
        <v>0</v>
      </c>
      <c r="F14" s="3">
        <v>0</v>
      </c>
      <c r="G14" s="3">
        <v>0</v>
      </c>
      <c r="H14" s="3">
        <v>2</v>
      </c>
      <c r="I14" s="3">
        <v>0</v>
      </c>
      <c r="J14" s="3">
        <v>76</v>
      </c>
      <c r="K14" s="3"/>
      <c r="L14" s="3"/>
      <c r="M14" s="3"/>
      <c r="N14" s="3">
        <v>2</v>
      </c>
      <c r="O14" s="3">
        <v>38.9</v>
      </c>
      <c r="P14" s="6">
        <v>3</v>
      </c>
      <c r="Q14" s="42" t="s">
        <v>110</v>
      </c>
      <c r="R14" s="43"/>
      <c r="S14" s="43"/>
      <c r="T14" s="44"/>
    </row>
    <row r="15" spans="2:20">
      <c r="B15" s="3">
        <v>6445</v>
      </c>
      <c r="C15" s="3">
        <v>4</v>
      </c>
      <c r="D15" s="3">
        <v>0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80.5</v>
      </c>
      <c r="K15" s="3"/>
      <c r="L15" s="3"/>
      <c r="M15" s="3"/>
      <c r="N15" s="3">
        <v>0</v>
      </c>
      <c r="O15" s="3">
        <v>39.1</v>
      </c>
      <c r="P15" s="6">
        <v>1</v>
      </c>
      <c r="Q15" s="42"/>
      <c r="R15" s="43"/>
      <c r="S15" s="43"/>
      <c r="T15" s="44"/>
    </row>
    <row r="16" spans="2:20">
      <c r="B16" s="3">
        <v>6850</v>
      </c>
      <c r="C16" s="3">
        <v>4</v>
      </c>
      <c r="D16" s="3">
        <v>0</v>
      </c>
      <c r="E16" s="3">
        <v>0</v>
      </c>
      <c r="F16" s="3">
        <v>0</v>
      </c>
      <c r="G16" s="3">
        <v>2</v>
      </c>
      <c r="H16" s="3">
        <v>2</v>
      </c>
      <c r="I16" s="3">
        <v>0</v>
      </c>
      <c r="J16" s="3">
        <v>82.5</v>
      </c>
      <c r="K16" s="3"/>
      <c r="L16" s="3"/>
      <c r="M16" s="3"/>
      <c r="N16" s="3">
        <v>2</v>
      </c>
      <c r="O16" s="3">
        <v>38.6</v>
      </c>
      <c r="P16" s="6">
        <v>2</v>
      </c>
      <c r="Q16" s="42"/>
      <c r="R16" s="43"/>
      <c r="S16" s="43"/>
      <c r="T16" s="44"/>
    </row>
    <row r="17" spans="2:20">
      <c r="B17" s="3">
        <v>6853</v>
      </c>
      <c r="C17" s="3">
        <v>4</v>
      </c>
      <c r="D17" s="3">
        <v>0</v>
      </c>
      <c r="E17" s="3">
        <v>1</v>
      </c>
      <c r="F17" s="3">
        <v>0</v>
      </c>
      <c r="G17" s="3">
        <v>0</v>
      </c>
      <c r="H17" s="3">
        <v>2</v>
      </c>
      <c r="I17" s="3">
        <v>0</v>
      </c>
      <c r="J17" s="3">
        <v>78.5</v>
      </c>
      <c r="K17" s="3"/>
      <c r="L17" s="3"/>
      <c r="M17" s="3"/>
      <c r="N17" s="3">
        <v>0</v>
      </c>
      <c r="O17" s="3">
        <v>38.299999999999997</v>
      </c>
      <c r="P17" s="6">
        <v>2</v>
      </c>
      <c r="Q17" s="42" t="s">
        <v>88</v>
      </c>
      <c r="R17" s="43"/>
      <c r="S17" s="43"/>
      <c r="T17" s="44"/>
    </row>
    <row r="18" spans="2:20">
      <c r="B18" s="3">
        <v>6849</v>
      </c>
      <c r="C18" s="3">
        <v>4</v>
      </c>
      <c r="D18" s="3">
        <v>0</v>
      </c>
      <c r="E18" s="3">
        <v>0</v>
      </c>
      <c r="F18" s="3">
        <v>0</v>
      </c>
      <c r="G18" s="3">
        <v>2</v>
      </c>
      <c r="H18" s="3">
        <v>0</v>
      </c>
      <c r="I18" s="3">
        <v>0</v>
      </c>
      <c r="J18" s="3">
        <v>79</v>
      </c>
      <c r="K18" s="3"/>
      <c r="L18" s="3"/>
      <c r="M18" s="3"/>
      <c r="N18" s="3">
        <v>0</v>
      </c>
      <c r="O18" s="3">
        <v>38.9</v>
      </c>
      <c r="P18" s="6">
        <v>2</v>
      </c>
      <c r="Q18" s="42"/>
      <c r="R18" s="43"/>
      <c r="S18" s="43"/>
      <c r="T18" s="44"/>
    </row>
    <row r="19" spans="2:20">
      <c r="B19" s="3">
        <v>6862</v>
      </c>
      <c r="C19" s="3">
        <v>4</v>
      </c>
      <c r="D19" s="3">
        <v>3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81</v>
      </c>
      <c r="K19" s="3"/>
      <c r="L19" s="3"/>
      <c r="M19" s="3"/>
      <c r="N19" s="3">
        <v>0</v>
      </c>
      <c r="O19" s="3">
        <v>38.799999999999997</v>
      </c>
      <c r="P19" s="6">
        <v>0</v>
      </c>
      <c r="Q19" s="42"/>
      <c r="R19" s="43"/>
      <c r="S19" s="43"/>
      <c r="T19" s="44"/>
    </row>
    <row r="20" spans="2:20" ht="15.95">
      <c r="B20" s="3">
        <v>6441</v>
      </c>
      <c r="C20" s="3">
        <v>4</v>
      </c>
      <c r="D20" s="3">
        <v>3</v>
      </c>
      <c r="E20" s="3">
        <v>0</v>
      </c>
      <c r="F20" s="3">
        <v>0</v>
      </c>
      <c r="G20" s="3">
        <v>1</v>
      </c>
      <c r="H20" s="3">
        <v>0</v>
      </c>
      <c r="I20" s="3">
        <v>1</v>
      </c>
      <c r="J20" s="3">
        <v>78.5</v>
      </c>
      <c r="K20" s="3"/>
      <c r="L20" s="3"/>
      <c r="M20" s="3"/>
      <c r="N20" s="3">
        <v>0</v>
      </c>
      <c r="O20" s="3">
        <v>39.1</v>
      </c>
      <c r="P20" s="6" t="s">
        <v>84</v>
      </c>
      <c r="Q20" s="42"/>
      <c r="R20" s="43"/>
      <c r="S20" s="43"/>
      <c r="T20" s="44"/>
    </row>
    <row r="21" spans="2:20">
      <c r="B21" s="3">
        <v>6860</v>
      </c>
      <c r="C21" s="3">
        <v>4</v>
      </c>
      <c r="D21" s="3">
        <v>0</v>
      </c>
      <c r="E21" s="3">
        <v>1</v>
      </c>
      <c r="F21" s="3">
        <v>0</v>
      </c>
      <c r="G21" s="3">
        <v>0</v>
      </c>
      <c r="H21" s="3">
        <v>2</v>
      </c>
      <c r="I21" s="3">
        <v>0</v>
      </c>
      <c r="J21" s="3">
        <v>70.5</v>
      </c>
      <c r="K21" s="3"/>
      <c r="L21" s="3"/>
      <c r="M21" s="3"/>
      <c r="N21" s="3">
        <v>0</v>
      </c>
      <c r="O21" s="3">
        <v>39.5</v>
      </c>
      <c r="P21" s="6">
        <v>2</v>
      </c>
      <c r="Q21" s="42" t="s">
        <v>258</v>
      </c>
      <c r="R21" s="43"/>
      <c r="S21" s="43"/>
      <c r="T21" s="44"/>
    </row>
    <row r="22" spans="2:20" ht="15.95">
      <c r="B22" s="3">
        <v>6836</v>
      </c>
      <c r="C22" s="3">
        <v>3</v>
      </c>
      <c r="D22" s="3">
        <v>3</v>
      </c>
      <c r="E22" s="3">
        <v>1</v>
      </c>
      <c r="F22" s="3">
        <v>1</v>
      </c>
      <c r="G22" s="3">
        <v>1</v>
      </c>
      <c r="H22" s="3">
        <v>2</v>
      </c>
      <c r="I22" s="3">
        <v>0</v>
      </c>
      <c r="J22" s="3" t="s">
        <v>84</v>
      </c>
      <c r="K22" s="3"/>
      <c r="L22" s="3"/>
      <c r="M22" s="3"/>
      <c r="N22" s="3">
        <v>2</v>
      </c>
      <c r="O22" s="3">
        <v>41</v>
      </c>
      <c r="P22" s="6" t="s">
        <v>84</v>
      </c>
      <c r="Q22" s="42" t="s">
        <v>266</v>
      </c>
      <c r="R22" s="43"/>
      <c r="S22" s="43"/>
      <c r="T22" s="44"/>
    </row>
    <row r="23" spans="2:20">
      <c r="B23" s="3">
        <v>6426</v>
      </c>
      <c r="C23" s="3">
        <v>3</v>
      </c>
      <c r="D23" s="3">
        <v>0</v>
      </c>
      <c r="E23" s="3">
        <v>0</v>
      </c>
      <c r="F23" s="3">
        <v>0</v>
      </c>
      <c r="G23" s="3">
        <v>0</v>
      </c>
      <c r="H23" s="3">
        <v>3</v>
      </c>
      <c r="I23" s="3">
        <v>0</v>
      </c>
      <c r="J23" s="3">
        <v>89</v>
      </c>
      <c r="K23" s="3"/>
      <c r="L23" s="3"/>
      <c r="M23" s="3"/>
      <c r="N23" s="3">
        <v>0</v>
      </c>
      <c r="O23" s="3">
        <v>38.299999999999997</v>
      </c>
      <c r="P23" s="6">
        <v>1</v>
      </c>
      <c r="Q23" s="42" t="s">
        <v>110</v>
      </c>
      <c r="R23" s="43"/>
      <c r="S23" s="43"/>
      <c r="T23" s="44"/>
    </row>
    <row r="24" spans="2:20">
      <c r="B24" s="3">
        <v>6827</v>
      </c>
      <c r="C24" s="3">
        <v>3</v>
      </c>
      <c r="D24" s="3">
        <v>0</v>
      </c>
      <c r="E24" s="3">
        <v>1</v>
      </c>
      <c r="F24" s="3">
        <v>0</v>
      </c>
      <c r="G24" s="3">
        <v>0</v>
      </c>
      <c r="H24" s="3">
        <v>0</v>
      </c>
      <c r="I24" s="3">
        <v>0</v>
      </c>
      <c r="J24" s="3">
        <v>88.5</v>
      </c>
      <c r="K24" s="3"/>
      <c r="L24" s="3"/>
      <c r="M24" s="3"/>
      <c r="N24" s="3">
        <v>0</v>
      </c>
      <c r="O24" s="3">
        <v>38.4</v>
      </c>
      <c r="P24" s="6">
        <v>2</v>
      </c>
      <c r="Q24" s="42" t="s">
        <v>267</v>
      </c>
      <c r="R24" s="43"/>
      <c r="S24" s="43"/>
      <c r="T24" s="44"/>
    </row>
    <row r="25" spans="2:20">
      <c r="B25" s="3">
        <v>6829</v>
      </c>
      <c r="C25" s="3">
        <v>3</v>
      </c>
      <c r="D25" s="3">
        <v>0</v>
      </c>
      <c r="E25" s="3">
        <v>0</v>
      </c>
      <c r="F25" s="3">
        <v>0</v>
      </c>
      <c r="G25" s="3">
        <v>1</v>
      </c>
      <c r="H25" s="3">
        <v>2</v>
      </c>
      <c r="I25" s="3">
        <v>0</v>
      </c>
      <c r="J25" s="3">
        <v>97</v>
      </c>
      <c r="K25" s="3"/>
      <c r="L25" s="3"/>
      <c r="M25" s="3"/>
      <c r="N25" s="3">
        <v>0</v>
      </c>
      <c r="O25" s="3">
        <v>39.4</v>
      </c>
      <c r="P25" s="6">
        <v>2</v>
      </c>
      <c r="Q25" s="42" t="s">
        <v>110</v>
      </c>
      <c r="R25" s="43"/>
      <c r="S25" s="43"/>
      <c r="T25" s="44"/>
    </row>
    <row r="26" spans="2:20" ht="15.95">
      <c r="B26" s="3">
        <v>6831</v>
      </c>
      <c r="C26" s="3">
        <v>3</v>
      </c>
      <c r="D26" s="3">
        <v>3</v>
      </c>
      <c r="E26" s="3">
        <v>0</v>
      </c>
      <c r="F26" s="3">
        <v>0</v>
      </c>
      <c r="G26" s="3">
        <v>0</v>
      </c>
      <c r="H26" s="3">
        <v>2</v>
      </c>
      <c r="I26" s="3">
        <v>0</v>
      </c>
      <c r="J26" s="3">
        <v>90</v>
      </c>
      <c r="K26" s="3"/>
      <c r="L26" s="3"/>
      <c r="M26" s="3"/>
      <c r="N26" s="3">
        <v>0</v>
      </c>
      <c r="O26" s="3">
        <v>39.299999999999997</v>
      </c>
      <c r="P26" s="6" t="s">
        <v>84</v>
      </c>
      <c r="Q26" s="42" t="s">
        <v>38</v>
      </c>
      <c r="R26" s="43"/>
      <c r="S26" s="43"/>
      <c r="T26" s="44"/>
    </row>
    <row r="27" spans="2:20" ht="15.95">
      <c r="B27" s="3">
        <v>6432</v>
      </c>
      <c r="C27" s="3">
        <v>3</v>
      </c>
      <c r="D27" s="3">
        <v>0</v>
      </c>
      <c r="E27" s="3">
        <v>0</v>
      </c>
      <c r="F27" s="3">
        <v>0</v>
      </c>
      <c r="G27" s="3">
        <v>1</v>
      </c>
      <c r="H27" s="3">
        <v>0</v>
      </c>
      <c r="I27" s="3">
        <v>0</v>
      </c>
      <c r="J27" s="3">
        <v>92</v>
      </c>
      <c r="K27" s="3"/>
      <c r="L27" s="3"/>
      <c r="M27" s="3"/>
      <c r="N27" s="3">
        <v>0</v>
      </c>
      <c r="O27" s="3">
        <v>38.799999999999997</v>
      </c>
      <c r="P27" s="6" t="s">
        <v>84</v>
      </c>
      <c r="Q27" s="42"/>
      <c r="R27" s="43"/>
      <c r="S27" s="43"/>
      <c r="T27" s="44"/>
    </row>
    <row r="28" spans="2:20">
      <c r="B28" s="3">
        <v>6834</v>
      </c>
      <c r="C28" s="3">
        <v>3</v>
      </c>
      <c r="D28" s="3">
        <v>3</v>
      </c>
      <c r="E28" s="3">
        <v>0</v>
      </c>
      <c r="F28" s="3">
        <v>0</v>
      </c>
      <c r="G28" s="3">
        <v>1</v>
      </c>
      <c r="H28" s="3">
        <v>2</v>
      </c>
      <c r="I28" s="3">
        <v>0</v>
      </c>
      <c r="J28" s="3">
        <v>82</v>
      </c>
      <c r="K28" s="3"/>
      <c r="L28" s="3"/>
      <c r="M28" s="3"/>
      <c r="N28" s="3">
        <v>0</v>
      </c>
      <c r="O28" s="3">
        <v>39.299999999999997</v>
      </c>
      <c r="P28" s="6">
        <v>1</v>
      </c>
      <c r="Q28" s="42" t="s">
        <v>88</v>
      </c>
      <c r="R28" s="43"/>
      <c r="S28" s="43"/>
      <c r="T28" s="44"/>
    </row>
    <row r="29" spans="2:20">
      <c r="B29" s="3">
        <v>6846</v>
      </c>
      <c r="C29" s="3">
        <v>3</v>
      </c>
      <c r="D29" s="3">
        <v>0</v>
      </c>
      <c r="E29" s="3">
        <v>0</v>
      </c>
      <c r="F29" s="3">
        <v>0</v>
      </c>
      <c r="G29" s="3">
        <v>2</v>
      </c>
      <c r="H29" s="3">
        <v>0</v>
      </c>
      <c r="I29" s="3">
        <v>0</v>
      </c>
      <c r="J29" s="3">
        <v>78.5</v>
      </c>
      <c r="K29" s="3"/>
      <c r="L29" s="3"/>
      <c r="M29" s="3"/>
      <c r="N29" s="3">
        <v>0</v>
      </c>
      <c r="O29" s="3">
        <v>39.200000000000003</v>
      </c>
      <c r="P29" s="6">
        <v>2</v>
      </c>
      <c r="Q29" s="42" t="s">
        <v>106</v>
      </c>
      <c r="R29" s="43"/>
      <c r="S29" s="43"/>
      <c r="T29" s="44"/>
    </row>
    <row r="30" spans="2:20" ht="15.95">
      <c r="B30" s="3">
        <v>6420</v>
      </c>
      <c r="C30" s="3">
        <v>3</v>
      </c>
      <c r="D30" s="3">
        <v>0</v>
      </c>
      <c r="E30" s="3">
        <v>1</v>
      </c>
      <c r="F30" s="3">
        <v>0</v>
      </c>
      <c r="G30" s="3">
        <v>1</v>
      </c>
      <c r="H30" s="3">
        <v>3</v>
      </c>
      <c r="I30" s="3">
        <v>0</v>
      </c>
      <c r="J30" s="3">
        <v>88.5</v>
      </c>
      <c r="K30" s="3"/>
      <c r="L30" s="3"/>
      <c r="M30" s="3"/>
      <c r="N30" s="3">
        <v>2</v>
      </c>
      <c r="O30" s="3">
        <v>39.5</v>
      </c>
      <c r="P30" s="6" t="s">
        <v>84</v>
      </c>
      <c r="Q30" s="42" t="s">
        <v>114</v>
      </c>
      <c r="R30" s="43"/>
      <c r="S30" s="43"/>
      <c r="T30" s="44"/>
    </row>
    <row r="31" spans="2:20">
      <c r="B31" s="3">
        <v>6841</v>
      </c>
      <c r="C31" s="3">
        <v>3</v>
      </c>
      <c r="D31" s="3">
        <v>0</v>
      </c>
      <c r="E31" s="3">
        <v>0</v>
      </c>
      <c r="F31" s="3">
        <v>0</v>
      </c>
      <c r="G31" s="3">
        <v>3</v>
      </c>
      <c r="H31" s="3">
        <v>3</v>
      </c>
      <c r="I31" s="3">
        <v>1</v>
      </c>
      <c r="J31" s="3">
        <v>82.5</v>
      </c>
      <c r="K31" s="3"/>
      <c r="L31" s="3"/>
      <c r="M31" s="3"/>
      <c r="N31" s="3">
        <v>0</v>
      </c>
      <c r="O31" s="3">
        <v>39.9</v>
      </c>
      <c r="P31" s="6">
        <v>1</v>
      </c>
      <c r="Q31" s="42" t="s">
        <v>33</v>
      </c>
      <c r="R31" s="43"/>
      <c r="S31" s="43"/>
      <c r="T31" s="44"/>
    </row>
    <row r="32" spans="2:20">
      <c r="B32" s="3">
        <v>6839</v>
      </c>
      <c r="C32" s="3">
        <v>3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89.5</v>
      </c>
      <c r="K32" s="3"/>
      <c r="L32" s="3"/>
      <c r="M32" s="3"/>
      <c r="N32" s="3">
        <v>0</v>
      </c>
      <c r="O32" s="3">
        <v>38.299999999999997</v>
      </c>
      <c r="P32" s="6">
        <v>0</v>
      </c>
      <c r="Q32" s="42" t="s">
        <v>110</v>
      </c>
      <c r="R32" s="43"/>
      <c r="S32" s="43"/>
      <c r="T32" s="44"/>
    </row>
    <row r="33" spans="2:20" ht="15.95">
      <c r="B33" s="3">
        <v>6838</v>
      </c>
      <c r="C33" s="3">
        <v>3</v>
      </c>
      <c r="D33" s="3">
        <v>0</v>
      </c>
      <c r="E33" s="3">
        <v>1</v>
      </c>
      <c r="F33" s="3">
        <v>1</v>
      </c>
      <c r="G33" s="3">
        <v>2</v>
      </c>
      <c r="H33" s="3">
        <v>2</v>
      </c>
      <c r="I33" s="3">
        <v>0</v>
      </c>
      <c r="J33" s="3" t="s">
        <v>268</v>
      </c>
      <c r="K33" s="3"/>
      <c r="L33" s="3"/>
      <c r="M33" s="3"/>
      <c r="N33" s="3">
        <v>2</v>
      </c>
      <c r="O33" s="3">
        <v>40</v>
      </c>
      <c r="P33" s="6">
        <v>2</v>
      </c>
      <c r="Q33" s="42" t="s">
        <v>33</v>
      </c>
      <c r="R33" s="43"/>
      <c r="S33" s="43"/>
      <c r="T33" s="44"/>
    </row>
    <row r="34" spans="2:20" ht="15.95">
      <c r="B34" s="3">
        <v>6842</v>
      </c>
      <c r="C34" s="3">
        <v>3</v>
      </c>
      <c r="D34" s="3">
        <v>0</v>
      </c>
      <c r="E34" s="3">
        <v>0</v>
      </c>
      <c r="F34" s="3">
        <v>0</v>
      </c>
      <c r="G34" s="3">
        <v>2</v>
      </c>
      <c r="H34" s="3">
        <v>1</v>
      </c>
      <c r="I34" s="3">
        <v>0</v>
      </c>
      <c r="J34" s="3">
        <v>88.5</v>
      </c>
      <c r="K34" s="3"/>
      <c r="L34" s="3"/>
      <c r="M34" s="3"/>
      <c r="N34" s="3">
        <v>0</v>
      </c>
      <c r="O34" s="3">
        <v>39</v>
      </c>
      <c r="P34" s="6" t="s">
        <v>84</v>
      </c>
      <c r="Q34" s="42" t="s">
        <v>185</v>
      </c>
      <c r="R34" s="43"/>
      <c r="S34" s="43"/>
      <c r="T34" s="44"/>
    </row>
    <row r="35" spans="2:20" ht="15.95">
      <c r="B35" s="3">
        <v>6832</v>
      </c>
      <c r="C35" s="3">
        <v>3</v>
      </c>
      <c r="D35" s="3">
        <v>0</v>
      </c>
      <c r="E35" s="3">
        <v>2</v>
      </c>
      <c r="F35" s="3">
        <v>0</v>
      </c>
      <c r="G35" s="3">
        <v>1</v>
      </c>
      <c r="H35" s="3">
        <v>2</v>
      </c>
      <c r="I35" s="3">
        <v>0</v>
      </c>
      <c r="J35" s="3">
        <v>84.5</v>
      </c>
      <c r="K35" s="3"/>
      <c r="L35" s="3"/>
      <c r="M35" s="3"/>
      <c r="N35" s="3">
        <v>0</v>
      </c>
      <c r="O35" s="3">
        <v>39.799999999999997</v>
      </c>
      <c r="P35" s="6" t="s">
        <v>84</v>
      </c>
      <c r="Q35" s="42" t="s">
        <v>269</v>
      </c>
      <c r="R35" s="43"/>
      <c r="S35" s="43"/>
      <c r="T35" s="44"/>
    </row>
    <row r="36" spans="2:20">
      <c r="B36" s="3">
        <v>6809</v>
      </c>
      <c r="C36" s="3">
        <v>2</v>
      </c>
      <c r="D36" s="3">
        <v>0</v>
      </c>
      <c r="E36" s="3">
        <v>1</v>
      </c>
      <c r="F36" s="3">
        <v>0</v>
      </c>
      <c r="G36" s="3">
        <v>2</v>
      </c>
      <c r="H36" s="3">
        <v>0</v>
      </c>
      <c r="I36" s="3">
        <v>0</v>
      </c>
      <c r="J36" s="3">
        <v>100</v>
      </c>
      <c r="K36" s="3"/>
      <c r="L36" s="3"/>
      <c r="M36" s="3"/>
      <c r="N36" s="3">
        <v>0</v>
      </c>
      <c r="O36" s="3">
        <v>38.9</v>
      </c>
      <c r="P36" s="6">
        <v>0</v>
      </c>
      <c r="Q36" s="42" t="s">
        <v>110</v>
      </c>
      <c r="R36" s="43"/>
      <c r="S36" s="43"/>
      <c r="T36" s="44"/>
    </row>
    <row r="37" spans="2:20">
      <c r="B37" s="3">
        <v>6799</v>
      </c>
      <c r="C37" s="3">
        <v>2</v>
      </c>
      <c r="D37" s="3">
        <v>0</v>
      </c>
      <c r="E37" s="3">
        <v>1</v>
      </c>
      <c r="F37" s="3">
        <v>0</v>
      </c>
      <c r="G37" s="3">
        <v>0</v>
      </c>
      <c r="H37" s="3">
        <v>2</v>
      </c>
      <c r="I37" s="3">
        <v>0</v>
      </c>
      <c r="J37" s="3">
        <v>96</v>
      </c>
      <c r="K37" s="3"/>
      <c r="L37" s="3"/>
      <c r="M37" s="3"/>
      <c r="N37" s="3">
        <v>0</v>
      </c>
      <c r="O37" s="3">
        <v>38.200000000000003</v>
      </c>
      <c r="P37" s="6">
        <v>0</v>
      </c>
      <c r="Q37" s="42" t="s">
        <v>110</v>
      </c>
      <c r="R37" s="43"/>
      <c r="S37" s="43"/>
      <c r="T37" s="44"/>
    </row>
    <row r="38" spans="2:20" ht="15.95">
      <c r="B38" s="3">
        <v>6823</v>
      </c>
      <c r="C38" s="3">
        <v>2</v>
      </c>
      <c r="D38" s="3">
        <v>0</v>
      </c>
      <c r="E38" s="3">
        <v>1</v>
      </c>
      <c r="F38" s="3">
        <v>0</v>
      </c>
      <c r="G38" s="3">
        <v>0</v>
      </c>
      <c r="H38" s="3">
        <v>0</v>
      </c>
      <c r="I38" s="3">
        <v>0</v>
      </c>
      <c r="J38" s="3">
        <v>88</v>
      </c>
      <c r="K38" s="3"/>
      <c r="L38" s="3"/>
      <c r="M38" s="3"/>
      <c r="N38" s="3">
        <v>0</v>
      </c>
      <c r="O38" s="3">
        <v>38.6</v>
      </c>
      <c r="P38" s="6" t="s">
        <v>84</v>
      </c>
      <c r="Q38" s="42" t="s">
        <v>110</v>
      </c>
      <c r="R38" s="43"/>
      <c r="S38" s="43"/>
      <c r="T38" s="44"/>
    </row>
    <row r="39" spans="2:20" ht="15.95">
      <c r="B39" s="3">
        <v>6405</v>
      </c>
      <c r="C39" s="3">
        <v>2</v>
      </c>
      <c r="D39" s="3">
        <v>2</v>
      </c>
      <c r="E39" s="3">
        <v>1</v>
      </c>
      <c r="F39" s="3">
        <v>0</v>
      </c>
      <c r="G39" s="3">
        <v>1</v>
      </c>
      <c r="H39" s="3">
        <v>0</v>
      </c>
      <c r="I39" s="3">
        <v>0</v>
      </c>
      <c r="J39" s="3">
        <v>97.5</v>
      </c>
      <c r="K39" s="3"/>
      <c r="L39" s="3"/>
      <c r="M39" s="3"/>
      <c r="N39" s="3">
        <v>0</v>
      </c>
      <c r="O39" s="3">
        <v>38.700000000000003</v>
      </c>
      <c r="P39" s="6" t="s">
        <v>84</v>
      </c>
      <c r="Q39" s="42"/>
      <c r="R39" s="43"/>
      <c r="S39" s="43"/>
      <c r="T39" s="44"/>
    </row>
    <row r="40" spans="2:20" ht="15.95">
      <c r="B40" s="3">
        <v>6404</v>
      </c>
      <c r="C40" s="3">
        <v>2</v>
      </c>
      <c r="D40" s="3">
        <v>0</v>
      </c>
      <c r="E40" s="3">
        <v>0</v>
      </c>
      <c r="F40" s="3">
        <v>0</v>
      </c>
      <c r="G40" s="3">
        <v>0</v>
      </c>
      <c r="H40" s="3">
        <v>3</v>
      </c>
      <c r="I40" s="3">
        <v>0</v>
      </c>
      <c r="J40" s="3">
        <v>97</v>
      </c>
      <c r="K40" s="3"/>
      <c r="L40" s="3"/>
      <c r="M40" s="3"/>
      <c r="N40" s="3">
        <v>0</v>
      </c>
      <c r="O40" s="3">
        <v>39.299999999999997</v>
      </c>
      <c r="P40" s="6" t="s">
        <v>84</v>
      </c>
      <c r="Q40" s="42"/>
      <c r="R40" s="43"/>
      <c r="S40" s="43"/>
      <c r="T40" s="44"/>
    </row>
    <row r="41" spans="2:20">
      <c r="B41" s="3">
        <v>6410</v>
      </c>
      <c r="C41" s="3">
        <v>2</v>
      </c>
      <c r="D41" s="3">
        <v>0</v>
      </c>
      <c r="E41" s="3">
        <v>1</v>
      </c>
      <c r="F41" s="3">
        <v>0</v>
      </c>
      <c r="G41" s="3">
        <v>0</v>
      </c>
      <c r="H41" s="3">
        <v>3</v>
      </c>
      <c r="I41" s="3">
        <v>0</v>
      </c>
      <c r="J41" s="3">
        <v>88.5</v>
      </c>
      <c r="K41" s="3"/>
      <c r="L41" s="3"/>
      <c r="M41" s="3"/>
      <c r="N41" s="3">
        <v>0</v>
      </c>
      <c r="O41" s="3">
        <v>38.4</v>
      </c>
      <c r="P41" s="6">
        <v>1</v>
      </c>
      <c r="Q41" s="42" t="s">
        <v>110</v>
      </c>
      <c r="R41" s="43"/>
      <c r="S41" s="43"/>
      <c r="T41" s="44"/>
    </row>
    <row r="42" spans="2:20">
      <c r="B42" s="3">
        <v>6412</v>
      </c>
      <c r="C42" s="3">
        <v>2</v>
      </c>
      <c r="D42" s="3">
        <v>0</v>
      </c>
      <c r="E42" s="3">
        <v>1</v>
      </c>
      <c r="F42" s="3">
        <v>0</v>
      </c>
      <c r="G42" s="3">
        <v>3</v>
      </c>
      <c r="H42" s="3">
        <v>3</v>
      </c>
      <c r="I42" s="3">
        <v>0</v>
      </c>
      <c r="J42" s="3">
        <v>95</v>
      </c>
      <c r="K42" s="3"/>
      <c r="L42" s="3"/>
      <c r="M42" s="3"/>
      <c r="N42" s="3">
        <v>0</v>
      </c>
      <c r="O42" s="3">
        <v>39.299999999999997</v>
      </c>
      <c r="P42" s="6">
        <v>2</v>
      </c>
      <c r="Q42" s="42"/>
      <c r="R42" s="43"/>
      <c r="S42" s="43"/>
      <c r="T42" s="44"/>
    </row>
    <row r="43" spans="2:20">
      <c r="B43" s="3">
        <v>6797</v>
      </c>
      <c r="C43" s="3">
        <v>2</v>
      </c>
      <c r="D43" s="3">
        <v>0</v>
      </c>
      <c r="E43" s="3">
        <v>0</v>
      </c>
      <c r="F43" s="3">
        <v>0</v>
      </c>
      <c r="G43" s="3">
        <v>0</v>
      </c>
      <c r="H43" s="3">
        <v>1</v>
      </c>
      <c r="I43" s="3">
        <v>0</v>
      </c>
      <c r="J43" s="3">
        <v>88.5</v>
      </c>
      <c r="K43" s="3"/>
      <c r="L43" s="3"/>
      <c r="M43" s="3"/>
      <c r="N43" s="3">
        <v>0</v>
      </c>
      <c r="O43" s="3">
        <v>39.1</v>
      </c>
      <c r="P43" s="6">
        <v>0</v>
      </c>
      <c r="Q43" s="42" t="s">
        <v>42</v>
      </c>
      <c r="R43" s="43"/>
      <c r="S43" s="43"/>
      <c r="T43" s="44"/>
    </row>
    <row r="44" spans="2:20">
      <c r="B44" s="3">
        <v>6800</v>
      </c>
      <c r="C44" s="3">
        <v>2</v>
      </c>
      <c r="D44" s="3">
        <v>2</v>
      </c>
      <c r="E44" s="3">
        <v>0</v>
      </c>
      <c r="F44" s="3">
        <v>0</v>
      </c>
      <c r="G44" s="3">
        <v>2</v>
      </c>
      <c r="H44" s="3">
        <v>3</v>
      </c>
      <c r="I44" s="3">
        <v>0</v>
      </c>
      <c r="J44" s="3">
        <v>83.5</v>
      </c>
      <c r="K44" s="3">
        <v>3</v>
      </c>
      <c r="L44" s="3"/>
      <c r="M44" s="3"/>
      <c r="N44" s="3">
        <v>0</v>
      </c>
      <c r="O44" s="3">
        <v>39.200000000000003</v>
      </c>
      <c r="P44" s="6">
        <v>2</v>
      </c>
      <c r="Q44" s="42" t="s">
        <v>33</v>
      </c>
      <c r="R44" s="43"/>
      <c r="S44" s="43"/>
      <c r="T44" s="44"/>
    </row>
    <row r="45" spans="2:20">
      <c r="B45" s="3">
        <v>6407</v>
      </c>
      <c r="C45" s="3">
        <v>2</v>
      </c>
      <c r="D45" s="3">
        <v>0</v>
      </c>
      <c r="E45" s="3">
        <v>2</v>
      </c>
      <c r="F45" s="3">
        <v>0</v>
      </c>
      <c r="G45" s="3">
        <v>1</v>
      </c>
      <c r="H45" s="3">
        <v>1</v>
      </c>
      <c r="I45" s="3">
        <v>0</v>
      </c>
      <c r="J45" s="3">
        <v>93</v>
      </c>
      <c r="K45" s="3"/>
      <c r="L45" s="3"/>
      <c r="M45" s="3"/>
      <c r="N45" s="3">
        <v>0</v>
      </c>
      <c r="O45" s="3">
        <v>39</v>
      </c>
      <c r="P45" s="6">
        <v>1</v>
      </c>
      <c r="Q45" s="42"/>
      <c r="R45" s="43"/>
      <c r="S45" s="43"/>
      <c r="T45" s="44"/>
    </row>
    <row r="46" spans="2:20" ht="15.95">
      <c r="B46" s="3">
        <v>6821</v>
      </c>
      <c r="C46" s="3">
        <v>1</v>
      </c>
      <c r="D46" s="3">
        <v>0</v>
      </c>
      <c r="E46" s="3">
        <v>0</v>
      </c>
      <c r="F46" s="3">
        <v>0</v>
      </c>
      <c r="G46" s="3">
        <v>0</v>
      </c>
      <c r="H46" s="3">
        <v>2</v>
      </c>
      <c r="I46" s="3">
        <v>0</v>
      </c>
      <c r="J46" s="3">
        <v>87</v>
      </c>
      <c r="K46" s="3"/>
      <c r="L46" s="3"/>
      <c r="M46" s="3"/>
      <c r="N46" s="3">
        <v>0</v>
      </c>
      <c r="O46" s="3">
        <v>38.9</v>
      </c>
      <c r="P46" s="6" t="s">
        <v>84</v>
      </c>
      <c r="Q46" s="42" t="s">
        <v>110</v>
      </c>
      <c r="R46" s="43"/>
      <c r="S46" s="43"/>
      <c r="T46" s="44"/>
    </row>
    <row r="47" spans="2:20" ht="15.95">
      <c r="B47" s="3">
        <v>6780</v>
      </c>
      <c r="C47" s="3">
        <v>1</v>
      </c>
      <c r="D47" s="3">
        <v>0</v>
      </c>
      <c r="E47" s="3">
        <v>1</v>
      </c>
      <c r="F47" s="3">
        <v>0</v>
      </c>
      <c r="G47" s="3">
        <v>1</v>
      </c>
      <c r="H47" s="3">
        <v>1</v>
      </c>
      <c r="I47" s="3">
        <v>0</v>
      </c>
      <c r="J47" s="3">
        <v>104</v>
      </c>
      <c r="K47" s="3"/>
      <c r="L47" s="3"/>
      <c r="M47" s="3"/>
      <c r="N47" s="3">
        <v>0</v>
      </c>
      <c r="O47" s="3">
        <v>38.6</v>
      </c>
      <c r="P47" s="6" t="s">
        <v>84</v>
      </c>
      <c r="Q47" s="42" t="s">
        <v>110</v>
      </c>
      <c r="R47" s="43"/>
      <c r="S47" s="43"/>
      <c r="T47" s="44"/>
    </row>
    <row r="48" spans="2:20" ht="15.95">
      <c r="B48" s="3">
        <v>6778</v>
      </c>
      <c r="C48" s="3">
        <v>1</v>
      </c>
      <c r="D48" s="3">
        <v>0</v>
      </c>
      <c r="E48" s="3">
        <v>1</v>
      </c>
      <c r="F48" s="3">
        <v>0</v>
      </c>
      <c r="G48" s="3">
        <v>2</v>
      </c>
      <c r="H48" s="3">
        <v>0</v>
      </c>
      <c r="I48" s="3">
        <v>0</v>
      </c>
      <c r="J48" s="3">
        <v>98.5</v>
      </c>
      <c r="K48" s="3"/>
      <c r="L48" s="3"/>
      <c r="M48" s="3"/>
      <c r="N48" s="3">
        <v>0</v>
      </c>
      <c r="O48" s="3">
        <v>38.9</v>
      </c>
      <c r="P48" s="6" t="s">
        <v>84</v>
      </c>
      <c r="Q48" s="42" t="s">
        <v>110</v>
      </c>
      <c r="R48" s="43"/>
      <c r="S48" s="43"/>
      <c r="T48" s="44"/>
    </row>
    <row r="49" spans="2:20" ht="15.95">
      <c r="B49" s="3">
        <v>6783</v>
      </c>
      <c r="C49" s="3">
        <v>1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94.5</v>
      </c>
      <c r="K49" s="3"/>
      <c r="L49" s="3"/>
      <c r="M49" s="3"/>
      <c r="N49" s="3">
        <v>0</v>
      </c>
      <c r="O49" s="3">
        <v>38.700000000000003</v>
      </c>
      <c r="P49" s="6" t="s">
        <v>84</v>
      </c>
      <c r="Q49" s="42" t="s">
        <v>110</v>
      </c>
      <c r="R49" s="43"/>
      <c r="S49" s="43"/>
      <c r="T49" s="44"/>
    </row>
    <row r="50" spans="2:20" ht="15.95">
      <c r="B50" s="3">
        <v>6403</v>
      </c>
      <c r="C50" s="3">
        <v>1</v>
      </c>
      <c r="D50" s="3">
        <v>0</v>
      </c>
      <c r="E50" s="3">
        <v>3</v>
      </c>
      <c r="F50" s="3">
        <v>0</v>
      </c>
      <c r="G50" s="3">
        <v>0</v>
      </c>
      <c r="H50" s="3">
        <v>0</v>
      </c>
      <c r="I50" s="3">
        <v>0</v>
      </c>
      <c r="J50" s="3">
        <v>96</v>
      </c>
      <c r="K50" s="3"/>
      <c r="L50" s="3"/>
      <c r="M50" s="3"/>
      <c r="N50" s="3">
        <v>0</v>
      </c>
      <c r="O50" s="3">
        <v>38.700000000000003</v>
      </c>
      <c r="P50" s="6" t="s">
        <v>84</v>
      </c>
      <c r="Q50" s="42"/>
      <c r="R50" s="43"/>
      <c r="S50" s="43"/>
      <c r="T50" s="44"/>
    </row>
    <row r="51" spans="2:20" ht="15.95">
      <c r="B51" s="3">
        <v>6791</v>
      </c>
      <c r="C51" s="3">
        <v>1</v>
      </c>
      <c r="D51" s="3">
        <v>0</v>
      </c>
      <c r="E51" s="3">
        <v>1</v>
      </c>
      <c r="F51" s="3">
        <v>0</v>
      </c>
      <c r="G51" s="3">
        <v>1</v>
      </c>
      <c r="H51" s="3">
        <v>0</v>
      </c>
      <c r="I51" s="3">
        <v>0</v>
      </c>
      <c r="J51" s="3">
        <v>91.5</v>
      </c>
      <c r="K51" s="3"/>
      <c r="L51" s="3"/>
      <c r="M51" s="3"/>
      <c r="N51" s="3">
        <v>0</v>
      </c>
      <c r="O51" s="3">
        <v>38.9</v>
      </c>
      <c r="P51" s="6" t="s">
        <v>84</v>
      </c>
      <c r="Q51" s="42" t="s">
        <v>42</v>
      </c>
      <c r="R51" s="43"/>
      <c r="S51" s="43"/>
      <c r="T51" s="44"/>
    </row>
    <row r="52" spans="2:20">
      <c r="B52" s="3">
        <v>6787</v>
      </c>
      <c r="C52" s="3">
        <v>1</v>
      </c>
      <c r="D52" s="3">
        <v>0</v>
      </c>
      <c r="E52" s="3">
        <v>1</v>
      </c>
      <c r="F52" s="3">
        <v>0</v>
      </c>
      <c r="G52" s="3">
        <v>1</v>
      </c>
      <c r="H52" s="3">
        <v>0</v>
      </c>
      <c r="I52" s="3">
        <v>0</v>
      </c>
      <c r="J52" s="3">
        <v>97</v>
      </c>
      <c r="K52" s="3"/>
      <c r="L52" s="3"/>
      <c r="M52" s="3"/>
      <c r="N52" s="3">
        <v>0</v>
      </c>
      <c r="O52" s="3">
        <v>38.5</v>
      </c>
      <c r="P52" s="6">
        <v>1</v>
      </c>
      <c r="Q52" s="42"/>
      <c r="R52" s="43"/>
      <c r="S52" s="43"/>
      <c r="T52" s="44"/>
    </row>
    <row r="53" spans="2:20" ht="15.95">
      <c r="B53" s="3">
        <v>6786</v>
      </c>
      <c r="C53" s="3">
        <v>1</v>
      </c>
      <c r="D53" s="3">
        <v>0</v>
      </c>
      <c r="E53" s="3">
        <v>1</v>
      </c>
      <c r="F53" s="3">
        <v>0</v>
      </c>
      <c r="G53" s="3">
        <v>2</v>
      </c>
      <c r="H53" s="3">
        <v>0</v>
      </c>
      <c r="I53" s="3">
        <v>0</v>
      </c>
      <c r="J53" s="3">
        <v>98</v>
      </c>
      <c r="K53" s="3"/>
      <c r="L53" s="3"/>
      <c r="M53" s="3"/>
      <c r="N53" s="3">
        <v>0</v>
      </c>
      <c r="O53" s="3">
        <v>41.1</v>
      </c>
      <c r="P53" s="6" t="s">
        <v>84</v>
      </c>
      <c r="Q53" s="42" t="s">
        <v>114</v>
      </c>
      <c r="R53" s="43"/>
      <c r="S53" s="43"/>
      <c r="T53" s="44"/>
    </row>
    <row r="54" spans="2:20">
      <c r="B54" s="3">
        <v>6794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H54" s="3">
        <v>0</v>
      </c>
      <c r="I54" s="3">
        <v>0</v>
      </c>
      <c r="J54" s="3">
        <v>91.5</v>
      </c>
      <c r="K54" s="3"/>
      <c r="L54" s="3"/>
      <c r="M54" s="3"/>
      <c r="N54" s="3">
        <v>0</v>
      </c>
      <c r="O54" s="3">
        <v>39.5</v>
      </c>
      <c r="P54" s="6">
        <v>1</v>
      </c>
      <c r="Q54" s="42"/>
      <c r="R54" s="43"/>
      <c r="S54" s="43"/>
      <c r="T54" s="44"/>
    </row>
    <row r="55" spans="2:20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6"/>
      <c r="Q55" s="42"/>
      <c r="R55" s="43"/>
      <c r="S55" s="43"/>
      <c r="T55" s="44"/>
    </row>
    <row r="56" spans="2:20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6"/>
      <c r="Q56" s="42"/>
      <c r="R56" s="43"/>
      <c r="S56" s="43"/>
      <c r="T56" s="44"/>
    </row>
    <row r="57" spans="2:20">
      <c r="B57" s="13" t="s">
        <v>92</v>
      </c>
    </row>
    <row r="58" spans="2:20">
      <c r="B58" s="13" t="s">
        <v>93</v>
      </c>
    </row>
    <row r="59" spans="2:20">
      <c r="B59" s="13" t="s">
        <v>94</v>
      </c>
    </row>
  </sheetData>
  <mergeCells count="74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Q12:T12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T10"/>
    <mergeCell ref="Q11:T11"/>
    <mergeCell ref="Q24:T24"/>
    <mergeCell ref="Q13:T13"/>
    <mergeCell ref="Q14:T14"/>
    <mergeCell ref="Q15:T15"/>
    <mergeCell ref="Q16:T16"/>
    <mergeCell ref="Q17:T17"/>
    <mergeCell ref="Q18:T18"/>
    <mergeCell ref="Q19:T19"/>
    <mergeCell ref="Q20:T20"/>
    <mergeCell ref="Q21:T21"/>
    <mergeCell ref="Q22:T22"/>
    <mergeCell ref="Q23:T23"/>
    <mergeCell ref="Q36:T36"/>
    <mergeCell ref="Q25:T25"/>
    <mergeCell ref="Q26:T26"/>
    <mergeCell ref="Q27:T27"/>
    <mergeCell ref="Q28:T28"/>
    <mergeCell ref="Q29:T29"/>
    <mergeCell ref="Q30:T30"/>
    <mergeCell ref="Q31:T31"/>
    <mergeCell ref="Q32:T32"/>
    <mergeCell ref="Q33:T33"/>
    <mergeCell ref="Q34:T34"/>
    <mergeCell ref="Q35:T35"/>
    <mergeCell ref="Q48:T48"/>
    <mergeCell ref="Q37:T37"/>
    <mergeCell ref="Q38:T38"/>
    <mergeCell ref="Q39:T39"/>
    <mergeCell ref="Q40:T40"/>
    <mergeCell ref="Q41:T41"/>
    <mergeCell ref="Q42:T42"/>
    <mergeCell ref="Q43:T43"/>
    <mergeCell ref="Q44:T44"/>
    <mergeCell ref="Q45:T45"/>
    <mergeCell ref="Q46:T46"/>
    <mergeCell ref="Q47:T47"/>
    <mergeCell ref="Q55:T55"/>
    <mergeCell ref="Q56:T56"/>
    <mergeCell ref="Q49:T49"/>
    <mergeCell ref="Q50:T50"/>
    <mergeCell ref="Q51:T51"/>
    <mergeCell ref="Q52:T52"/>
    <mergeCell ref="Q53:T53"/>
    <mergeCell ref="Q54:T54"/>
  </mergeCells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633C-E536-4567-B869-C0557C914BC0}">
  <dimension ref="B2:U59"/>
  <sheetViews>
    <sheetView topLeftCell="A28" zoomScale="138" workbookViewId="0">
      <selection activeCell="L11" sqref="L11"/>
    </sheetView>
  </sheetViews>
  <sheetFormatPr defaultColWidth="8.85546875" defaultRowHeight="15"/>
  <cols>
    <col min="17" max="17" width="5.7109375" customWidth="1"/>
    <col min="18" max="20" width="13.42578125" customWidth="1"/>
  </cols>
  <sheetData>
    <row r="2" spans="2:21">
      <c r="B2" s="1" t="s">
        <v>74</v>
      </c>
      <c r="C2">
        <v>50</v>
      </c>
      <c r="D2" t="s">
        <v>1</v>
      </c>
      <c r="J2" t="s">
        <v>2</v>
      </c>
      <c r="K2" s="62">
        <v>44655</v>
      </c>
      <c r="L2" s="62"/>
      <c r="M2" s="62"/>
    </row>
    <row r="3" spans="2:21">
      <c r="B3" s="1" t="s">
        <v>3</v>
      </c>
      <c r="K3" s="4"/>
      <c r="L3" s="4"/>
      <c r="M3" s="4"/>
    </row>
    <row r="4" spans="2:21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270</v>
      </c>
      <c r="N4" s="57"/>
      <c r="O4" s="57"/>
      <c r="P4" t="s">
        <v>8</v>
      </c>
      <c r="R4" s="7">
        <v>0.5180555555555556</v>
      </c>
      <c r="S4" t="s">
        <v>9</v>
      </c>
      <c r="T4" s="7">
        <v>0.52083333333333337</v>
      </c>
    </row>
    <row r="5" spans="2:21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270</v>
      </c>
      <c r="N5" s="57"/>
      <c r="O5" s="57"/>
      <c r="P5" t="s">
        <v>8</v>
      </c>
      <c r="R5" s="7">
        <v>0.50208333333333333</v>
      </c>
      <c r="S5" t="s">
        <v>9</v>
      </c>
      <c r="T5" s="7">
        <v>0.52222222222222225</v>
      </c>
      <c r="U5" s="23"/>
    </row>
    <row r="6" spans="2:21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101</v>
      </c>
      <c r="N6" s="57"/>
      <c r="O6" s="57"/>
      <c r="P6" t="s">
        <v>8</v>
      </c>
      <c r="R6" s="7">
        <v>0.4375</v>
      </c>
      <c r="S6" t="s">
        <v>9</v>
      </c>
      <c r="T6" s="7">
        <v>0.48958333333333331</v>
      </c>
    </row>
    <row r="7" spans="2:21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101</v>
      </c>
      <c r="N7" s="57"/>
      <c r="O7" s="57"/>
      <c r="P7" t="s">
        <v>8</v>
      </c>
      <c r="R7" s="7">
        <v>0.3888888888888889</v>
      </c>
      <c r="S7" t="s">
        <v>9</v>
      </c>
      <c r="T7" s="7">
        <v>0.43472222222222223</v>
      </c>
    </row>
    <row r="9" spans="2:2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</row>
    <row r="10" spans="2:21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</row>
    <row r="11" spans="2:21">
      <c r="B11" s="3">
        <v>6865</v>
      </c>
      <c r="C11" s="3">
        <v>4</v>
      </c>
      <c r="D11" s="3">
        <v>0</v>
      </c>
      <c r="E11" s="3">
        <v>0</v>
      </c>
      <c r="F11" s="3">
        <v>0</v>
      </c>
      <c r="G11" s="3">
        <v>0</v>
      </c>
      <c r="H11" s="3">
        <v>1</v>
      </c>
      <c r="I11" s="3">
        <v>0</v>
      </c>
      <c r="J11" s="3">
        <v>66.5</v>
      </c>
      <c r="K11" s="3">
        <v>0</v>
      </c>
      <c r="L11" s="3">
        <v>1</v>
      </c>
      <c r="M11" s="3"/>
      <c r="N11" s="3">
        <v>0</v>
      </c>
      <c r="O11" s="3">
        <v>39.700000000000003</v>
      </c>
      <c r="P11" s="6">
        <v>1</v>
      </c>
      <c r="Q11" s="32" t="s">
        <v>110</v>
      </c>
      <c r="R11" s="33"/>
      <c r="S11" s="33"/>
      <c r="T11" s="31"/>
    </row>
    <row r="12" spans="2:21">
      <c r="B12" s="3">
        <v>6445</v>
      </c>
      <c r="C12" s="3">
        <v>4</v>
      </c>
      <c r="D12" s="3">
        <v>0</v>
      </c>
      <c r="E12" s="3">
        <v>0</v>
      </c>
      <c r="F12" s="3">
        <v>0</v>
      </c>
      <c r="G12" s="3">
        <v>0</v>
      </c>
      <c r="H12" s="3">
        <v>2</v>
      </c>
      <c r="I12" s="3">
        <v>1</v>
      </c>
      <c r="J12" s="3">
        <v>81.5</v>
      </c>
      <c r="K12" s="3"/>
      <c r="L12" s="3"/>
      <c r="M12" s="3"/>
      <c r="N12" s="3">
        <v>1</v>
      </c>
      <c r="O12" s="3">
        <v>39.299999999999997</v>
      </c>
      <c r="P12" s="6">
        <v>3</v>
      </c>
      <c r="Q12" s="32" t="s">
        <v>110</v>
      </c>
      <c r="R12" s="33"/>
      <c r="S12" s="33"/>
      <c r="T12" s="31"/>
    </row>
    <row r="13" spans="2:21">
      <c r="B13" s="3">
        <v>6864</v>
      </c>
      <c r="C13" s="3">
        <v>4</v>
      </c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  <c r="J13" s="3">
        <v>67</v>
      </c>
      <c r="K13" s="3">
        <v>0</v>
      </c>
      <c r="L13" s="3">
        <v>0</v>
      </c>
      <c r="M13" s="3"/>
      <c r="N13" s="3">
        <v>0</v>
      </c>
      <c r="O13" s="3">
        <v>39.1</v>
      </c>
      <c r="P13" s="6">
        <v>1</v>
      </c>
      <c r="Q13" s="32" t="s">
        <v>110</v>
      </c>
      <c r="R13" s="33"/>
      <c r="S13" s="33"/>
      <c r="T13" s="31"/>
    </row>
    <row r="14" spans="2:21">
      <c r="B14" s="3">
        <v>6436</v>
      </c>
      <c r="C14" s="3">
        <v>4</v>
      </c>
      <c r="D14" s="3">
        <v>0</v>
      </c>
      <c r="E14" s="3">
        <v>1</v>
      </c>
      <c r="F14" s="3">
        <v>0</v>
      </c>
      <c r="G14" s="3">
        <v>1</v>
      </c>
      <c r="H14" s="3">
        <v>3</v>
      </c>
      <c r="I14" s="3">
        <v>0</v>
      </c>
      <c r="J14" s="3">
        <v>83.5</v>
      </c>
      <c r="K14" s="3"/>
      <c r="L14" s="3"/>
      <c r="M14" s="3"/>
      <c r="N14" s="3">
        <v>0</v>
      </c>
      <c r="O14" s="3">
        <v>38.299999999999997</v>
      </c>
      <c r="P14" s="6">
        <v>1</v>
      </c>
      <c r="Q14" s="32"/>
      <c r="R14" s="33"/>
      <c r="S14" s="33"/>
      <c r="T14" s="31"/>
    </row>
    <row r="15" spans="2:21">
      <c r="B15" s="3">
        <v>6441</v>
      </c>
      <c r="C15" s="3">
        <v>4</v>
      </c>
      <c r="D15" s="3">
        <v>0</v>
      </c>
      <c r="E15" s="3">
        <v>2</v>
      </c>
      <c r="F15" s="3">
        <v>0</v>
      </c>
      <c r="G15" s="3">
        <v>1</v>
      </c>
      <c r="H15" s="3">
        <v>0</v>
      </c>
      <c r="I15" s="3">
        <v>1</v>
      </c>
      <c r="J15" s="3">
        <v>79.5</v>
      </c>
      <c r="K15" s="3"/>
      <c r="L15" s="3"/>
      <c r="M15" s="3"/>
      <c r="N15" s="3">
        <v>2</v>
      </c>
      <c r="O15" s="3">
        <v>39.6</v>
      </c>
      <c r="P15" s="6">
        <v>2</v>
      </c>
      <c r="Q15" s="32" t="s">
        <v>105</v>
      </c>
      <c r="R15" s="33"/>
      <c r="S15" s="33"/>
      <c r="T15" s="31"/>
    </row>
    <row r="16" spans="2:21">
      <c r="B16" s="3">
        <v>6860</v>
      </c>
      <c r="C16" s="3">
        <v>4</v>
      </c>
      <c r="D16" s="3">
        <v>0</v>
      </c>
      <c r="E16" s="3">
        <v>3</v>
      </c>
      <c r="F16" s="3">
        <v>0</v>
      </c>
      <c r="G16" s="3">
        <v>1</v>
      </c>
      <c r="H16" s="3">
        <v>2</v>
      </c>
      <c r="I16" s="3">
        <v>0</v>
      </c>
      <c r="J16" s="3">
        <v>70</v>
      </c>
      <c r="K16" s="3"/>
      <c r="L16" s="3"/>
      <c r="M16" s="3"/>
      <c r="N16" s="3">
        <v>0</v>
      </c>
      <c r="O16" s="3">
        <v>39.5</v>
      </c>
      <c r="P16" s="6">
        <v>0</v>
      </c>
      <c r="Q16" s="32"/>
      <c r="R16" s="33"/>
      <c r="S16" s="33"/>
      <c r="T16" s="31"/>
    </row>
    <row r="17" spans="2:20">
      <c r="B17" s="3">
        <v>6859</v>
      </c>
      <c r="C17" s="3">
        <v>4</v>
      </c>
      <c r="D17" s="3">
        <v>0</v>
      </c>
      <c r="E17" s="3">
        <v>0</v>
      </c>
      <c r="F17" s="3">
        <v>0</v>
      </c>
      <c r="G17" s="3">
        <v>1</v>
      </c>
      <c r="H17" s="3">
        <v>2</v>
      </c>
      <c r="I17" s="3">
        <v>0</v>
      </c>
      <c r="J17" s="3">
        <v>76</v>
      </c>
      <c r="K17" s="3"/>
      <c r="L17" s="3"/>
      <c r="M17" s="3"/>
      <c r="N17" s="3">
        <v>2</v>
      </c>
      <c r="O17" s="3">
        <v>38.700000000000003</v>
      </c>
      <c r="P17" s="6">
        <v>0</v>
      </c>
      <c r="Q17" s="32"/>
      <c r="R17" s="33"/>
      <c r="S17" s="33"/>
      <c r="T17" s="31"/>
    </row>
    <row r="18" spans="2:20">
      <c r="B18" s="3">
        <v>6862</v>
      </c>
      <c r="C18" s="3">
        <v>4</v>
      </c>
      <c r="D18" s="3">
        <v>0</v>
      </c>
      <c r="E18" s="3">
        <v>1</v>
      </c>
      <c r="F18" s="3">
        <v>0</v>
      </c>
      <c r="G18" s="3">
        <v>2</v>
      </c>
      <c r="H18" s="3">
        <v>0</v>
      </c>
      <c r="I18" s="3">
        <v>0</v>
      </c>
      <c r="J18" s="3">
        <v>83.5</v>
      </c>
      <c r="K18" s="3"/>
      <c r="L18" s="3"/>
      <c r="M18" s="3"/>
      <c r="N18" s="3">
        <v>0</v>
      </c>
      <c r="O18" s="3">
        <v>38.9</v>
      </c>
      <c r="P18" s="6">
        <v>1</v>
      </c>
      <c r="Q18" s="32"/>
      <c r="R18" s="33"/>
      <c r="S18" s="33"/>
      <c r="T18" s="31"/>
    </row>
    <row r="19" spans="2:20">
      <c r="B19" s="3">
        <v>6849</v>
      </c>
      <c r="C19" s="3">
        <v>4</v>
      </c>
      <c r="D19" s="3">
        <v>0</v>
      </c>
      <c r="E19" s="3">
        <v>0</v>
      </c>
      <c r="F19" s="3">
        <v>0</v>
      </c>
      <c r="G19" s="3">
        <v>2</v>
      </c>
      <c r="H19" s="3">
        <v>0</v>
      </c>
      <c r="I19" s="3">
        <v>0</v>
      </c>
      <c r="J19" s="3">
        <v>81.5</v>
      </c>
      <c r="K19" s="3"/>
      <c r="L19" s="3"/>
      <c r="M19" s="3"/>
      <c r="N19" s="3">
        <v>0</v>
      </c>
      <c r="O19" s="3">
        <v>38.9</v>
      </c>
      <c r="P19" s="6">
        <v>2</v>
      </c>
      <c r="Q19" s="32" t="s">
        <v>110</v>
      </c>
      <c r="R19" s="33"/>
      <c r="S19" s="33"/>
      <c r="T19" s="31"/>
    </row>
    <row r="20" spans="2:20">
      <c r="B20" s="3">
        <v>6853</v>
      </c>
      <c r="C20" s="3">
        <v>4</v>
      </c>
      <c r="D20" s="3">
        <v>0</v>
      </c>
      <c r="E20" s="3">
        <v>1</v>
      </c>
      <c r="F20" s="3">
        <v>0</v>
      </c>
      <c r="G20" s="3">
        <v>0</v>
      </c>
      <c r="H20" s="3">
        <v>1</v>
      </c>
      <c r="I20" s="3">
        <v>0</v>
      </c>
      <c r="J20" s="3">
        <v>80</v>
      </c>
      <c r="K20" s="3"/>
      <c r="L20" s="3"/>
      <c r="M20" s="3"/>
      <c r="N20" s="3">
        <v>0</v>
      </c>
      <c r="O20" s="3">
        <v>38.9</v>
      </c>
      <c r="P20" s="6">
        <v>1</v>
      </c>
      <c r="Q20" s="32"/>
      <c r="R20" s="33"/>
      <c r="S20" s="33"/>
      <c r="T20" s="31"/>
    </row>
    <row r="21" spans="2:20" ht="15.95">
      <c r="B21" s="3">
        <v>6850</v>
      </c>
      <c r="C21" s="3">
        <v>4</v>
      </c>
      <c r="D21" s="3">
        <v>3</v>
      </c>
      <c r="E21" s="3">
        <v>1</v>
      </c>
      <c r="F21" s="3">
        <v>1</v>
      </c>
      <c r="G21" s="3">
        <v>2</v>
      </c>
      <c r="H21" s="3">
        <v>2</v>
      </c>
      <c r="I21" s="3">
        <v>0</v>
      </c>
      <c r="J21" s="3" t="s">
        <v>112</v>
      </c>
      <c r="K21" s="3"/>
      <c r="L21" s="3"/>
      <c r="M21" s="3"/>
      <c r="N21" s="3">
        <v>2</v>
      </c>
      <c r="O21" s="3">
        <v>39.299999999999997</v>
      </c>
      <c r="P21" s="6" t="s">
        <v>112</v>
      </c>
      <c r="Q21" s="32" t="s">
        <v>271</v>
      </c>
      <c r="R21" s="33"/>
      <c r="S21" s="33"/>
      <c r="T21" s="31"/>
    </row>
    <row r="22" spans="2:20">
      <c r="B22" s="3">
        <v>6435</v>
      </c>
      <c r="C22" s="3">
        <v>4</v>
      </c>
      <c r="D22" s="3">
        <v>0</v>
      </c>
      <c r="E22" s="3">
        <v>1</v>
      </c>
      <c r="F22" s="3">
        <v>0</v>
      </c>
      <c r="G22" s="3">
        <v>2</v>
      </c>
      <c r="H22" s="3">
        <v>2</v>
      </c>
      <c r="I22" s="3">
        <v>0</v>
      </c>
      <c r="J22" s="3">
        <v>75</v>
      </c>
      <c r="K22" s="3"/>
      <c r="L22" s="3"/>
      <c r="M22" s="3"/>
      <c r="N22" s="3">
        <v>0</v>
      </c>
      <c r="O22" s="3">
        <v>38.5</v>
      </c>
      <c r="P22" s="6">
        <v>1</v>
      </c>
      <c r="Q22" s="32" t="s">
        <v>204</v>
      </c>
      <c r="R22" s="33"/>
      <c r="S22" s="33"/>
      <c r="T22" s="31"/>
    </row>
    <row r="23" spans="2:20" ht="15.95">
      <c r="B23" s="3">
        <v>6422</v>
      </c>
      <c r="C23" s="3">
        <v>4</v>
      </c>
      <c r="D23" s="3">
        <v>2</v>
      </c>
      <c r="E23" s="3">
        <v>0</v>
      </c>
      <c r="F23" s="3">
        <v>0</v>
      </c>
      <c r="G23" s="3">
        <v>2</v>
      </c>
      <c r="H23" s="3">
        <v>0</v>
      </c>
      <c r="I23" s="3">
        <v>0</v>
      </c>
      <c r="J23" s="3">
        <v>84.5</v>
      </c>
      <c r="K23" s="3"/>
      <c r="L23" s="3"/>
      <c r="M23" s="3"/>
      <c r="N23" s="3">
        <v>0</v>
      </c>
      <c r="O23" s="3">
        <v>39.6</v>
      </c>
      <c r="P23" s="6" t="s">
        <v>112</v>
      </c>
      <c r="Q23" s="32" t="s">
        <v>80</v>
      </c>
      <c r="R23" s="33"/>
      <c r="S23" s="33"/>
      <c r="T23" s="31"/>
    </row>
    <row r="24" spans="2:20" ht="15.95">
      <c r="B24" s="3">
        <v>6426</v>
      </c>
      <c r="C24" s="3">
        <v>3</v>
      </c>
      <c r="D24" s="3">
        <v>0</v>
      </c>
      <c r="E24" s="3">
        <v>0</v>
      </c>
      <c r="F24" s="3">
        <v>0</v>
      </c>
      <c r="G24" s="3">
        <v>2</v>
      </c>
      <c r="H24" s="3">
        <v>0</v>
      </c>
      <c r="I24" s="3">
        <v>0</v>
      </c>
      <c r="J24" s="3">
        <v>86.5</v>
      </c>
      <c r="K24" s="3"/>
      <c r="L24" s="3"/>
      <c r="M24" s="3"/>
      <c r="N24" s="3">
        <v>0</v>
      </c>
      <c r="O24" s="3">
        <v>38.799999999999997</v>
      </c>
      <c r="P24" s="6" t="s">
        <v>112</v>
      </c>
      <c r="Q24" s="32" t="s">
        <v>33</v>
      </c>
      <c r="R24" s="33"/>
      <c r="S24" s="33"/>
      <c r="T24" s="31"/>
    </row>
    <row r="25" spans="2:20" ht="15.95">
      <c r="B25" s="3">
        <v>6831</v>
      </c>
      <c r="C25" s="3">
        <v>3</v>
      </c>
      <c r="D25" s="3">
        <v>0</v>
      </c>
      <c r="E25" s="3">
        <v>0</v>
      </c>
      <c r="F25" s="3">
        <v>0</v>
      </c>
      <c r="G25" s="3">
        <v>1</v>
      </c>
      <c r="H25" s="3">
        <v>2</v>
      </c>
      <c r="I25" s="3">
        <v>0</v>
      </c>
      <c r="J25" s="3">
        <v>92</v>
      </c>
      <c r="K25" s="3"/>
      <c r="L25" s="3"/>
      <c r="M25" s="3"/>
      <c r="N25" s="3">
        <v>0</v>
      </c>
      <c r="O25" s="3">
        <v>38.799999999999997</v>
      </c>
      <c r="P25" s="6" t="s">
        <v>112</v>
      </c>
      <c r="Q25" s="32" t="s">
        <v>114</v>
      </c>
      <c r="R25" s="33"/>
      <c r="S25" s="33"/>
      <c r="T25" s="31"/>
    </row>
    <row r="26" spans="2:20">
      <c r="B26" s="3">
        <v>6827</v>
      </c>
      <c r="C26" s="3">
        <v>3</v>
      </c>
      <c r="D26" s="3">
        <v>0</v>
      </c>
      <c r="E26" s="3">
        <v>1</v>
      </c>
      <c r="F26" s="3">
        <v>0</v>
      </c>
      <c r="G26" s="3">
        <v>2</v>
      </c>
      <c r="H26" s="3">
        <v>0</v>
      </c>
      <c r="I26" s="3">
        <v>0</v>
      </c>
      <c r="J26" s="3">
        <v>90.5</v>
      </c>
      <c r="K26" s="3"/>
      <c r="L26" s="3"/>
      <c r="M26" s="3"/>
      <c r="N26" s="3">
        <v>0</v>
      </c>
      <c r="O26" s="3">
        <v>38.5</v>
      </c>
      <c r="P26" s="6">
        <v>1</v>
      </c>
      <c r="Q26" s="32" t="s">
        <v>110</v>
      </c>
      <c r="R26" s="33"/>
      <c r="S26" s="33"/>
      <c r="T26" s="31"/>
    </row>
    <row r="27" spans="2:20">
      <c r="B27" s="3">
        <v>6839</v>
      </c>
      <c r="C27" s="3">
        <v>3</v>
      </c>
      <c r="D27" s="3">
        <v>0</v>
      </c>
      <c r="E27" s="3">
        <v>1</v>
      </c>
      <c r="F27" s="3">
        <v>0</v>
      </c>
      <c r="G27" s="3">
        <v>0</v>
      </c>
      <c r="H27" s="3">
        <v>2</v>
      </c>
      <c r="I27" s="3">
        <v>0</v>
      </c>
      <c r="J27" s="3">
        <v>91</v>
      </c>
      <c r="K27" s="3"/>
      <c r="L27" s="3"/>
      <c r="M27" s="3"/>
      <c r="N27" s="3">
        <v>0</v>
      </c>
      <c r="O27" s="3">
        <v>39</v>
      </c>
      <c r="P27" s="6">
        <v>1</v>
      </c>
      <c r="Q27" s="32" t="s">
        <v>110</v>
      </c>
      <c r="R27" s="33"/>
      <c r="S27" s="33"/>
      <c r="T27" s="31"/>
    </row>
    <row r="28" spans="2:20">
      <c r="B28" s="3">
        <v>6838</v>
      </c>
      <c r="C28" s="3">
        <v>3</v>
      </c>
      <c r="D28" s="3">
        <v>0</v>
      </c>
      <c r="E28" s="3">
        <v>0</v>
      </c>
      <c r="F28" s="3">
        <v>0</v>
      </c>
      <c r="G28" s="3">
        <v>2</v>
      </c>
      <c r="H28" s="3">
        <v>2</v>
      </c>
      <c r="I28" s="3">
        <v>0</v>
      </c>
      <c r="J28" s="3">
        <v>85.5</v>
      </c>
      <c r="K28" s="3"/>
      <c r="L28" s="3"/>
      <c r="M28" s="3"/>
      <c r="N28" s="3">
        <v>0</v>
      </c>
      <c r="O28" s="3">
        <v>39.5</v>
      </c>
      <c r="P28" s="6">
        <v>1</v>
      </c>
      <c r="Q28" s="32" t="s">
        <v>114</v>
      </c>
      <c r="R28" s="33"/>
      <c r="S28" s="33"/>
      <c r="T28" s="31"/>
    </row>
    <row r="29" spans="2:20">
      <c r="B29" s="3">
        <v>6432</v>
      </c>
      <c r="C29" s="3">
        <v>3</v>
      </c>
      <c r="D29" s="3">
        <v>0</v>
      </c>
      <c r="E29" s="3">
        <v>1</v>
      </c>
      <c r="F29" s="3">
        <v>0</v>
      </c>
      <c r="G29" s="3">
        <v>2</v>
      </c>
      <c r="H29" s="3">
        <v>0</v>
      </c>
      <c r="I29" s="3">
        <v>0</v>
      </c>
      <c r="J29" s="3">
        <v>93</v>
      </c>
      <c r="K29" s="3"/>
      <c r="L29" s="3"/>
      <c r="M29" s="3"/>
      <c r="N29" s="3">
        <v>0</v>
      </c>
      <c r="O29" s="3">
        <v>38.700000000000003</v>
      </c>
      <c r="P29" s="6">
        <v>0</v>
      </c>
      <c r="Q29" s="32" t="s">
        <v>110</v>
      </c>
      <c r="R29" s="33"/>
      <c r="S29" s="33"/>
      <c r="T29" s="31"/>
    </row>
    <row r="30" spans="2:20" ht="15.95">
      <c r="B30" s="3">
        <v>6829</v>
      </c>
      <c r="C30" s="3">
        <v>3</v>
      </c>
      <c r="D30" s="3">
        <v>3</v>
      </c>
      <c r="E30" s="3">
        <v>1</v>
      </c>
      <c r="F30" s="3">
        <v>0</v>
      </c>
      <c r="G30" s="3">
        <v>2</v>
      </c>
      <c r="H30" s="3">
        <v>3</v>
      </c>
      <c r="I30" s="3">
        <v>0</v>
      </c>
      <c r="J30" s="3">
        <v>97.5</v>
      </c>
      <c r="K30" s="3"/>
      <c r="L30" s="3"/>
      <c r="M30" s="3"/>
      <c r="N30" s="3">
        <v>0</v>
      </c>
      <c r="O30" s="3">
        <v>40.5</v>
      </c>
      <c r="P30" s="6" t="s">
        <v>112</v>
      </c>
      <c r="Q30" s="32" t="s">
        <v>33</v>
      </c>
      <c r="R30" s="33"/>
      <c r="S30" s="33"/>
      <c r="T30" s="31"/>
    </row>
    <row r="31" spans="2:20">
      <c r="B31" s="3">
        <v>6836</v>
      </c>
      <c r="C31" s="3">
        <v>3</v>
      </c>
      <c r="D31" s="3">
        <v>0</v>
      </c>
      <c r="E31" s="3">
        <v>0</v>
      </c>
      <c r="F31" s="3">
        <v>0</v>
      </c>
      <c r="G31" s="3">
        <v>0</v>
      </c>
      <c r="H31" s="3">
        <v>2</v>
      </c>
      <c r="I31" s="3">
        <v>0</v>
      </c>
      <c r="J31" s="3">
        <v>83.5</v>
      </c>
      <c r="K31" s="3"/>
      <c r="L31" s="3"/>
      <c r="M31" s="3"/>
      <c r="N31" s="3">
        <v>0</v>
      </c>
      <c r="O31" s="3">
        <v>38.4</v>
      </c>
      <c r="P31" s="6">
        <v>0</v>
      </c>
      <c r="Q31" s="32" t="s">
        <v>272</v>
      </c>
      <c r="R31" s="33"/>
      <c r="S31" s="33"/>
      <c r="T31" s="31"/>
    </row>
    <row r="32" spans="2:20">
      <c r="B32" s="3">
        <v>6842</v>
      </c>
      <c r="C32" s="3">
        <v>3</v>
      </c>
      <c r="D32" s="3">
        <v>0</v>
      </c>
      <c r="E32" s="3">
        <v>0</v>
      </c>
      <c r="F32" s="3">
        <v>0</v>
      </c>
      <c r="G32" s="3">
        <v>0</v>
      </c>
      <c r="H32" s="3">
        <v>2</v>
      </c>
      <c r="I32" s="3">
        <v>0</v>
      </c>
      <c r="J32" s="3">
        <v>89.5</v>
      </c>
      <c r="K32" s="3"/>
      <c r="L32" s="3"/>
      <c r="M32" s="3"/>
      <c r="N32" s="3">
        <v>0</v>
      </c>
      <c r="O32" s="3">
        <v>39.200000000000003</v>
      </c>
      <c r="P32" s="6">
        <v>1</v>
      </c>
      <c r="Q32" s="32" t="s">
        <v>273</v>
      </c>
      <c r="R32" s="33"/>
      <c r="S32" s="33"/>
      <c r="T32" s="31"/>
    </row>
    <row r="33" spans="2:20">
      <c r="B33" s="3">
        <v>6846</v>
      </c>
      <c r="C33" s="3">
        <v>3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80.5</v>
      </c>
      <c r="K33" s="3"/>
      <c r="L33" s="3"/>
      <c r="M33" s="3"/>
      <c r="N33" s="3">
        <v>0</v>
      </c>
      <c r="O33" s="3">
        <v>38.6</v>
      </c>
      <c r="P33" s="6">
        <v>1</v>
      </c>
      <c r="Q33" s="32"/>
      <c r="R33" s="33"/>
      <c r="S33" s="33"/>
      <c r="T33" s="31"/>
    </row>
    <row r="34" spans="2:20">
      <c r="B34" s="3">
        <v>6841</v>
      </c>
      <c r="C34" s="3">
        <v>3</v>
      </c>
      <c r="D34" s="3">
        <v>0</v>
      </c>
      <c r="E34" s="3">
        <v>0</v>
      </c>
      <c r="F34" s="3">
        <v>0</v>
      </c>
      <c r="G34" s="3">
        <v>1</v>
      </c>
      <c r="H34" s="3">
        <v>0</v>
      </c>
      <c r="I34" s="3">
        <v>0</v>
      </c>
      <c r="J34" s="3">
        <v>82</v>
      </c>
      <c r="K34" s="3"/>
      <c r="L34" s="3"/>
      <c r="M34" s="3"/>
      <c r="N34" s="3">
        <v>0</v>
      </c>
      <c r="O34" s="3">
        <v>38.799999999999997</v>
      </c>
      <c r="P34" s="6">
        <v>1</v>
      </c>
      <c r="Q34" s="32" t="s">
        <v>258</v>
      </c>
      <c r="R34" s="33"/>
      <c r="S34" s="33"/>
      <c r="T34" s="31"/>
    </row>
    <row r="35" spans="2:20">
      <c r="B35" s="3">
        <v>6832</v>
      </c>
      <c r="C35" s="3">
        <v>3</v>
      </c>
      <c r="D35" s="3">
        <v>0</v>
      </c>
      <c r="E35" s="3">
        <v>1</v>
      </c>
      <c r="F35" s="3">
        <v>0</v>
      </c>
      <c r="G35" s="3">
        <v>1</v>
      </c>
      <c r="H35" s="3">
        <v>2</v>
      </c>
      <c r="I35" s="3">
        <v>0</v>
      </c>
      <c r="J35" s="3">
        <v>85.5</v>
      </c>
      <c r="K35" s="3"/>
      <c r="L35" s="3"/>
      <c r="M35" s="3"/>
      <c r="N35" s="3">
        <v>0</v>
      </c>
      <c r="O35" s="3">
        <v>39.700000000000003</v>
      </c>
      <c r="P35" s="6">
        <v>1</v>
      </c>
      <c r="Q35" s="32" t="s">
        <v>274</v>
      </c>
      <c r="R35" s="33"/>
      <c r="S35" s="33"/>
      <c r="T35" s="31"/>
    </row>
    <row r="36" spans="2:20">
      <c r="B36" s="3">
        <v>6834</v>
      </c>
      <c r="C36" s="3">
        <v>3</v>
      </c>
      <c r="D36" s="3">
        <v>3</v>
      </c>
      <c r="E36" s="3">
        <v>0</v>
      </c>
      <c r="F36" s="3">
        <v>0</v>
      </c>
      <c r="G36" s="3">
        <v>2</v>
      </c>
      <c r="H36" s="3">
        <v>2</v>
      </c>
      <c r="I36" s="3">
        <v>0</v>
      </c>
      <c r="J36" s="3">
        <v>90</v>
      </c>
      <c r="K36" s="3"/>
      <c r="L36" s="3"/>
      <c r="M36" s="3"/>
      <c r="N36" s="3">
        <v>0</v>
      </c>
      <c r="O36" s="3">
        <v>38.6</v>
      </c>
      <c r="P36" s="6">
        <v>0</v>
      </c>
      <c r="Q36" s="32"/>
      <c r="R36" s="33"/>
      <c r="S36" s="33"/>
      <c r="T36" s="31"/>
    </row>
    <row r="37" spans="2:20" ht="15.95">
      <c r="B37" s="3">
        <v>6420</v>
      </c>
      <c r="C37" s="3">
        <v>3</v>
      </c>
      <c r="D37" s="3">
        <v>0</v>
      </c>
      <c r="E37" s="3">
        <v>0</v>
      </c>
      <c r="F37" s="3">
        <v>0</v>
      </c>
      <c r="G37" s="3">
        <v>0</v>
      </c>
      <c r="H37" s="3">
        <v>1</v>
      </c>
      <c r="I37" s="3">
        <v>0</v>
      </c>
      <c r="J37" s="3">
        <v>89.5</v>
      </c>
      <c r="K37" s="3"/>
      <c r="L37" s="3"/>
      <c r="M37" s="3"/>
      <c r="N37" s="3">
        <v>0</v>
      </c>
      <c r="O37" s="3">
        <v>39.299999999999997</v>
      </c>
      <c r="P37" s="6" t="s">
        <v>112</v>
      </c>
      <c r="Q37" s="32"/>
      <c r="R37" s="33"/>
      <c r="S37" s="33"/>
      <c r="T37" s="31"/>
    </row>
    <row r="38" spans="2:20">
      <c r="B38" s="3">
        <v>6799</v>
      </c>
      <c r="C38" s="3">
        <v>2</v>
      </c>
      <c r="D38" s="3">
        <v>0</v>
      </c>
      <c r="E38" s="3">
        <v>2</v>
      </c>
      <c r="F38" s="3">
        <v>0</v>
      </c>
      <c r="G38" s="3">
        <v>0</v>
      </c>
      <c r="H38" s="21">
        <v>3</v>
      </c>
      <c r="I38" s="3">
        <v>0</v>
      </c>
      <c r="J38" s="3">
        <v>97</v>
      </c>
      <c r="K38" s="3"/>
      <c r="L38" s="3"/>
      <c r="M38" s="3"/>
      <c r="N38" s="3">
        <v>0</v>
      </c>
      <c r="O38" s="3">
        <v>38.4</v>
      </c>
      <c r="P38" s="6">
        <v>0</v>
      </c>
      <c r="Q38" s="32" t="s">
        <v>80</v>
      </c>
      <c r="R38" s="33"/>
      <c r="S38" s="33"/>
      <c r="T38" s="31"/>
    </row>
    <row r="39" spans="2:20">
      <c r="B39" s="3">
        <v>6800</v>
      </c>
      <c r="C39" s="3">
        <v>2</v>
      </c>
      <c r="D39" s="3">
        <v>2</v>
      </c>
      <c r="E39" s="3">
        <v>1</v>
      </c>
      <c r="F39" s="3">
        <v>0</v>
      </c>
      <c r="G39" s="3">
        <v>0</v>
      </c>
      <c r="H39" s="3">
        <v>2</v>
      </c>
      <c r="I39" s="3">
        <v>0</v>
      </c>
      <c r="J39" s="3">
        <v>85.5</v>
      </c>
      <c r="K39" s="3">
        <v>3</v>
      </c>
      <c r="L39" s="3"/>
      <c r="M39" s="3"/>
      <c r="N39" s="3">
        <v>0</v>
      </c>
      <c r="O39" s="3">
        <v>39.799999999999997</v>
      </c>
      <c r="P39" s="6">
        <v>0</v>
      </c>
      <c r="Q39" s="32"/>
      <c r="R39" s="33"/>
      <c r="S39" s="33"/>
      <c r="T39" s="31"/>
    </row>
    <row r="40" spans="2:20" ht="15.95">
      <c r="B40" s="3">
        <v>6823</v>
      </c>
      <c r="C40" s="3">
        <v>2</v>
      </c>
      <c r="D40" s="3">
        <v>0</v>
      </c>
      <c r="E40" s="3">
        <v>1</v>
      </c>
      <c r="F40" s="3">
        <v>0</v>
      </c>
      <c r="G40" s="3">
        <v>0</v>
      </c>
      <c r="H40" s="3">
        <v>0</v>
      </c>
      <c r="I40" s="3">
        <v>0</v>
      </c>
      <c r="J40" s="3">
        <v>86</v>
      </c>
      <c r="K40" s="3"/>
      <c r="L40" s="3"/>
      <c r="M40" s="3"/>
      <c r="N40" s="3">
        <v>0</v>
      </c>
      <c r="O40" s="3">
        <v>38.5</v>
      </c>
      <c r="P40" s="6" t="s">
        <v>112</v>
      </c>
      <c r="Q40" s="32" t="s">
        <v>110</v>
      </c>
      <c r="R40" s="33"/>
      <c r="S40" s="33"/>
      <c r="T40" s="31"/>
    </row>
    <row r="41" spans="2:20" ht="15.95">
      <c r="B41" s="3">
        <v>6809</v>
      </c>
      <c r="C41" s="3">
        <v>2</v>
      </c>
      <c r="D41" s="3">
        <v>0</v>
      </c>
      <c r="E41" s="3">
        <v>0</v>
      </c>
      <c r="F41" s="3">
        <v>0</v>
      </c>
      <c r="G41" s="3">
        <v>0</v>
      </c>
      <c r="H41" s="3">
        <v>2</v>
      </c>
      <c r="I41" s="3">
        <v>0</v>
      </c>
      <c r="J41" s="3">
        <v>99.5</v>
      </c>
      <c r="K41" s="3"/>
      <c r="L41" s="3"/>
      <c r="M41" s="3"/>
      <c r="N41" s="3">
        <v>0</v>
      </c>
      <c r="O41" s="3">
        <v>38.799999999999997</v>
      </c>
      <c r="P41" s="6" t="s">
        <v>112</v>
      </c>
      <c r="Q41" s="32" t="s">
        <v>275</v>
      </c>
      <c r="R41" s="33"/>
      <c r="S41" s="33"/>
      <c r="T41" s="31"/>
    </row>
    <row r="42" spans="2:20" ht="15.95">
      <c r="B42" s="3">
        <v>6405</v>
      </c>
      <c r="C42" s="3">
        <v>2</v>
      </c>
      <c r="D42" s="3">
        <v>0</v>
      </c>
      <c r="E42" s="3">
        <v>1</v>
      </c>
      <c r="F42" s="3">
        <v>0</v>
      </c>
      <c r="G42" s="3">
        <v>1</v>
      </c>
      <c r="H42" s="3">
        <v>2</v>
      </c>
      <c r="I42" s="3">
        <v>0</v>
      </c>
      <c r="J42" s="3">
        <v>99</v>
      </c>
      <c r="K42" s="3"/>
      <c r="L42" s="3"/>
      <c r="M42" s="3"/>
      <c r="N42" s="3">
        <v>0</v>
      </c>
      <c r="O42" s="3">
        <v>39</v>
      </c>
      <c r="P42" s="6" t="s">
        <v>112</v>
      </c>
      <c r="Q42" s="32"/>
      <c r="R42" s="33"/>
      <c r="S42" s="33"/>
      <c r="T42" s="31"/>
    </row>
    <row r="43" spans="2:20">
      <c r="B43" s="3">
        <v>6410</v>
      </c>
      <c r="C43" s="3">
        <v>2</v>
      </c>
      <c r="D43" s="3">
        <v>0</v>
      </c>
      <c r="E43" s="3">
        <v>1</v>
      </c>
      <c r="F43" s="3">
        <v>0</v>
      </c>
      <c r="G43" s="3">
        <v>2</v>
      </c>
      <c r="H43" s="3">
        <v>2</v>
      </c>
      <c r="I43" s="3">
        <v>0</v>
      </c>
      <c r="J43" s="3">
        <v>92</v>
      </c>
      <c r="K43" s="3"/>
      <c r="L43" s="3"/>
      <c r="M43" s="3"/>
      <c r="N43" s="3">
        <v>0</v>
      </c>
      <c r="O43" s="3">
        <v>38.9</v>
      </c>
      <c r="P43" s="6">
        <v>1</v>
      </c>
      <c r="Q43" s="32"/>
      <c r="R43" s="33"/>
      <c r="S43" s="33"/>
      <c r="T43" s="31"/>
    </row>
    <row r="44" spans="2:20" ht="15.95">
      <c r="B44" s="3">
        <v>6407</v>
      </c>
      <c r="C44" s="3">
        <v>2</v>
      </c>
      <c r="D44" s="3">
        <v>0</v>
      </c>
      <c r="E44" s="3">
        <v>1</v>
      </c>
      <c r="F44" s="3">
        <v>0</v>
      </c>
      <c r="G44" s="3">
        <v>1</v>
      </c>
      <c r="H44" s="3">
        <v>1</v>
      </c>
      <c r="I44" s="3">
        <v>0</v>
      </c>
      <c r="J44" s="3">
        <v>95</v>
      </c>
      <c r="K44" s="3"/>
      <c r="L44" s="3"/>
      <c r="M44" s="3"/>
      <c r="N44" s="3">
        <v>0</v>
      </c>
      <c r="O44" s="3">
        <v>39.6</v>
      </c>
      <c r="P44" s="6" t="s">
        <v>112</v>
      </c>
      <c r="Q44" s="32"/>
      <c r="R44" s="33"/>
      <c r="S44" s="33"/>
      <c r="T44" s="31"/>
    </row>
    <row r="45" spans="2:20" ht="15.95">
      <c r="B45" s="3">
        <v>6412</v>
      </c>
      <c r="C45" s="3">
        <v>2</v>
      </c>
      <c r="D45" s="3">
        <v>0</v>
      </c>
      <c r="E45" s="3">
        <v>0</v>
      </c>
      <c r="F45" s="3">
        <v>0</v>
      </c>
      <c r="G45" s="3">
        <v>2</v>
      </c>
      <c r="H45" s="3">
        <v>2</v>
      </c>
      <c r="I45" s="3">
        <v>0</v>
      </c>
      <c r="J45" s="3">
        <v>97</v>
      </c>
      <c r="K45" s="3"/>
      <c r="L45" s="3"/>
      <c r="M45" s="3"/>
      <c r="N45" s="3">
        <v>0</v>
      </c>
      <c r="O45" s="3">
        <v>39.200000000000003</v>
      </c>
      <c r="P45" s="6" t="s">
        <v>112</v>
      </c>
      <c r="Q45" s="32" t="s">
        <v>88</v>
      </c>
      <c r="R45" s="33"/>
      <c r="S45" s="33"/>
      <c r="T45" s="31"/>
    </row>
    <row r="46" spans="2:20" ht="15.95">
      <c r="B46" s="3">
        <v>6404</v>
      </c>
      <c r="C46" s="3">
        <v>2</v>
      </c>
      <c r="D46" s="3">
        <v>0</v>
      </c>
      <c r="E46" s="3">
        <v>0</v>
      </c>
      <c r="F46" s="3">
        <v>0</v>
      </c>
      <c r="G46" s="3">
        <v>0</v>
      </c>
      <c r="H46" s="3">
        <v>3</v>
      </c>
      <c r="I46" s="3">
        <v>0</v>
      </c>
      <c r="J46" s="3">
        <v>98.5</v>
      </c>
      <c r="K46" s="3"/>
      <c r="L46" s="3"/>
      <c r="M46" s="3"/>
      <c r="N46" s="3">
        <v>0</v>
      </c>
      <c r="O46" s="3">
        <v>39.5</v>
      </c>
      <c r="P46" s="6" t="s">
        <v>112</v>
      </c>
      <c r="Q46" s="32" t="s">
        <v>88</v>
      </c>
      <c r="R46" s="33"/>
      <c r="S46" s="33"/>
      <c r="T46" s="31"/>
    </row>
    <row r="47" spans="2:20">
      <c r="B47" s="3">
        <v>6797</v>
      </c>
      <c r="C47" s="3">
        <v>2</v>
      </c>
      <c r="D47" s="3">
        <v>0</v>
      </c>
      <c r="E47" s="3">
        <v>1</v>
      </c>
      <c r="F47" s="3">
        <v>0</v>
      </c>
      <c r="G47" s="3">
        <v>0</v>
      </c>
      <c r="H47" s="3">
        <v>0</v>
      </c>
      <c r="I47" s="3">
        <v>0</v>
      </c>
      <c r="J47" s="3">
        <v>89</v>
      </c>
      <c r="K47" s="3"/>
      <c r="L47" s="3"/>
      <c r="M47" s="3"/>
      <c r="N47" s="3">
        <v>0</v>
      </c>
      <c r="O47" s="3">
        <v>38.799999999999997</v>
      </c>
      <c r="P47" s="6">
        <v>0</v>
      </c>
      <c r="Q47" s="32"/>
      <c r="R47" s="33"/>
      <c r="S47" s="33"/>
      <c r="T47" s="31"/>
    </row>
    <row r="48" spans="2:20" ht="15.95">
      <c r="B48" s="3">
        <v>6821</v>
      </c>
      <c r="C48" s="3">
        <v>1</v>
      </c>
      <c r="D48" s="3">
        <v>0</v>
      </c>
      <c r="E48" s="3">
        <v>0</v>
      </c>
      <c r="F48" s="3">
        <v>0</v>
      </c>
      <c r="G48" s="3">
        <v>0</v>
      </c>
      <c r="H48" s="3">
        <v>2</v>
      </c>
      <c r="I48" s="3">
        <v>0</v>
      </c>
      <c r="J48" s="3">
        <v>87.5</v>
      </c>
      <c r="K48" s="3"/>
      <c r="L48" s="3"/>
      <c r="M48" s="3"/>
      <c r="N48" s="3">
        <v>0</v>
      </c>
      <c r="O48" s="3">
        <v>39.1</v>
      </c>
      <c r="P48" s="6" t="s">
        <v>112</v>
      </c>
      <c r="Q48" s="32" t="s">
        <v>110</v>
      </c>
      <c r="R48" s="33"/>
      <c r="S48" s="33"/>
      <c r="T48" s="31"/>
    </row>
    <row r="49" spans="2:20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5"/>
      <c r="Q49" s="32"/>
      <c r="R49" s="33"/>
      <c r="S49" s="33"/>
      <c r="T49" s="31"/>
    </row>
    <row r="50" spans="2:20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5"/>
      <c r="Q50" s="32"/>
      <c r="R50" s="33"/>
      <c r="S50" s="33"/>
      <c r="T50" s="31"/>
    </row>
    <row r="51" spans="2:20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/>
      <c r="Q51" s="32"/>
      <c r="R51" s="33"/>
      <c r="S51" s="33"/>
      <c r="T51" s="31"/>
    </row>
    <row r="52" spans="2:20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5"/>
      <c r="Q52" s="32"/>
      <c r="R52" s="33"/>
      <c r="S52" s="33"/>
      <c r="T52" s="31"/>
    </row>
    <row r="53" spans="2:20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5"/>
      <c r="Q53" s="32"/>
      <c r="R53" s="33"/>
      <c r="S53" s="33"/>
      <c r="T53" s="31"/>
    </row>
    <row r="54" spans="2:20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5"/>
      <c r="Q54" s="32"/>
      <c r="R54" s="33"/>
      <c r="S54" s="33"/>
      <c r="T54" s="31"/>
    </row>
    <row r="55" spans="2:20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5"/>
      <c r="Q55" s="32"/>
      <c r="R55" s="33"/>
      <c r="S55" s="33"/>
      <c r="T55" s="31"/>
    </row>
    <row r="56" spans="2:20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/>
      <c r="Q56" s="32"/>
      <c r="R56" s="33"/>
      <c r="S56" s="33"/>
      <c r="T56" s="31"/>
    </row>
    <row r="57" spans="2:20">
      <c r="B57" s="13" t="s">
        <v>92</v>
      </c>
    </row>
    <row r="58" spans="2:20">
      <c r="B58" s="13" t="s">
        <v>93</v>
      </c>
    </row>
    <row r="59" spans="2:20">
      <c r="B59" s="13" t="s">
        <v>94</v>
      </c>
    </row>
  </sheetData>
  <mergeCells count="28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M9:M10"/>
    <mergeCell ref="N9:N10"/>
    <mergeCell ref="O9:O10"/>
    <mergeCell ref="P9:P10"/>
    <mergeCell ref="Q9:T10"/>
    <mergeCell ref="H9:H10"/>
    <mergeCell ref="I9:I10"/>
    <mergeCell ref="J9:J10"/>
    <mergeCell ref="K9:K10"/>
    <mergeCell ref="L9:L10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6F83-2BFE-46BA-8910-167FB1A27FF1}">
  <dimension ref="B2:W64"/>
  <sheetViews>
    <sheetView zoomScale="180" workbookViewId="0">
      <selection activeCell="V9" sqref="V9:W10"/>
    </sheetView>
  </sheetViews>
  <sheetFormatPr defaultColWidth="11.42578125" defaultRowHeight="15"/>
  <cols>
    <col min="2" max="2" width="8.42578125" customWidth="1"/>
    <col min="3" max="6" width="7.85546875" customWidth="1"/>
    <col min="7" max="7" width="8.42578125" customWidth="1"/>
    <col min="8" max="16" width="7.85546875" customWidth="1"/>
    <col min="17" max="17" width="5" customWidth="1"/>
  </cols>
  <sheetData>
    <row r="2" spans="2:23">
      <c r="B2" s="1" t="s">
        <v>74</v>
      </c>
      <c r="C2">
        <v>2</v>
      </c>
      <c r="D2" t="s">
        <v>1</v>
      </c>
      <c r="J2" t="s">
        <v>2</v>
      </c>
      <c r="K2" s="61">
        <v>44607</v>
      </c>
      <c r="L2" s="61"/>
      <c r="M2" s="61"/>
    </row>
    <row r="3" spans="2:23">
      <c r="B3" s="1" t="s">
        <v>3</v>
      </c>
      <c r="K3" s="4"/>
      <c r="L3" s="4"/>
      <c r="M3" s="4"/>
    </row>
    <row r="4" spans="2:23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75</v>
      </c>
      <c r="N4" s="57"/>
      <c r="O4" s="57"/>
      <c r="P4" t="s">
        <v>8</v>
      </c>
      <c r="R4" s="7">
        <v>0.35138888888888892</v>
      </c>
      <c r="S4" t="s">
        <v>9</v>
      </c>
      <c r="T4" s="7">
        <v>0.38194444444444442</v>
      </c>
    </row>
    <row r="5" spans="2:23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75</v>
      </c>
      <c r="N5" s="57"/>
      <c r="O5" s="57"/>
      <c r="P5" t="s">
        <v>8</v>
      </c>
      <c r="R5" s="7">
        <v>0.41666666666666669</v>
      </c>
      <c r="S5" t="s">
        <v>9</v>
      </c>
      <c r="T5" s="7">
        <v>0.44791666666666669</v>
      </c>
    </row>
    <row r="6" spans="2:23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75</v>
      </c>
      <c r="N6" s="57"/>
      <c r="O6" s="57"/>
      <c r="P6" t="s">
        <v>8</v>
      </c>
      <c r="R6" s="7">
        <v>0.46736111111111112</v>
      </c>
      <c r="S6" t="s">
        <v>9</v>
      </c>
      <c r="T6" s="7">
        <v>0.49513888888888885</v>
      </c>
    </row>
    <row r="7" spans="2:23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75</v>
      </c>
      <c r="N7" s="57"/>
      <c r="O7" s="57"/>
      <c r="P7" t="s">
        <v>8</v>
      </c>
      <c r="R7" s="7">
        <v>0.3833333333333333</v>
      </c>
      <c r="S7" t="s">
        <v>9</v>
      </c>
      <c r="T7" s="7">
        <v>0.41319444444444442</v>
      </c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>
      <c r="B11" s="3">
        <v>6786</v>
      </c>
      <c r="C11" s="3">
        <v>2</v>
      </c>
      <c r="D11" s="3">
        <v>0</v>
      </c>
      <c r="E11" s="3">
        <v>1</v>
      </c>
      <c r="F11" s="3">
        <v>0</v>
      </c>
      <c r="G11" s="3">
        <v>1</v>
      </c>
      <c r="H11" s="3">
        <v>0</v>
      </c>
      <c r="I11" s="3">
        <v>1</v>
      </c>
      <c r="J11" s="3">
        <v>86</v>
      </c>
      <c r="K11" s="3">
        <v>0</v>
      </c>
      <c r="L11" s="3">
        <v>0</v>
      </c>
      <c r="M11" s="3"/>
      <c r="N11" s="3">
        <v>2</v>
      </c>
      <c r="O11" s="3">
        <v>38.4</v>
      </c>
      <c r="P11" s="6">
        <v>1</v>
      </c>
      <c r="Q11" s="32"/>
      <c r="R11" s="33"/>
      <c r="S11" s="33"/>
      <c r="T11" s="31"/>
      <c r="V11" s="40">
        <f>MAX(D11,E11)+H11+G11+(IF(AND(O11&gt;37.78,O11&lt;38.3),0,IF(AND(O11&gt;=38.3,O11&lt;38.86),1,IF(AND(O11&gt;=38.86,O11&lt;39.42),2,IF(OR(O11=39.42,O11&gt;39.42),3,"erreur")))))</f>
        <v>3</v>
      </c>
      <c r="W11">
        <f>P11</f>
        <v>1</v>
      </c>
    </row>
    <row r="12" spans="2:23">
      <c r="B12" s="3">
        <v>6335</v>
      </c>
      <c r="C12" s="3">
        <v>2</v>
      </c>
      <c r="D12" s="3">
        <v>0</v>
      </c>
      <c r="E12" s="3">
        <v>1</v>
      </c>
      <c r="F12" s="3">
        <v>0</v>
      </c>
      <c r="G12" s="3">
        <v>1</v>
      </c>
      <c r="H12" s="3">
        <v>3</v>
      </c>
      <c r="I12" s="3">
        <v>1</v>
      </c>
      <c r="J12" s="3">
        <v>93.5</v>
      </c>
      <c r="K12" s="3">
        <v>0</v>
      </c>
      <c r="L12" s="3">
        <v>0</v>
      </c>
      <c r="M12" s="3"/>
      <c r="N12" s="3">
        <v>0</v>
      </c>
      <c r="O12" s="3">
        <v>38.9</v>
      </c>
      <c r="P12" s="6">
        <v>0</v>
      </c>
      <c r="Q12" s="32"/>
      <c r="R12" s="33"/>
      <c r="S12" s="33"/>
      <c r="T12" s="31"/>
      <c r="V12" s="40">
        <f t="shared" ref="V12:V60" si="0">MAX(D12,E12)+H12+G12+(IF(AND(O12&gt;37.78,O12&lt;38.3),0,IF(AND(O12&gt;=38.3,O12&lt;38.86),1,IF(AND(O12&gt;=38.86,O12&lt;39.42),2,IF(OR(O12=39.42,O12&gt;39.42),3,"erreur")))))</f>
        <v>7</v>
      </c>
      <c r="W12">
        <f t="shared" ref="W12:W60" si="1">P12</f>
        <v>0</v>
      </c>
    </row>
    <row r="13" spans="2:23">
      <c r="B13" s="3">
        <v>6700</v>
      </c>
      <c r="C13" s="3">
        <v>2</v>
      </c>
      <c r="D13" s="3">
        <v>0</v>
      </c>
      <c r="E13" s="3">
        <v>2</v>
      </c>
      <c r="F13" s="3">
        <v>0</v>
      </c>
      <c r="G13" s="3">
        <v>2</v>
      </c>
      <c r="H13" s="3">
        <v>2</v>
      </c>
      <c r="I13" s="3">
        <v>0</v>
      </c>
      <c r="J13" s="3">
        <v>95</v>
      </c>
      <c r="K13" s="3">
        <v>0</v>
      </c>
      <c r="L13" s="3">
        <v>0</v>
      </c>
      <c r="M13" s="3"/>
      <c r="N13" s="3">
        <v>0</v>
      </c>
      <c r="O13" s="3">
        <v>39.1</v>
      </c>
      <c r="P13" s="6">
        <v>0</v>
      </c>
      <c r="Q13" s="32" t="s">
        <v>88</v>
      </c>
      <c r="R13" s="33"/>
      <c r="S13" s="33"/>
      <c r="T13" s="31"/>
      <c r="V13" s="40">
        <f t="shared" si="0"/>
        <v>8</v>
      </c>
      <c r="W13">
        <f t="shared" si="1"/>
        <v>0</v>
      </c>
    </row>
    <row r="14" spans="2:23">
      <c r="B14" s="3">
        <v>6708</v>
      </c>
      <c r="C14" s="3">
        <v>2</v>
      </c>
      <c r="D14" s="3">
        <v>0</v>
      </c>
      <c r="E14" s="3">
        <v>1</v>
      </c>
      <c r="F14" s="3">
        <v>0</v>
      </c>
      <c r="G14" s="3">
        <v>1</v>
      </c>
      <c r="H14" s="3">
        <v>2</v>
      </c>
      <c r="I14" s="3">
        <v>0</v>
      </c>
      <c r="J14" s="3">
        <v>91.5</v>
      </c>
      <c r="K14" s="3">
        <v>0</v>
      </c>
      <c r="L14" s="3">
        <v>0</v>
      </c>
      <c r="M14" s="3"/>
      <c r="N14" s="3">
        <v>0</v>
      </c>
      <c r="O14" s="3">
        <v>39</v>
      </c>
      <c r="P14" s="6">
        <v>0</v>
      </c>
      <c r="Q14" s="32"/>
      <c r="R14" s="33"/>
      <c r="S14" s="33"/>
      <c r="T14" s="31"/>
      <c r="V14" s="40">
        <f t="shared" si="0"/>
        <v>6</v>
      </c>
      <c r="W14">
        <f t="shared" si="1"/>
        <v>0</v>
      </c>
    </row>
    <row r="15" spans="2:23">
      <c r="B15" s="3">
        <v>6331</v>
      </c>
      <c r="C15" s="3">
        <v>2</v>
      </c>
      <c r="D15" s="3">
        <v>3</v>
      </c>
      <c r="E15" s="3">
        <v>2</v>
      </c>
      <c r="F15" s="3">
        <v>1</v>
      </c>
      <c r="G15" s="3">
        <v>2</v>
      </c>
      <c r="H15" s="3">
        <v>2</v>
      </c>
      <c r="I15" s="3">
        <v>1</v>
      </c>
      <c r="J15" s="3">
        <v>96</v>
      </c>
      <c r="K15" s="3">
        <v>0</v>
      </c>
      <c r="L15" s="3">
        <v>0</v>
      </c>
      <c r="M15" s="3"/>
      <c r="N15" s="3">
        <v>0</v>
      </c>
      <c r="O15" s="3">
        <v>38.200000000000003</v>
      </c>
      <c r="P15" s="6">
        <v>1</v>
      </c>
      <c r="Q15" s="32" t="s">
        <v>95</v>
      </c>
      <c r="R15" s="33"/>
      <c r="S15" s="33"/>
      <c r="T15" s="31"/>
      <c r="V15" s="40">
        <f t="shared" si="0"/>
        <v>7</v>
      </c>
      <c r="W15">
        <f t="shared" si="1"/>
        <v>1</v>
      </c>
    </row>
    <row r="16" spans="2:23">
      <c r="B16" s="3">
        <v>6329</v>
      </c>
      <c r="C16" s="3">
        <v>2</v>
      </c>
      <c r="D16" s="3">
        <v>0</v>
      </c>
      <c r="E16" s="3">
        <v>0</v>
      </c>
      <c r="F16" s="3">
        <v>0</v>
      </c>
      <c r="G16" s="3">
        <v>1</v>
      </c>
      <c r="H16" s="3">
        <v>0</v>
      </c>
      <c r="I16" s="3">
        <v>0</v>
      </c>
      <c r="J16" s="3">
        <v>100</v>
      </c>
      <c r="K16" s="3">
        <v>0</v>
      </c>
      <c r="L16" s="3">
        <v>0</v>
      </c>
      <c r="M16" s="3"/>
      <c r="N16" s="3">
        <v>0</v>
      </c>
      <c r="O16" s="3">
        <v>38.6</v>
      </c>
      <c r="P16" s="6">
        <v>0</v>
      </c>
      <c r="Q16" s="32" t="s">
        <v>91</v>
      </c>
      <c r="R16" s="33"/>
      <c r="S16" s="33"/>
      <c r="T16" s="31"/>
      <c r="V16" s="40">
        <f t="shared" si="0"/>
        <v>2</v>
      </c>
      <c r="W16">
        <f t="shared" si="1"/>
        <v>0</v>
      </c>
    </row>
    <row r="17" spans="2:23">
      <c r="B17" s="3">
        <v>6694</v>
      </c>
      <c r="C17" s="3">
        <v>2</v>
      </c>
      <c r="D17" s="3">
        <v>0</v>
      </c>
      <c r="E17" s="3">
        <v>1</v>
      </c>
      <c r="F17" s="3">
        <v>0</v>
      </c>
      <c r="G17" s="3">
        <v>2</v>
      </c>
      <c r="H17" s="3">
        <v>0</v>
      </c>
      <c r="I17" s="3">
        <v>0</v>
      </c>
      <c r="J17" s="3">
        <v>98</v>
      </c>
      <c r="K17" s="3">
        <v>0</v>
      </c>
      <c r="L17" s="3">
        <v>0</v>
      </c>
      <c r="M17" s="3"/>
      <c r="N17" s="3">
        <v>0</v>
      </c>
      <c r="O17" s="3">
        <v>39.299999999999997</v>
      </c>
      <c r="P17" s="6">
        <v>1</v>
      </c>
      <c r="Q17" s="32"/>
      <c r="R17" s="33"/>
      <c r="S17" s="33"/>
      <c r="T17" s="31"/>
      <c r="V17" s="40">
        <f t="shared" si="0"/>
        <v>5</v>
      </c>
      <c r="W17">
        <f t="shared" si="1"/>
        <v>1</v>
      </c>
    </row>
    <row r="18" spans="2:23">
      <c r="B18" s="3">
        <v>6338</v>
      </c>
      <c r="C18" s="3">
        <v>2</v>
      </c>
      <c r="D18" s="3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99.5</v>
      </c>
      <c r="K18" s="3">
        <v>0</v>
      </c>
      <c r="L18" s="3">
        <v>0</v>
      </c>
      <c r="M18" s="3"/>
      <c r="N18" s="3">
        <v>0</v>
      </c>
      <c r="O18" s="3">
        <v>38.1</v>
      </c>
      <c r="P18" s="6">
        <v>0</v>
      </c>
      <c r="Q18" s="32" t="s">
        <v>88</v>
      </c>
      <c r="R18" s="33"/>
      <c r="S18" s="33"/>
      <c r="T18" s="31"/>
      <c r="V18" s="40">
        <f t="shared" si="0"/>
        <v>1</v>
      </c>
      <c r="W18">
        <f t="shared" si="1"/>
        <v>0</v>
      </c>
    </row>
    <row r="19" spans="2:23">
      <c r="B19" s="3">
        <v>6341</v>
      </c>
      <c r="C19" s="3">
        <v>2</v>
      </c>
      <c r="D19" s="3">
        <v>0</v>
      </c>
      <c r="E19" s="3">
        <v>1</v>
      </c>
      <c r="F19" s="3">
        <v>0</v>
      </c>
      <c r="G19" s="3">
        <v>2</v>
      </c>
      <c r="H19" s="3">
        <v>3</v>
      </c>
      <c r="I19" s="3">
        <v>0</v>
      </c>
      <c r="J19" s="3">
        <v>102</v>
      </c>
      <c r="K19" s="3">
        <v>0</v>
      </c>
      <c r="L19" s="3">
        <v>0</v>
      </c>
      <c r="M19" s="3"/>
      <c r="N19" s="3">
        <v>0</v>
      </c>
      <c r="O19" s="3">
        <v>40.1</v>
      </c>
      <c r="P19" s="6">
        <v>1</v>
      </c>
      <c r="Q19" s="32"/>
      <c r="R19" s="33"/>
      <c r="S19" s="33"/>
      <c r="T19" s="31"/>
      <c r="V19" s="40">
        <f t="shared" si="0"/>
        <v>9</v>
      </c>
      <c r="W19">
        <f t="shared" si="1"/>
        <v>1</v>
      </c>
    </row>
    <row r="20" spans="2:23">
      <c r="B20" s="3">
        <v>6712</v>
      </c>
      <c r="C20" s="3">
        <v>2</v>
      </c>
      <c r="D20" s="3">
        <v>3</v>
      </c>
      <c r="E20" s="3">
        <v>1</v>
      </c>
      <c r="F20" s="3">
        <v>1</v>
      </c>
      <c r="G20" s="3">
        <v>1</v>
      </c>
      <c r="H20" s="3">
        <v>2</v>
      </c>
      <c r="I20" s="3">
        <v>1</v>
      </c>
      <c r="J20" s="3">
        <v>95.5</v>
      </c>
      <c r="K20" s="3">
        <v>0</v>
      </c>
      <c r="L20" s="3">
        <v>0</v>
      </c>
      <c r="M20" s="3"/>
      <c r="N20" s="3">
        <v>0</v>
      </c>
      <c r="O20" s="3">
        <v>39.200000000000003</v>
      </c>
      <c r="P20" s="6">
        <v>1</v>
      </c>
      <c r="Q20" s="32" t="s">
        <v>33</v>
      </c>
      <c r="R20" s="33"/>
      <c r="S20" s="33"/>
      <c r="T20" s="31"/>
      <c r="V20" s="40">
        <f t="shared" si="0"/>
        <v>8</v>
      </c>
      <c r="W20">
        <f t="shared" si="1"/>
        <v>1</v>
      </c>
    </row>
    <row r="21" spans="2:23">
      <c r="B21" s="3">
        <v>6707</v>
      </c>
      <c r="C21" s="3">
        <v>2</v>
      </c>
      <c r="D21" s="3">
        <v>3</v>
      </c>
      <c r="E21" s="3">
        <v>1</v>
      </c>
      <c r="F21" s="3">
        <v>0</v>
      </c>
      <c r="G21" s="3">
        <v>1</v>
      </c>
      <c r="H21" s="3">
        <v>0</v>
      </c>
      <c r="I21" s="3">
        <v>0</v>
      </c>
      <c r="J21" s="3">
        <v>100</v>
      </c>
      <c r="K21" s="3">
        <v>0</v>
      </c>
      <c r="L21" s="3">
        <v>0</v>
      </c>
      <c r="M21" s="3"/>
      <c r="N21" s="3">
        <v>0</v>
      </c>
      <c r="O21" s="3">
        <v>39.200000000000003</v>
      </c>
      <c r="P21" s="6">
        <v>1</v>
      </c>
      <c r="Q21" s="32"/>
      <c r="R21" s="33"/>
      <c r="S21" s="33"/>
      <c r="T21" s="31"/>
      <c r="V21" s="40">
        <f t="shared" si="0"/>
        <v>6</v>
      </c>
      <c r="W21">
        <f t="shared" si="1"/>
        <v>1</v>
      </c>
    </row>
    <row r="22" spans="2:23">
      <c r="B22" s="3">
        <v>6337</v>
      </c>
      <c r="C22" s="3">
        <v>2</v>
      </c>
      <c r="D22" s="3">
        <v>0</v>
      </c>
      <c r="E22" s="3">
        <v>1</v>
      </c>
      <c r="F22" s="3">
        <v>0</v>
      </c>
      <c r="G22" s="3">
        <v>2</v>
      </c>
      <c r="H22" s="3">
        <v>0</v>
      </c>
      <c r="I22" s="3">
        <v>0</v>
      </c>
      <c r="J22" s="3">
        <v>106</v>
      </c>
      <c r="K22" s="3">
        <v>0</v>
      </c>
      <c r="L22" s="3">
        <v>0</v>
      </c>
      <c r="M22" s="3"/>
      <c r="N22" s="3">
        <v>0</v>
      </c>
      <c r="O22" s="3">
        <v>38.700000000000003</v>
      </c>
      <c r="P22" s="6">
        <v>1</v>
      </c>
      <c r="Q22" s="32" t="s">
        <v>38</v>
      </c>
      <c r="R22" s="33"/>
      <c r="S22" s="33"/>
      <c r="T22" s="31"/>
      <c r="V22" s="40">
        <f t="shared" si="0"/>
        <v>4</v>
      </c>
      <c r="W22">
        <f t="shared" si="1"/>
        <v>1</v>
      </c>
    </row>
    <row r="23" spans="2:23">
      <c r="B23" s="3">
        <v>6715</v>
      </c>
      <c r="C23" s="3">
        <v>2</v>
      </c>
      <c r="D23" s="3">
        <v>0</v>
      </c>
      <c r="E23" s="3">
        <v>1</v>
      </c>
      <c r="F23" s="3">
        <v>0</v>
      </c>
      <c r="G23" s="3">
        <v>2</v>
      </c>
      <c r="H23" s="3">
        <v>2</v>
      </c>
      <c r="I23" s="3">
        <v>1</v>
      </c>
      <c r="J23" s="3">
        <v>91</v>
      </c>
      <c r="K23" s="3">
        <v>0</v>
      </c>
      <c r="L23" s="3">
        <v>0</v>
      </c>
      <c r="M23" s="3"/>
      <c r="N23" s="3">
        <v>0</v>
      </c>
      <c r="O23" s="3">
        <v>38.700000000000003</v>
      </c>
      <c r="P23" s="6">
        <v>1</v>
      </c>
      <c r="Q23" s="32"/>
      <c r="R23" s="33"/>
      <c r="S23" s="33"/>
      <c r="T23" s="31"/>
      <c r="V23" s="40">
        <f t="shared" si="0"/>
        <v>6</v>
      </c>
      <c r="W23">
        <f t="shared" si="1"/>
        <v>1</v>
      </c>
    </row>
    <row r="24" spans="2:23">
      <c r="B24" s="3">
        <v>6783</v>
      </c>
      <c r="C24" s="3">
        <v>1</v>
      </c>
      <c r="D24" s="3">
        <v>0</v>
      </c>
      <c r="E24" s="3">
        <v>1</v>
      </c>
      <c r="F24" s="3">
        <v>0</v>
      </c>
      <c r="G24" s="3">
        <v>0</v>
      </c>
      <c r="H24" s="3">
        <v>0</v>
      </c>
      <c r="I24" s="3">
        <v>0</v>
      </c>
      <c r="J24" s="3">
        <v>82</v>
      </c>
      <c r="K24" s="3">
        <v>0</v>
      </c>
      <c r="L24" s="3">
        <v>0</v>
      </c>
      <c r="M24" s="3"/>
      <c r="N24" s="3">
        <v>2</v>
      </c>
      <c r="O24" s="3">
        <v>38.5</v>
      </c>
      <c r="P24" s="6">
        <v>1</v>
      </c>
      <c r="Q24" s="32" t="s">
        <v>42</v>
      </c>
      <c r="R24" s="33"/>
      <c r="S24" s="33"/>
      <c r="T24" s="31"/>
      <c r="V24" s="40">
        <f t="shared" si="0"/>
        <v>2</v>
      </c>
      <c r="W24">
        <f t="shared" si="1"/>
        <v>1</v>
      </c>
    </row>
    <row r="25" spans="2:23">
      <c r="B25" s="3">
        <v>6391</v>
      </c>
      <c r="C25" s="3">
        <v>1</v>
      </c>
      <c r="D25" s="3">
        <v>0</v>
      </c>
      <c r="E25" s="3">
        <v>1</v>
      </c>
      <c r="F25" s="3">
        <v>1</v>
      </c>
      <c r="G25" s="3">
        <v>0</v>
      </c>
      <c r="H25" s="3">
        <v>0</v>
      </c>
      <c r="I25" s="3">
        <v>1</v>
      </c>
      <c r="J25" s="3">
        <v>83.5</v>
      </c>
      <c r="K25" s="3">
        <v>0</v>
      </c>
      <c r="L25" s="3">
        <v>1</v>
      </c>
      <c r="M25" s="3"/>
      <c r="N25" s="3">
        <v>1</v>
      </c>
      <c r="O25" s="3">
        <v>39</v>
      </c>
      <c r="P25" s="6">
        <v>3</v>
      </c>
      <c r="Q25" s="32" t="s">
        <v>42</v>
      </c>
      <c r="R25" s="33"/>
      <c r="S25" s="33"/>
      <c r="T25" s="31"/>
      <c r="V25" s="40">
        <f t="shared" si="0"/>
        <v>3</v>
      </c>
      <c r="W25">
        <f t="shared" si="1"/>
        <v>3</v>
      </c>
    </row>
    <row r="26" spans="2:23">
      <c r="B26" s="3">
        <v>6791</v>
      </c>
      <c r="C26" s="3">
        <v>1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  <c r="J26" s="3">
        <v>86.5</v>
      </c>
      <c r="K26" s="3">
        <v>0</v>
      </c>
      <c r="L26" s="3">
        <v>0</v>
      </c>
      <c r="M26" s="3"/>
      <c r="N26" s="3">
        <v>2</v>
      </c>
      <c r="O26" s="3">
        <v>38.9</v>
      </c>
      <c r="P26" s="6">
        <v>1</v>
      </c>
      <c r="Q26" s="32" t="s">
        <v>96</v>
      </c>
      <c r="R26" s="33"/>
      <c r="S26" s="33"/>
      <c r="T26" s="31"/>
      <c r="V26" s="40">
        <f t="shared" si="0"/>
        <v>3</v>
      </c>
      <c r="W26">
        <f t="shared" si="1"/>
        <v>1</v>
      </c>
    </row>
    <row r="27" spans="2:23">
      <c r="B27" s="3">
        <v>6403</v>
      </c>
      <c r="C27" s="3">
        <v>1</v>
      </c>
      <c r="D27" s="3">
        <v>0</v>
      </c>
      <c r="E27" s="3">
        <v>2</v>
      </c>
      <c r="F27" s="3">
        <v>1</v>
      </c>
      <c r="G27" s="3">
        <v>2</v>
      </c>
      <c r="H27" s="3">
        <v>0</v>
      </c>
      <c r="I27" s="3">
        <v>1</v>
      </c>
      <c r="J27" s="3">
        <v>79.5</v>
      </c>
      <c r="K27" s="3">
        <v>0</v>
      </c>
      <c r="L27" s="3">
        <v>1</v>
      </c>
      <c r="M27" s="3"/>
      <c r="N27" s="3">
        <v>0</v>
      </c>
      <c r="O27" s="3">
        <v>38.6</v>
      </c>
      <c r="P27" s="6">
        <v>0</v>
      </c>
      <c r="Q27" s="32" t="s">
        <v>42</v>
      </c>
      <c r="R27" s="33"/>
      <c r="S27" s="33"/>
      <c r="T27" s="31"/>
      <c r="V27" s="40">
        <f t="shared" si="0"/>
        <v>5</v>
      </c>
      <c r="W27">
        <f t="shared" si="1"/>
        <v>0</v>
      </c>
    </row>
    <row r="28" spans="2:23">
      <c r="B28" s="3">
        <v>6778</v>
      </c>
      <c r="C28" s="3">
        <v>1</v>
      </c>
      <c r="D28" s="3">
        <v>2</v>
      </c>
      <c r="E28" s="3">
        <v>0</v>
      </c>
      <c r="F28" s="3">
        <v>1</v>
      </c>
      <c r="G28" s="3">
        <v>0</v>
      </c>
      <c r="H28" s="3">
        <v>0</v>
      </c>
      <c r="I28" s="3">
        <v>1</v>
      </c>
      <c r="J28" s="3">
        <v>78</v>
      </c>
      <c r="K28" s="3">
        <v>0</v>
      </c>
      <c r="L28" s="3">
        <v>0</v>
      </c>
      <c r="M28" s="3"/>
      <c r="N28" s="3">
        <v>1</v>
      </c>
      <c r="O28" s="3">
        <v>38.299999999999997</v>
      </c>
      <c r="P28" s="6">
        <v>3</v>
      </c>
      <c r="Q28" s="32" t="s">
        <v>42</v>
      </c>
      <c r="R28" s="33"/>
      <c r="S28" s="33"/>
      <c r="T28" s="31"/>
      <c r="V28" s="40">
        <f t="shared" si="0"/>
        <v>3</v>
      </c>
      <c r="W28">
        <f t="shared" si="1"/>
        <v>3</v>
      </c>
    </row>
    <row r="29" spans="2:23">
      <c r="B29" s="3">
        <v>6773</v>
      </c>
      <c r="C29" s="3">
        <v>1</v>
      </c>
      <c r="D29" s="3">
        <v>2</v>
      </c>
      <c r="E29" s="3">
        <v>1</v>
      </c>
      <c r="F29" s="3">
        <v>1</v>
      </c>
      <c r="G29" s="3">
        <v>1</v>
      </c>
      <c r="H29" s="3">
        <v>0</v>
      </c>
      <c r="I29" s="3">
        <v>1</v>
      </c>
      <c r="J29" s="3">
        <v>90</v>
      </c>
      <c r="K29" s="3">
        <v>0</v>
      </c>
      <c r="L29" s="3">
        <v>1</v>
      </c>
      <c r="M29" s="3"/>
      <c r="N29" s="3">
        <v>2</v>
      </c>
      <c r="O29" s="3">
        <v>38.700000000000003</v>
      </c>
      <c r="P29" s="6">
        <v>1</v>
      </c>
      <c r="Q29" s="32"/>
      <c r="R29" s="33"/>
      <c r="S29" s="33"/>
      <c r="T29" s="31"/>
      <c r="V29" s="40">
        <f t="shared" si="0"/>
        <v>4</v>
      </c>
      <c r="W29">
        <f t="shared" si="1"/>
        <v>1</v>
      </c>
    </row>
    <row r="30" spans="2:23">
      <c r="B30" s="3">
        <v>6787</v>
      </c>
      <c r="C30" s="3">
        <v>1</v>
      </c>
      <c r="D30" s="3">
        <v>3</v>
      </c>
      <c r="E30" s="3">
        <v>2</v>
      </c>
      <c r="F30" s="3">
        <v>1</v>
      </c>
      <c r="G30" s="3">
        <v>1</v>
      </c>
      <c r="H30" s="3">
        <v>0</v>
      </c>
      <c r="I30" s="3">
        <v>1</v>
      </c>
      <c r="J30" s="3">
        <v>79</v>
      </c>
      <c r="K30" s="3">
        <v>0</v>
      </c>
      <c r="L30" s="3">
        <v>0</v>
      </c>
      <c r="M30" s="3"/>
      <c r="N30" s="3">
        <v>0</v>
      </c>
      <c r="O30" s="3">
        <v>38.9</v>
      </c>
      <c r="P30" s="6">
        <v>1</v>
      </c>
      <c r="Q30" s="32"/>
      <c r="R30" s="33"/>
      <c r="S30" s="33"/>
      <c r="T30" s="31"/>
      <c r="V30" s="40">
        <f t="shared" si="0"/>
        <v>6</v>
      </c>
      <c r="W30">
        <f t="shared" si="1"/>
        <v>1</v>
      </c>
    </row>
    <row r="31" spans="2:23">
      <c r="B31" s="3">
        <v>6771</v>
      </c>
      <c r="C31" s="3">
        <v>1</v>
      </c>
      <c r="D31" s="3">
        <v>0</v>
      </c>
      <c r="E31" s="3">
        <v>1</v>
      </c>
      <c r="F31" s="3">
        <v>1</v>
      </c>
      <c r="G31" s="3">
        <v>2</v>
      </c>
      <c r="H31" s="3">
        <v>0</v>
      </c>
      <c r="I31" s="3">
        <v>1</v>
      </c>
      <c r="J31" s="3">
        <v>87</v>
      </c>
      <c r="K31" s="3">
        <v>0</v>
      </c>
      <c r="L31" s="3">
        <v>1</v>
      </c>
      <c r="M31" s="3"/>
      <c r="N31" s="3">
        <v>0</v>
      </c>
      <c r="O31" s="3">
        <v>38.9</v>
      </c>
      <c r="P31" s="6">
        <v>1</v>
      </c>
      <c r="Q31" s="32" t="s">
        <v>97</v>
      </c>
      <c r="R31" s="33"/>
      <c r="S31" s="33"/>
      <c r="T31" s="31"/>
      <c r="V31" s="40">
        <f t="shared" si="0"/>
        <v>5</v>
      </c>
      <c r="W31">
        <f t="shared" si="1"/>
        <v>1</v>
      </c>
    </row>
    <row r="32" spans="2:23">
      <c r="B32" s="3">
        <v>6768</v>
      </c>
      <c r="C32" s="3">
        <v>1</v>
      </c>
      <c r="D32" s="3">
        <v>0</v>
      </c>
      <c r="E32" s="3">
        <v>1</v>
      </c>
      <c r="F32" s="3">
        <v>1</v>
      </c>
      <c r="G32" s="3">
        <v>0</v>
      </c>
      <c r="H32" s="3">
        <v>0</v>
      </c>
      <c r="I32" s="3">
        <v>1</v>
      </c>
      <c r="J32" s="3">
        <v>81</v>
      </c>
      <c r="K32" s="3">
        <v>0</v>
      </c>
      <c r="L32" s="3">
        <v>0</v>
      </c>
      <c r="M32" s="3"/>
      <c r="N32" s="3">
        <v>2</v>
      </c>
      <c r="O32" s="3">
        <v>38.299999999999997</v>
      </c>
      <c r="P32" s="6">
        <v>2</v>
      </c>
      <c r="Q32" s="32"/>
      <c r="R32" s="33"/>
      <c r="S32" s="33"/>
      <c r="T32" s="31"/>
      <c r="V32" s="40">
        <f t="shared" si="0"/>
        <v>2</v>
      </c>
      <c r="W32">
        <f t="shared" si="1"/>
        <v>2</v>
      </c>
    </row>
    <row r="33" spans="2:23">
      <c r="B33" s="3">
        <v>6780</v>
      </c>
      <c r="C33" s="3">
        <v>1</v>
      </c>
      <c r="D33" s="3">
        <v>3</v>
      </c>
      <c r="E33" s="3">
        <v>1</v>
      </c>
      <c r="F33" s="3">
        <v>1</v>
      </c>
      <c r="G33" s="3">
        <v>2</v>
      </c>
      <c r="H33" s="3">
        <v>0</v>
      </c>
      <c r="I33" s="3">
        <v>1</v>
      </c>
      <c r="J33" s="3">
        <v>85</v>
      </c>
      <c r="K33" s="3">
        <v>0</v>
      </c>
      <c r="L33" s="3">
        <v>0</v>
      </c>
      <c r="M33" s="3"/>
      <c r="N33" s="3">
        <v>2</v>
      </c>
      <c r="O33" s="3">
        <v>38.200000000000003</v>
      </c>
      <c r="P33" s="6">
        <v>3</v>
      </c>
      <c r="Q33" s="32" t="s">
        <v>33</v>
      </c>
      <c r="R33" s="33"/>
      <c r="S33" s="33"/>
      <c r="T33" s="31"/>
      <c r="V33" s="40">
        <f t="shared" si="0"/>
        <v>5</v>
      </c>
      <c r="W33">
        <f t="shared" si="1"/>
        <v>3</v>
      </c>
    </row>
    <row r="34" spans="2:23">
      <c r="B34" s="3">
        <v>6774</v>
      </c>
      <c r="C34" s="3">
        <v>1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1</v>
      </c>
      <c r="J34" s="3">
        <v>84</v>
      </c>
      <c r="K34" s="3">
        <v>0</v>
      </c>
      <c r="L34" s="3">
        <v>0</v>
      </c>
      <c r="M34" s="3"/>
      <c r="N34" s="3">
        <v>2</v>
      </c>
      <c r="O34" s="3">
        <v>38.9</v>
      </c>
      <c r="P34" s="6">
        <v>1</v>
      </c>
      <c r="Q34" s="32"/>
      <c r="R34" s="33"/>
      <c r="S34" s="33"/>
      <c r="T34" s="31"/>
      <c r="V34" s="40">
        <f t="shared" si="0"/>
        <v>2</v>
      </c>
      <c r="W34">
        <f t="shared" si="1"/>
        <v>1</v>
      </c>
    </row>
    <row r="35" spans="2:23">
      <c r="B35" s="3">
        <v>6764</v>
      </c>
      <c r="C35" s="3">
        <v>4</v>
      </c>
      <c r="D35" s="3">
        <v>3</v>
      </c>
      <c r="E35" s="3">
        <v>0</v>
      </c>
      <c r="F35" s="3">
        <v>0</v>
      </c>
      <c r="G35" s="3">
        <v>1</v>
      </c>
      <c r="H35" s="3">
        <v>2</v>
      </c>
      <c r="I35" s="3">
        <v>1</v>
      </c>
      <c r="J35" s="3"/>
      <c r="K35" s="3">
        <v>0</v>
      </c>
      <c r="L35" s="3">
        <v>0</v>
      </c>
      <c r="M35" s="3"/>
      <c r="N35" s="3">
        <v>0</v>
      </c>
      <c r="O35" s="3">
        <v>39.200000000000003</v>
      </c>
      <c r="P35" s="6">
        <v>1</v>
      </c>
      <c r="Q35" s="32"/>
      <c r="R35" s="33"/>
      <c r="S35" s="33"/>
      <c r="T35" s="31"/>
      <c r="V35" s="40">
        <f t="shared" si="0"/>
        <v>8</v>
      </c>
      <c r="W35">
        <f t="shared" si="1"/>
        <v>1</v>
      </c>
    </row>
    <row r="36" spans="2:23" ht="15.95">
      <c r="B36" s="3">
        <v>6375</v>
      </c>
      <c r="C36" s="3">
        <v>4</v>
      </c>
      <c r="D36" s="3">
        <v>2</v>
      </c>
      <c r="E36" s="3">
        <v>2</v>
      </c>
      <c r="F36" s="3">
        <v>1</v>
      </c>
      <c r="G36" s="3">
        <v>2</v>
      </c>
      <c r="H36" s="3">
        <v>0</v>
      </c>
      <c r="I36" s="3">
        <v>1</v>
      </c>
      <c r="J36" s="3"/>
      <c r="K36" s="3">
        <v>0</v>
      </c>
      <c r="L36" s="3">
        <v>0</v>
      </c>
      <c r="M36" s="3"/>
      <c r="N36" s="3">
        <v>0</v>
      </c>
      <c r="O36" s="3">
        <v>39.200000000000003</v>
      </c>
      <c r="P36" s="6" t="s">
        <v>84</v>
      </c>
      <c r="Q36" s="32"/>
      <c r="R36" s="33"/>
      <c r="S36" s="33"/>
      <c r="T36" s="31"/>
      <c r="V36" s="40">
        <f t="shared" si="0"/>
        <v>6</v>
      </c>
      <c r="W36" t="str">
        <f t="shared" si="1"/>
        <v>ND</v>
      </c>
    </row>
    <row r="37" spans="2:23">
      <c r="B37" s="3">
        <v>6766</v>
      </c>
      <c r="C37" s="3">
        <v>4</v>
      </c>
      <c r="D37" s="3">
        <v>0</v>
      </c>
      <c r="E37" s="3">
        <v>1</v>
      </c>
      <c r="F37" s="3">
        <v>1</v>
      </c>
      <c r="G37" s="3">
        <v>0</v>
      </c>
      <c r="H37" s="3">
        <v>0</v>
      </c>
      <c r="I37" s="3">
        <v>1</v>
      </c>
      <c r="J37" s="3"/>
      <c r="K37" s="3">
        <v>0</v>
      </c>
      <c r="L37" s="3">
        <v>0</v>
      </c>
      <c r="M37" s="3"/>
      <c r="N37" s="3">
        <v>2</v>
      </c>
      <c r="O37" s="3">
        <v>38</v>
      </c>
      <c r="P37" s="6">
        <v>2</v>
      </c>
      <c r="Q37" s="32"/>
      <c r="R37" s="33"/>
      <c r="S37" s="33"/>
      <c r="T37" s="31"/>
      <c r="V37" s="40">
        <f t="shared" si="0"/>
        <v>1</v>
      </c>
      <c r="W37">
        <f t="shared" si="1"/>
        <v>2</v>
      </c>
    </row>
    <row r="38" spans="2:23">
      <c r="B38" s="3">
        <v>6393</v>
      </c>
      <c r="C38" s="3">
        <v>4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/>
      <c r="K38" s="3">
        <v>0</v>
      </c>
      <c r="L38" s="3">
        <v>1</v>
      </c>
      <c r="M38" s="3"/>
      <c r="N38" s="3">
        <v>2</v>
      </c>
      <c r="O38" s="3">
        <v>38.200000000000003</v>
      </c>
      <c r="P38" s="6">
        <v>1</v>
      </c>
      <c r="Q38" s="32" t="s">
        <v>80</v>
      </c>
      <c r="R38" s="33"/>
      <c r="S38" s="33"/>
      <c r="T38" s="31"/>
      <c r="V38" s="40">
        <f t="shared" si="0"/>
        <v>0</v>
      </c>
      <c r="W38">
        <f t="shared" si="1"/>
        <v>1</v>
      </c>
    </row>
    <row r="39" spans="2:23">
      <c r="B39" s="3">
        <v>6385</v>
      </c>
      <c r="C39" s="3">
        <v>4</v>
      </c>
      <c r="D39" s="3">
        <v>3</v>
      </c>
      <c r="E39" s="3">
        <v>1</v>
      </c>
      <c r="F39" s="3">
        <v>0</v>
      </c>
      <c r="G39" s="3">
        <v>3</v>
      </c>
      <c r="H39" s="3">
        <v>0</v>
      </c>
      <c r="I39" s="3">
        <v>1</v>
      </c>
      <c r="J39" s="3"/>
      <c r="K39" s="3">
        <v>0</v>
      </c>
      <c r="L39" s="3">
        <v>0</v>
      </c>
      <c r="M39" s="3"/>
      <c r="N39" s="3">
        <v>2</v>
      </c>
      <c r="O39" s="3">
        <v>38.9</v>
      </c>
      <c r="P39" s="6">
        <v>3</v>
      </c>
      <c r="Q39" s="32"/>
      <c r="R39" s="33"/>
      <c r="S39" s="33"/>
      <c r="T39" s="31"/>
      <c r="V39" s="40">
        <f t="shared" si="0"/>
        <v>8</v>
      </c>
      <c r="W39">
        <f t="shared" si="1"/>
        <v>3</v>
      </c>
    </row>
    <row r="40" spans="2:23">
      <c r="B40" s="3">
        <v>6760</v>
      </c>
      <c r="C40" s="3">
        <v>4</v>
      </c>
      <c r="D40" s="3">
        <v>0</v>
      </c>
      <c r="E40" s="3">
        <v>2</v>
      </c>
      <c r="F40" s="3">
        <v>1</v>
      </c>
      <c r="G40" s="3">
        <v>1</v>
      </c>
      <c r="H40" s="3">
        <v>0</v>
      </c>
      <c r="I40" s="3">
        <v>1</v>
      </c>
      <c r="J40" s="3"/>
      <c r="K40" s="3">
        <v>0</v>
      </c>
      <c r="L40" s="3">
        <v>0</v>
      </c>
      <c r="M40" s="3"/>
      <c r="N40" s="3">
        <v>2</v>
      </c>
      <c r="O40" s="3">
        <v>39</v>
      </c>
      <c r="P40" s="6">
        <v>0</v>
      </c>
      <c r="Q40" s="32"/>
      <c r="R40" s="33"/>
      <c r="S40" s="33"/>
      <c r="T40" s="31"/>
      <c r="V40" s="40">
        <f t="shared" si="0"/>
        <v>5</v>
      </c>
      <c r="W40">
        <f t="shared" si="1"/>
        <v>0</v>
      </c>
    </row>
    <row r="41" spans="2:23">
      <c r="B41" s="3">
        <v>6746</v>
      </c>
      <c r="C41" s="3">
        <v>4</v>
      </c>
      <c r="D41" s="3">
        <v>0</v>
      </c>
      <c r="E41" s="3">
        <v>1</v>
      </c>
      <c r="F41" s="3">
        <v>1</v>
      </c>
      <c r="G41" s="3">
        <v>2</v>
      </c>
      <c r="H41" s="3">
        <v>1</v>
      </c>
      <c r="I41" s="3">
        <v>1</v>
      </c>
      <c r="J41" s="3"/>
      <c r="K41" s="3">
        <v>0</v>
      </c>
      <c r="L41" s="3">
        <v>0</v>
      </c>
      <c r="M41" s="3"/>
      <c r="N41" s="3">
        <v>2</v>
      </c>
      <c r="O41" s="3">
        <v>39.700000000000003</v>
      </c>
      <c r="P41" s="6">
        <v>2</v>
      </c>
      <c r="Q41" s="32" t="s">
        <v>98</v>
      </c>
      <c r="R41" s="33"/>
      <c r="S41" s="33"/>
      <c r="T41" s="31"/>
      <c r="V41" s="40">
        <f t="shared" si="0"/>
        <v>7</v>
      </c>
      <c r="W41">
        <f t="shared" si="1"/>
        <v>2</v>
      </c>
    </row>
    <row r="42" spans="2:23">
      <c r="B42" s="3">
        <v>6388</v>
      </c>
      <c r="C42" s="3">
        <v>4</v>
      </c>
      <c r="D42" s="3">
        <v>0</v>
      </c>
      <c r="E42" s="3">
        <v>1</v>
      </c>
      <c r="F42" s="3">
        <v>1</v>
      </c>
      <c r="G42" s="3">
        <v>2</v>
      </c>
      <c r="H42" s="3">
        <v>1</v>
      </c>
      <c r="I42" s="3">
        <v>1</v>
      </c>
      <c r="J42" s="3"/>
      <c r="K42" s="3">
        <v>0</v>
      </c>
      <c r="L42" s="3">
        <v>0</v>
      </c>
      <c r="M42" s="3"/>
      <c r="N42" s="3">
        <v>1</v>
      </c>
      <c r="O42" s="3">
        <v>38.5</v>
      </c>
      <c r="P42" s="6">
        <v>2</v>
      </c>
      <c r="Q42" s="32"/>
      <c r="R42" s="33"/>
      <c r="S42" s="33"/>
      <c r="T42" s="31"/>
      <c r="V42" s="40">
        <f t="shared" si="0"/>
        <v>5</v>
      </c>
      <c r="W42">
        <f t="shared" si="1"/>
        <v>2</v>
      </c>
    </row>
    <row r="43" spans="2:23">
      <c r="B43" s="3">
        <v>6382</v>
      </c>
      <c r="C43" s="3">
        <v>4</v>
      </c>
      <c r="D43" s="3">
        <v>3</v>
      </c>
      <c r="E43" s="3">
        <v>1</v>
      </c>
      <c r="F43" s="3">
        <v>0</v>
      </c>
      <c r="G43" s="3">
        <v>2</v>
      </c>
      <c r="H43" s="3">
        <v>0</v>
      </c>
      <c r="I43" s="3">
        <v>0</v>
      </c>
      <c r="J43" s="3"/>
      <c r="K43" s="3">
        <v>0</v>
      </c>
      <c r="L43" s="3">
        <v>0</v>
      </c>
      <c r="M43" s="3"/>
      <c r="N43" s="3">
        <v>2</v>
      </c>
      <c r="O43" s="3">
        <v>38.5</v>
      </c>
      <c r="P43" s="6">
        <v>1</v>
      </c>
      <c r="Q43" s="32"/>
      <c r="R43" s="33"/>
      <c r="S43" s="33"/>
      <c r="T43" s="31"/>
      <c r="V43" s="40">
        <f t="shared" si="0"/>
        <v>6</v>
      </c>
      <c r="W43">
        <f t="shared" si="1"/>
        <v>1</v>
      </c>
    </row>
    <row r="44" spans="2:23">
      <c r="B44" s="3">
        <v>6738</v>
      </c>
      <c r="C44" s="3">
        <v>4</v>
      </c>
      <c r="D44" s="3">
        <v>2</v>
      </c>
      <c r="E44" s="3">
        <v>2</v>
      </c>
      <c r="F44" s="3">
        <v>0</v>
      </c>
      <c r="G44" s="3">
        <v>2</v>
      </c>
      <c r="H44" s="3">
        <v>3</v>
      </c>
      <c r="I44" s="3">
        <v>1</v>
      </c>
      <c r="J44" s="3"/>
      <c r="K44" s="3">
        <v>0</v>
      </c>
      <c r="L44" s="3">
        <v>0</v>
      </c>
      <c r="M44" s="3"/>
      <c r="N44" s="3">
        <v>2</v>
      </c>
      <c r="O44" s="3">
        <v>39.6</v>
      </c>
      <c r="P44" s="6">
        <v>1</v>
      </c>
      <c r="Q44" s="32"/>
      <c r="R44" s="33"/>
      <c r="S44" s="33"/>
      <c r="T44" s="31"/>
      <c r="V44" s="40">
        <f t="shared" si="0"/>
        <v>10</v>
      </c>
      <c r="W44">
        <f t="shared" si="1"/>
        <v>1</v>
      </c>
    </row>
    <row r="45" spans="2:23">
      <c r="B45" s="3">
        <v>6371</v>
      </c>
      <c r="C45" s="3">
        <v>4</v>
      </c>
      <c r="D45" s="3">
        <v>0</v>
      </c>
      <c r="E45" s="3">
        <v>1</v>
      </c>
      <c r="F45" s="3">
        <v>0</v>
      </c>
      <c r="G45" s="3">
        <v>2</v>
      </c>
      <c r="H45" s="3">
        <v>0</v>
      </c>
      <c r="I45" s="3">
        <v>0</v>
      </c>
      <c r="J45" s="3"/>
      <c r="K45" s="3">
        <v>0</v>
      </c>
      <c r="L45" s="3">
        <v>0</v>
      </c>
      <c r="M45" s="3"/>
      <c r="N45" s="3">
        <v>2</v>
      </c>
      <c r="O45" s="3">
        <v>38.4</v>
      </c>
      <c r="P45" s="6">
        <v>1</v>
      </c>
      <c r="Q45" s="32" t="s">
        <v>91</v>
      </c>
      <c r="R45" s="33"/>
      <c r="S45" s="33"/>
      <c r="T45" s="31"/>
      <c r="V45" s="40">
        <f t="shared" si="0"/>
        <v>4</v>
      </c>
      <c r="W45">
        <f t="shared" si="1"/>
        <v>1</v>
      </c>
    </row>
    <row r="46" spans="2:23">
      <c r="B46" s="3">
        <v>6370</v>
      </c>
      <c r="C46" s="3">
        <v>4</v>
      </c>
      <c r="D46" s="27">
        <v>3</v>
      </c>
      <c r="E46" s="3">
        <v>1</v>
      </c>
      <c r="F46" s="3">
        <v>0</v>
      </c>
      <c r="G46" s="3">
        <v>2</v>
      </c>
      <c r="H46" s="3">
        <v>0</v>
      </c>
      <c r="I46" s="3">
        <v>0</v>
      </c>
      <c r="J46" s="3"/>
      <c r="K46" s="3">
        <v>0</v>
      </c>
      <c r="L46" s="3">
        <v>0</v>
      </c>
      <c r="M46" s="3"/>
      <c r="N46" s="3">
        <v>2</v>
      </c>
      <c r="O46" s="3">
        <v>39</v>
      </c>
      <c r="P46" s="6">
        <v>2</v>
      </c>
      <c r="Q46" s="32" t="s">
        <v>99</v>
      </c>
      <c r="R46" s="33"/>
      <c r="S46" s="33"/>
      <c r="T46" s="31"/>
      <c r="V46" s="40">
        <f t="shared" si="0"/>
        <v>7</v>
      </c>
      <c r="W46">
        <f t="shared" si="1"/>
        <v>2</v>
      </c>
    </row>
    <row r="47" spans="2:23">
      <c r="B47" s="3">
        <v>6761</v>
      </c>
      <c r="C47" s="3">
        <v>4</v>
      </c>
      <c r="D47" s="3">
        <v>3</v>
      </c>
      <c r="E47" s="3">
        <v>2</v>
      </c>
      <c r="F47" s="3">
        <v>0</v>
      </c>
      <c r="G47" s="3">
        <v>3</v>
      </c>
      <c r="H47" s="3">
        <v>2</v>
      </c>
      <c r="I47" s="3">
        <v>1</v>
      </c>
      <c r="J47" s="3"/>
      <c r="K47" s="3">
        <v>0</v>
      </c>
      <c r="L47" s="3">
        <v>0</v>
      </c>
      <c r="M47" s="3"/>
      <c r="N47" s="3">
        <v>2</v>
      </c>
      <c r="O47" s="3">
        <v>39.6</v>
      </c>
      <c r="P47" s="6">
        <v>2</v>
      </c>
      <c r="Q47" s="32" t="s">
        <v>100</v>
      </c>
      <c r="R47" s="33"/>
      <c r="S47" s="33"/>
      <c r="T47" s="31"/>
      <c r="V47" s="40">
        <f t="shared" si="0"/>
        <v>11</v>
      </c>
      <c r="W47">
        <f t="shared" si="1"/>
        <v>2</v>
      </c>
    </row>
    <row r="48" spans="2:23">
      <c r="B48" s="3">
        <v>6359</v>
      </c>
      <c r="C48" s="3">
        <v>3</v>
      </c>
      <c r="D48" s="3">
        <v>0</v>
      </c>
      <c r="E48" s="3">
        <v>1</v>
      </c>
      <c r="F48" s="3">
        <v>0</v>
      </c>
      <c r="G48" s="3">
        <v>2</v>
      </c>
      <c r="H48" s="3">
        <v>0</v>
      </c>
      <c r="I48" s="3">
        <v>0</v>
      </c>
      <c r="J48" s="3"/>
      <c r="K48" s="3">
        <v>0</v>
      </c>
      <c r="L48" s="3">
        <v>0</v>
      </c>
      <c r="M48" s="3"/>
      <c r="N48" s="3">
        <v>0</v>
      </c>
      <c r="O48" s="3">
        <v>40</v>
      </c>
      <c r="P48" s="6">
        <v>0</v>
      </c>
      <c r="Q48" s="32" t="s">
        <v>38</v>
      </c>
      <c r="R48" s="33"/>
      <c r="S48" s="33"/>
      <c r="T48" s="31"/>
      <c r="V48" s="40">
        <f t="shared" si="0"/>
        <v>6</v>
      </c>
      <c r="W48">
        <f t="shared" si="1"/>
        <v>0</v>
      </c>
    </row>
    <row r="49" spans="2:23">
      <c r="B49" s="3">
        <v>6726</v>
      </c>
      <c r="C49" s="3">
        <v>3</v>
      </c>
      <c r="D49" s="3">
        <v>1</v>
      </c>
      <c r="E49" s="3">
        <v>0</v>
      </c>
      <c r="F49" s="3">
        <v>0</v>
      </c>
      <c r="G49" s="3">
        <v>2</v>
      </c>
      <c r="H49" s="3">
        <v>2</v>
      </c>
      <c r="I49" s="3">
        <v>0</v>
      </c>
      <c r="J49" s="3"/>
      <c r="K49" s="3">
        <v>0</v>
      </c>
      <c r="L49" s="3">
        <v>0</v>
      </c>
      <c r="M49" s="3"/>
      <c r="N49" s="3">
        <v>0</v>
      </c>
      <c r="O49" s="3">
        <v>38</v>
      </c>
      <c r="P49" s="6">
        <v>0</v>
      </c>
      <c r="Q49" s="32"/>
      <c r="R49" s="33"/>
      <c r="S49" s="33"/>
      <c r="T49" s="31"/>
      <c r="V49" s="40">
        <f t="shared" si="0"/>
        <v>5</v>
      </c>
      <c r="W49">
        <f t="shared" si="1"/>
        <v>0</v>
      </c>
    </row>
    <row r="50" spans="2:23">
      <c r="B50" s="3">
        <v>6360</v>
      </c>
      <c r="C50" s="3">
        <v>3</v>
      </c>
      <c r="D50" s="3">
        <v>2</v>
      </c>
      <c r="E50" s="3">
        <v>1</v>
      </c>
      <c r="F50" s="3">
        <v>0</v>
      </c>
      <c r="G50" s="3">
        <v>2</v>
      </c>
      <c r="H50" s="3">
        <v>3</v>
      </c>
      <c r="I50" s="3">
        <v>0</v>
      </c>
      <c r="J50" s="3"/>
      <c r="K50" s="3">
        <v>0</v>
      </c>
      <c r="L50" s="3">
        <v>0</v>
      </c>
      <c r="M50" s="3"/>
      <c r="N50" s="3">
        <v>0</v>
      </c>
      <c r="O50" s="3">
        <v>39.6</v>
      </c>
      <c r="P50" s="6">
        <v>1</v>
      </c>
      <c r="Q50" s="32" t="s">
        <v>33</v>
      </c>
      <c r="R50" s="33"/>
      <c r="S50" s="33"/>
      <c r="T50" s="31"/>
      <c r="V50" s="40">
        <f t="shared" si="0"/>
        <v>10</v>
      </c>
      <c r="W50">
        <f t="shared" si="1"/>
        <v>1</v>
      </c>
    </row>
    <row r="51" spans="2:23" ht="15.95">
      <c r="B51" s="3">
        <v>6741</v>
      </c>
      <c r="C51" s="3">
        <v>3</v>
      </c>
      <c r="D51" s="3">
        <v>0</v>
      </c>
      <c r="E51" s="3">
        <v>2</v>
      </c>
      <c r="F51" s="3">
        <v>0</v>
      </c>
      <c r="G51" s="3">
        <v>1</v>
      </c>
      <c r="H51" s="3">
        <v>0</v>
      </c>
      <c r="I51" s="3">
        <v>0</v>
      </c>
      <c r="J51" s="3"/>
      <c r="K51" s="3">
        <v>0</v>
      </c>
      <c r="L51" s="3">
        <v>0</v>
      </c>
      <c r="M51" s="3"/>
      <c r="N51" s="3">
        <v>0</v>
      </c>
      <c r="O51" s="3">
        <v>41.1</v>
      </c>
      <c r="P51" s="6" t="s">
        <v>84</v>
      </c>
      <c r="Q51" s="32" t="s">
        <v>91</v>
      </c>
      <c r="R51" s="33"/>
      <c r="S51" s="33"/>
      <c r="T51" s="31"/>
      <c r="V51" s="40">
        <f t="shared" si="0"/>
        <v>6</v>
      </c>
      <c r="W51" t="str">
        <f t="shared" si="1"/>
        <v>ND</v>
      </c>
    </row>
    <row r="52" spans="2:23" ht="15.95">
      <c r="B52" s="3">
        <v>6356</v>
      </c>
      <c r="C52" s="3">
        <v>3</v>
      </c>
      <c r="D52" s="3">
        <v>0</v>
      </c>
      <c r="E52" s="3">
        <v>1</v>
      </c>
      <c r="F52" s="3">
        <v>0</v>
      </c>
      <c r="G52" s="3">
        <v>2</v>
      </c>
      <c r="H52" s="3">
        <v>0</v>
      </c>
      <c r="I52" s="3">
        <v>0</v>
      </c>
      <c r="J52" s="3"/>
      <c r="K52" s="3">
        <v>0</v>
      </c>
      <c r="L52" s="3">
        <v>0</v>
      </c>
      <c r="M52" s="3"/>
      <c r="N52" s="3">
        <v>1</v>
      </c>
      <c r="O52" s="3">
        <v>38.200000000000003</v>
      </c>
      <c r="P52" s="6" t="s">
        <v>84</v>
      </c>
      <c r="Q52" s="32" t="s">
        <v>91</v>
      </c>
      <c r="R52" s="33"/>
      <c r="S52" s="33"/>
      <c r="T52" s="31"/>
      <c r="V52" s="40">
        <f t="shared" si="0"/>
        <v>3</v>
      </c>
      <c r="W52" t="str">
        <f t="shared" si="1"/>
        <v>ND</v>
      </c>
    </row>
    <row r="53" spans="2:23">
      <c r="B53" s="3">
        <v>6355</v>
      </c>
      <c r="C53" s="3">
        <v>3</v>
      </c>
      <c r="D53" s="3">
        <v>3</v>
      </c>
      <c r="E53" s="3">
        <v>1</v>
      </c>
      <c r="F53" s="3">
        <v>0</v>
      </c>
      <c r="G53" s="3">
        <v>2</v>
      </c>
      <c r="H53" s="3">
        <v>2</v>
      </c>
      <c r="I53" s="3">
        <v>0</v>
      </c>
      <c r="J53" s="3"/>
      <c r="K53" s="3">
        <v>0</v>
      </c>
      <c r="L53" s="3">
        <v>0</v>
      </c>
      <c r="M53" s="3"/>
      <c r="N53" s="3">
        <v>0</v>
      </c>
      <c r="O53" s="3">
        <v>38.9</v>
      </c>
      <c r="P53" s="6">
        <v>1</v>
      </c>
      <c r="Q53" s="32"/>
      <c r="R53" s="33"/>
      <c r="S53" s="33"/>
      <c r="T53" s="31"/>
      <c r="V53" s="40">
        <f t="shared" si="0"/>
        <v>9</v>
      </c>
      <c r="W53">
        <f t="shared" si="1"/>
        <v>1</v>
      </c>
    </row>
    <row r="54" spans="2:23" ht="15.95">
      <c r="B54" s="3">
        <v>6728</v>
      </c>
      <c r="C54" s="3">
        <v>3</v>
      </c>
      <c r="D54" s="3">
        <v>0</v>
      </c>
      <c r="E54" s="3">
        <v>1</v>
      </c>
      <c r="F54" s="3">
        <v>1</v>
      </c>
      <c r="G54" s="3">
        <v>2</v>
      </c>
      <c r="H54" s="3">
        <v>3</v>
      </c>
      <c r="I54" s="3">
        <v>1</v>
      </c>
      <c r="J54" s="3"/>
      <c r="K54" s="3">
        <v>0</v>
      </c>
      <c r="L54" s="3">
        <v>0</v>
      </c>
      <c r="M54" s="3"/>
      <c r="N54" s="3">
        <v>0</v>
      </c>
      <c r="O54" s="3">
        <v>39</v>
      </c>
      <c r="P54" s="6" t="s">
        <v>84</v>
      </c>
      <c r="Q54" s="32" t="s">
        <v>91</v>
      </c>
      <c r="R54" s="33"/>
      <c r="S54" s="33"/>
      <c r="T54" s="31"/>
      <c r="V54" s="40">
        <f t="shared" si="0"/>
        <v>8</v>
      </c>
      <c r="W54" t="str">
        <f t="shared" si="1"/>
        <v>ND</v>
      </c>
    </row>
    <row r="55" spans="2:23" ht="15.95">
      <c r="B55" s="3">
        <v>6349</v>
      </c>
      <c r="C55" s="3">
        <v>3</v>
      </c>
      <c r="D55" s="3">
        <v>0</v>
      </c>
      <c r="E55" s="3">
        <v>1</v>
      </c>
      <c r="F55" s="3">
        <v>0</v>
      </c>
      <c r="G55" s="3">
        <v>2</v>
      </c>
      <c r="H55" s="3">
        <v>2</v>
      </c>
      <c r="I55" s="3">
        <v>0</v>
      </c>
      <c r="J55" s="3"/>
      <c r="K55" s="3">
        <v>0</v>
      </c>
      <c r="L55" s="3">
        <v>0</v>
      </c>
      <c r="M55" s="3"/>
      <c r="N55" s="3">
        <v>0</v>
      </c>
      <c r="O55" s="3">
        <v>38.799999999999997</v>
      </c>
      <c r="P55" s="6" t="s">
        <v>84</v>
      </c>
      <c r="Q55" s="32" t="s">
        <v>91</v>
      </c>
      <c r="R55" s="33"/>
      <c r="S55" s="33"/>
      <c r="T55" s="31"/>
      <c r="V55" s="40">
        <f t="shared" si="0"/>
        <v>6</v>
      </c>
      <c r="W55" t="str">
        <f t="shared" si="1"/>
        <v>ND</v>
      </c>
    </row>
    <row r="56" spans="2:23" ht="15.95">
      <c r="B56" s="3">
        <v>6365</v>
      </c>
      <c r="C56" s="3">
        <v>3</v>
      </c>
      <c r="D56" s="3">
        <v>0</v>
      </c>
      <c r="E56" s="3">
        <v>1</v>
      </c>
      <c r="F56" s="3">
        <v>0</v>
      </c>
      <c r="G56" s="3">
        <v>0</v>
      </c>
      <c r="H56" s="3">
        <v>1</v>
      </c>
      <c r="I56" s="3">
        <v>1</v>
      </c>
      <c r="J56" s="3"/>
      <c r="K56" s="3">
        <v>0</v>
      </c>
      <c r="L56" s="3">
        <v>0</v>
      </c>
      <c r="M56" s="3"/>
      <c r="N56" s="3">
        <v>0</v>
      </c>
      <c r="O56" s="3">
        <v>38.5</v>
      </c>
      <c r="P56" s="6" t="s">
        <v>84</v>
      </c>
      <c r="Q56" s="32"/>
      <c r="R56" s="33"/>
      <c r="S56" s="33"/>
      <c r="T56" s="31"/>
      <c r="V56" s="40">
        <f t="shared" si="0"/>
        <v>3</v>
      </c>
      <c r="W56" t="str">
        <f t="shared" si="1"/>
        <v>ND</v>
      </c>
    </row>
    <row r="57" spans="2:23" ht="13.5" customHeight="1">
      <c r="B57" s="3">
        <v>6724</v>
      </c>
      <c r="C57" s="3">
        <v>3</v>
      </c>
      <c r="D57" s="3">
        <v>0</v>
      </c>
      <c r="E57" s="3">
        <v>3</v>
      </c>
      <c r="F57" s="3">
        <v>1</v>
      </c>
      <c r="G57" s="3">
        <v>2</v>
      </c>
      <c r="H57" s="3">
        <v>0</v>
      </c>
      <c r="I57" s="3">
        <v>1</v>
      </c>
      <c r="J57" s="3"/>
      <c r="K57" s="3">
        <v>0</v>
      </c>
      <c r="L57" s="3">
        <v>0</v>
      </c>
      <c r="M57" s="3"/>
      <c r="N57" s="3">
        <v>0</v>
      </c>
      <c r="O57" s="3">
        <v>39.1</v>
      </c>
      <c r="P57" s="6">
        <v>1</v>
      </c>
      <c r="Q57" s="32" t="s">
        <v>88</v>
      </c>
      <c r="R57" s="33"/>
      <c r="S57" s="33"/>
      <c r="T57" s="31"/>
      <c r="V57" s="40">
        <f t="shared" si="0"/>
        <v>7</v>
      </c>
      <c r="W57">
        <f t="shared" si="1"/>
        <v>1</v>
      </c>
    </row>
    <row r="58" spans="2:23" ht="16.5" customHeight="1">
      <c r="B58" s="3">
        <v>6734</v>
      </c>
      <c r="C58" s="3">
        <v>3</v>
      </c>
      <c r="D58" s="3">
        <v>0</v>
      </c>
      <c r="E58" s="3">
        <v>1</v>
      </c>
      <c r="F58" s="3">
        <v>0</v>
      </c>
      <c r="G58" s="3">
        <v>2</v>
      </c>
      <c r="H58" s="3">
        <v>2</v>
      </c>
      <c r="I58" s="3">
        <v>0</v>
      </c>
      <c r="J58" s="3"/>
      <c r="K58" s="3">
        <v>0</v>
      </c>
      <c r="L58" s="3">
        <v>0</v>
      </c>
      <c r="M58" s="3"/>
      <c r="N58" s="3">
        <v>0</v>
      </c>
      <c r="O58" s="3">
        <v>38.299999999999997</v>
      </c>
      <c r="P58" s="6">
        <v>0</v>
      </c>
      <c r="Q58" s="32" t="s">
        <v>90</v>
      </c>
      <c r="R58" s="33"/>
      <c r="S58" s="33"/>
      <c r="T58" s="31"/>
      <c r="V58" s="40">
        <f t="shared" si="0"/>
        <v>6</v>
      </c>
      <c r="W58">
        <f t="shared" si="1"/>
        <v>0</v>
      </c>
    </row>
    <row r="59" spans="2:23">
      <c r="B59" s="3">
        <v>6354</v>
      </c>
      <c r="C59" s="3">
        <v>3</v>
      </c>
      <c r="D59" s="3">
        <v>0</v>
      </c>
      <c r="E59" s="3">
        <v>1</v>
      </c>
      <c r="F59" s="3">
        <v>0</v>
      </c>
      <c r="G59" s="3">
        <v>1</v>
      </c>
      <c r="H59" s="3">
        <v>0</v>
      </c>
      <c r="I59" s="3">
        <v>0</v>
      </c>
      <c r="J59" s="3"/>
      <c r="K59" s="3">
        <v>0</v>
      </c>
      <c r="L59" s="3">
        <v>0</v>
      </c>
      <c r="M59" s="3"/>
      <c r="N59" s="3">
        <v>0</v>
      </c>
      <c r="O59" s="3">
        <v>38.799999999999997</v>
      </c>
      <c r="P59" s="6">
        <v>1</v>
      </c>
      <c r="Q59" s="32"/>
      <c r="R59" s="33"/>
      <c r="S59" s="33"/>
      <c r="T59" s="31"/>
      <c r="V59" s="40">
        <f t="shared" si="0"/>
        <v>3</v>
      </c>
      <c r="W59">
        <f t="shared" si="1"/>
        <v>1</v>
      </c>
    </row>
    <row r="60" spans="2:23" ht="15.95">
      <c r="B60" s="3">
        <v>6353</v>
      </c>
      <c r="C60" s="3">
        <v>3</v>
      </c>
      <c r="D60" s="3">
        <v>0</v>
      </c>
      <c r="E60" s="3">
        <v>2</v>
      </c>
      <c r="F60" s="3">
        <v>0</v>
      </c>
      <c r="G60" s="3">
        <v>1</v>
      </c>
      <c r="H60" s="3">
        <v>0</v>
      </c>
      <c r="I60" s="3">
        <v>0</v>
      </c>
      <c r="J60" s="3"/>
      <c r="K60" s="3">
        <v>0</v>
      </c>
      <c r="L60" s="3">
        <v>0</v>
      </c>
      <c r="M60" s="3"/>
      <c r="N60" s="3">
        <v>0</v>
      </c>
      <c r="O60" s="3">
        <v>38.799999999999997</v>
      </c>
      <c r="P60" s="6" t="s">
        <v>84</v>
      </c>
      <c r="Q60" s="32"/>
      <c r="R60" s="33"/>
      <c r="S60" s="33"/>
      <c r="T60" s="31"/>
      <c r="V60" s="40">
        <f t="shared" si="0"/>
        <v>4</v>
      </c>
      <c r="W60" t="str">
        <f t="shared" si="1"/>
        <v>ND</v>
      </c>
    </row>
    <row r="61" spans="2:23">
      <c r="B61" s="13" t="s">
        <v>92</v>
      </c>
    </row>
    <row r="62" spans="2:23">
      <c r="B62" s="13" t="s">
        <v>93</v>
      </c>
    </row>
    <row r="63" spans="2:23">
      <c r="B63" s="13" t="s">
        <v>94</v>
      </c>
    </row>
    <row r="64" spans="2:23">
      <c r="B64" s="1"/>
    </row>
  </sheetData>
  <mergeCells count="29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H9:H10"/>
    <mergeCell ref="I9:I10"/>
    <mergeCell ref="J9:J10"/>
    <mergeCell ref="K9:K10"/>
    <mergeCell ref="V9:W9"/>
    <mergeCell ref="Q9:T10"/>
    <mergeCell ref="L9:L10"/>
    <mergeCell ref="M9:M10"/>
    <mergeCell ref="N9:N10"/>
    <mergeCell ref="O9:O10"/>
    <mergeCell ref="P9:P10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5F64-8729-4A3A-8078-6474C514386A}">
  <dimension ref="B2:U60"/>
  <sheetViews>
    <sheetView topLeftCell="A46" zoomScale="133" workbookViewId="0"/>
  </sheetViews>
  <sheetFormatPr defaultColWidth="8.85546875" defaultRowHeight="15"/>
  <cols>
    <col min="17" max="17" width="4.85546875" customWidth="1"/>
    <col min="18" max="18" width="12.42578125" customWidth="1"/>
    <col min="20" max="20" width="13.28515625" customWidth="1"/>
  </cols>
  <sheetData>
    <row r="2" spans="2:21">
      <c r="B2" s="1" t="s">
        <v>74</v>
      </c>
      <c r="C2">
        <v>52</v>
      </c>
      <c r="D2" t="s">
        <v>1</v>
      </c>
      <c r="J2" t="s">
        <v>2</v>
      </c>
      <c r="K2" s="62">
        <v>44657</v>
      </c>
      <c r="L2" s="62"/>
      <c r="M2" s="62"/>
    </row>
    <row r="3" spans="2:21">
      <c r="B3" s="1" t="s">
        <v>3</v>
      </c>
      <c r="K3" s="4"/>
      <c r="L3" s="4"/>
      <c r="M3" s="4"/>
    </row>
    <row r="4" spans="2:21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101</v>
      </c>
      <c r="N4" s="57"/>
      <c r="O4" s="57"/>
      <c r="P4" t="s">
        <v>8</v>
      </c>
      <c r="R4" s="7">
        <v>0.4861111111111111</v>
      </c>
      <c r="S4" t="s">
        <v>9</v>
      </c>
      <c r="T4" s="7">
        <v>0.4916666666666667</v>
      </c>
    </row>
    <row r="5" spans="2:21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270</v>
      </c>
      <c r="N5" s="57"/>
      <c r="O5" s="57"/>
      <c r="P5" t="s">
        <v>8</v>
      </c>
      <c r="R5" s="7">
        <v>0.45347222222222222</v>
      </c>
      <c r="S5" t="s">
        <v>9</v>
      </c>
      <c r="T5" s="7">
        <v>0.48402777777777778</v>
      </c>
    </row>
    <row r="6" spans="2:21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/>
      <c r="N6" s="57"/>
      <c r="O6" s="57"/>
      <c r="P6" t="s">
        <v>8</v>
      </c>
      <c r="R6" s="7">
        <v>0.4069444444444445</v>
      </c>
      <c r="S6" t="s">
        <v>9</v>
      </c>
      <c r="T6" s="7">
        <v>0.45208333333333334</v>
      </c>
    </row>
    <row r="7" spans="2:21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101</v>
      </c>
      <c r="N7" s="57"/>
      <c r="O7" s="57"/>
      <c r="P7" t="s">
        <v>8</v>
      </c>
      <c r="R7" s="7">
        <v>0.35416666666666669</v>
      </c>
      <c r="S7" t="s">
        <v>9</v>
      </c>
      <c r="T7" s="7">
        <v>0.40625</v>
      </c>
      <c r="U7" s="23"/>
    </row>
    <row r="9" spans="2:2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</row>
    <row r="10" spans="2:21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</row>
    <row r="11" spans="2:21">
      <c r="B11" s="3">
        <v>6849</v>
      </c>
      <c r="C11" s="3">
        <v>4</v>
      </c>
      <c r="D11" s="3">
        <v>0</v>
      </c>
      <c r="E11" s="3">
        <v>1</v>
      </c>
      <c r="F11" s="3">
        <v>0</v>
      </c>
      <c r="G11" s="3">
        <v>2</v>
      </c>
      <c r="H11" s="3">
        <v>0</v>
      </c>
      <c r="I11" s="3">
        <v>0</v>
      </c>
      <c r="J11" s="3">
        <v>82.5</v>
      </c>
      <c r="K11" s="3">
        <v>0</v>
      </c>
      <c r="L11" s="3">
        <v>0</v>
      </c>
      <c r="M11" s="3"/>
      <c r="N11" s="3">
        <v>0</v>
      </c>
      <c r="O11" s="3">
        <v>39</v>
      </c>
      <c r="P11" s="6">
        <v>0</v>
      </c>
      <c r="Q11" s="32"/>
      <c r="R11" s="33"/>
      <c r="S11" s="33"/>
      <c r="T11" s="31"/>
    </row>
    <row r="12" spans="2:21">
      <c r="B12" s="3">
        <v>6864</v>
      </c>
      <c r="C12" s="3">
        <v>4</v>
      </c>
      <c r="D12" s="3">
        <v>0</v>
      </c>
      <c r="E12" s="3">
        <v>1</v>
      </c>
      <c r="F12" s="3">
        <v>0</v>
      </c>
      <c r="G12" s="3">
        <v>0</v>
      </c>
      <c r="H12" s="3">
        <v>1</v>
      </c>
      <c r="I12" s="3">
        <v>0</v>
      </c>
      <c r="J12" s="3">
        <v>69</v>
      </c>
      <c r="K12" s="3">
        <v>0</v>
      </c>
      <c r="L12" s="3">
        <v>0</v>
      </c>
      <c r="M12" s="3"/>
      <c r="N12" s="3">
        <v>0</v>
      </c>
      <c r="O12" s="3">
        <v>38.799999999999997</v>
      </c>
      <c r="P12" s="6">
        <v>1</v>
      </c>
      <c r="Q12" s="32"/>
      <c r="R12" s="33"/>
      <c r="S12" s="33"/>
      <c r="T12" s="31"/>
    </row>
    <row r="13" spans="2:21" ht="15.95">
      <c r="B13" s="3">
        <v>6865</v>
      </c>
      <c r="C13" s="3">
        <v>4</v>
      </c>
      <c r="D13" s="3">
        <v>0</v>
      </c>
      <c r="E13" s="3">
        <v>1</v>
      </c>
      <c r="F13" s="3">
        <v>0</v>
      </c>
      <c r="G13" s="3">
        <v>1</v>
      </c>
      <c r="H13" s="3">
        <v>0</v>
      </c>
      <c r="I13" s="3">
        <v>0</v>
      </c>
      <c r="J13" s="3">
        <v>69.5</v>
      </c>
      <c r="K13" s="3">
        <v>0</v>
      </c>
      <c r="L13" s="3">
        <v>1</v>
      </c>
      <c r="M13" s="3"/>
      <c r="N13" s="3">
        <v>0</v>
      </c>
      <c r="O13" s="3">
        <v>38.5</v>
      </c>
      <c r="P13" s="6" t="s">
        <v>112</v>
      </c>
      <c r="Q13" s="32"/>
      <c r="R13" s="33"/>
      <c r="S13" s="33"/>
      <c r="T13" s="31"/>
    </row>
    <row r="14" spans="2:21">
      <c r="B14" s="3">
        <v>6436</v>
      </c>
      <c r="C14" s="3">
        <v>4</v>
      </c>
      <c r="D14" s="3">
        <v>0</v>
      </c>
      <c r="E14" s="3">
        <v>1</v>
      </c>
      <c r="F14" s="3">
        <v>0</v>
      </c>
      <c r="G14" s="3">
        <v>0</v>
      </c>
      <c r="H14" s="3">
        <v>3</v>
      </c>
      <c r="I14" s="3">
        <v>0</v>
      </c>
      <c r="J14" s="3">
        <v>85</v>
      </c>
      <c r="K14" s="3">
        <v>0</v>
      </c>
      <c r="L14" s="3">
        <v>0</v>
      </c>
      <c r="M14" s="3"/>
      <c r="N14" s="3">
        <v>0</v>
      </c>
      <c r="O14" s="3">
        <v>38.9</v>
      </c>
      <c r="P14" s="6">
        <v>1</v>
      </c>
      <c r="Q14" s="32" t="s">
        <v>110</v>
      </c>
      <c r="R14" s="33"/>
      <c r="S14" s="33"/>
      <c r="T14" s="31"/>
    </row>
    <row r="15" spans="2:21" ht="15.95">
      <c r="B15" s="3">
        <v>6422</v>
      </c>
      <c r="C15" s="3">
        <v>4</v>
      </c>
      <c r="D15" s="3">
        <v>0</v>
      </c>
      <c r="E15" s="3">
        <v>1</v>
      </c>
      <c r="F15" s="3">
        <v>0</v>
      </c>
      <c r="G15" s="3">
        <v>1</v>
      </c>
      <c r="H15" s="3">
        <v>0</v>
      </c>
      <c r="I15" s="3">
        <v>0</v>
      </c>
      <c r="J15" s="3">
        <v>87</v>
      </c>
      <c r="K15" s="3">
        <v>0</v>
      </c>
      <c r="L15" s="3">
        <v>0</v>
      </c>
      <c r="M15" s="3"/>
      <c r="N15" s="3">
        <v>0</v>
      </c>
      <c r="O15" s="3">
        <v>38.4</v>
      </c>
      <c r="P15" s="6" t="s">
        <v>112</v>
      </c>
      <c r="Q15" s="32" t="s">
        <v>110</v>
      </c>
      <c r="R15" s="33"/>
      <c r="S15" s="33"/>
      <c r="T15" s="31"/>
    </row>
    <row r="16" spans="2:21">
      <c r="B16" s="3">
        <v>6862</v>
      </c>
      <c r="C16" s="3">
        <v>4</v>
      </c>
      <c r="D16" s="3">
        <v>3</v>
      </c>
      <c r="E16" s="3">
        <v>3</v>
      </c>
      <c r="F16" s="3">
        <v>0</v>
      </c>
      <c r="G16" s="3">
        <v>2</v>
      </c>
      <c r="H16" s="3">
        <v>0</v>
      </c>
      <c r="I16" s="3">
        <v>0</v>
      </c>
      <c r="J16" s="3">
        <v>85</v>
      </c>
      <c r="K16" s="3">
        <v>0</v>
      </c>
      <c r="L16" s="3">
        <v>0</v>
      </c>
      <c r="M16" s="3"/>
      <c r="N16" s="3">
        <v>0</v>
      </c>
      <c r="O16" s="3">
        <v>39.5</v>
      </c>
      <c r="P16" s="6">
        <v>3</v>
      </c>
      <c r="Q16" s="32" t="s">
        <v>38</v>
      </c>
      <c r="R16" s="33"/>
      <c r="S16" s="33"/>
      <c r="T16" s="31"/>
    </row>
    <row r="17" spans="2:20">
      <c r="B17" s="3">
        <v>6853</v>
      </c>
      <c r="C17" s="3">
        <v>4</v>
      </c>
      <c r="D17" s="3">
        <v>0</v>
      </c>
      <c r="E17" s="3">
        <v>1</v>
      </c>
      <c r="F17" s="3">
        <v>0</v>
      </c>
      <c r="G17" s="3">
        <v>0</v>
      </c>
      <c r="H17" s="3">
        <v>2</v>
      </c>
      <c r="I17" s="3">
        <v>0</v>
      </c>
      <c r="J17" s="3">
        <v>79.5</v>
      </c>
      <c r="K17" s="3">
        <v>0</v>
      </c>
      <c r="L17" s="3">
        <v>0</v>
      </c>
      <c r="M17" s="3"/>
      <c r="N17" s="3">
        <v>0</v>
      </c>
      <c r="O17" s="3">
        <v>38.9</v>
      </c>
      <c r="P17" s="6">
        <v>2</v>
      </c>
      <c r="Q17" s="32"/>
      <c r="R17" s="33"/>
      <c r="S17" s="33"/>
      <c r="T17" s="31"/>
    </row>
    <row r="18" spans="2:20">
      <c r="B18" s="3">
        <v>6850</v>
      </c>
      <c r="C18" s="3">
        <v>4</v>
      </c>
      <c r="D18" s="3">
        <v>0</v>
      </c>
      <c r="E18" s="3">
        <v>1</v>
      </c>
      <c r="F18" s="3">
        <v>1</v>
      </c>
      <c r="G18" s="3">
        <v>3</v>
      </c>
      <c r="H18" s="3">
        <v>2</v>
      </c>
      <c r="I18" s="3">
        <v>1</v>
      </c>
      <c r="J18" s="3">
        <v>84</v>
      </c>
      <c r="K18" s="3">
        <v>0</v>
      </c>
      <c r="L18" s="3">
        <v>0</v>
      </c>
      <c r="M18" s="3"/>
      <c r="N18" s="3">
        <v>2</v>
      </c>
      <c r="O18" s="3">
        <v>38.9</v>
      </c>
      <c r="P18" s="6">
        <v>1</v>
      </c>
      <c r="Q18" s="32" t="s">
        <v>276</v>
      </c>
      <c r="R18" s="33"/>
      <c r="S18" s="33"/>
      <c r="T18" s="31"/>
    </row>
    <row r="19" spans="2:20">
      <c r="B19" s="3">
        <v>6860</v>
      </c>
      <c r="C19" s="3">
        <v>4</v>
      </c>
      <c r="D19" s="3">
        <v>0</v>
      </c>
      <c r="E19" s="3">
        <v>3</v>
      </c>
      <c r="F19" s="3">
        <v>0</v>
      </c>
      <c r="G19" s="3">
        <v>0</v>
      </c>
      <c r="H19" s="3">
        <v>2</v>
      </c>
      <c r="I19" s="3">
        <v>0</v>
      </c>
      <c r="J19" s="3">
        <v>72</v>
      </c>
      <c r="K19" s="3">
        <v>0</v>
      </c>
      <c r="L19" s="3">
        <v>0</v>
      </c>
      <c r="M19" s="3"/>
      <c r="N19" s="3">
        <v>1</v>
      </c>
      <c r="O19" s="3">
        <v>39.9</v>
      </c>
      <c r="P19" s="6">
        <v>3</v>
      </c>
      <c r="Q19" s="32" t="s">
        <v>80</v>
      </c>
      <c r="R19" s="33"/>
      <c r="S19" s="33"/>
      <c r="T19" s="31"/>
    </row>
    <row r="20" spans="2:20">
      <c r="B20" s="3">
        <v>6435</v>
      </c>
      <c r="C20" s="3">
        <v>4</v>
      </c>
      <c r="D20" s="3">
        <v>3</v>
      </c>
      <c r="E20" s="3">
        <v>1</v>
      </c>
      <c r="F20" s="3">
        <v>0</v>
      </c>
      <c r="G20" s="3">
        <v>2</v>
      </c>
      <c r="H20" s="3">
        <v>2</v>
      </c>
      <c r="I20" s="3">
        <v>1</v>
      </c>
      <c r="J20" s="3">
        <v>78</v>
      </c>
      <c r="K20" s="3">
        <v>0</v>
      </c>
      <c r="L20" s="3">
        <v>0</v>
      </c>
      <c r="M20" s="3"/>
      <c r="N20" s="3">
        <v>0</v>
      </c>
      <c r="O20" s="3">
        <v>38.799999999999997</v>
      </c>
      <c r="P20" s="6">
        <v>1</v>
      </c>
      <c r="Q20" s="32" t="s">
        <v>277</v>
      </c>
      <c r="R20" s="33"/>
      <c r="S20" s="33"/>
      <c r="T20" s="31"/>
    </row>
    <row r="21" spans="2:20" ht="15.95">
      <c r="B21" s="3">
        <v>6445</v>
      </c>
      <c r="C21" s="3">
        <v>4</v>
      </c>
      <c r="D21" s="3">
        <v>0</v>
      </c>
      <c r="E21" s="3">
        <v>0</v>
      </c>
      <c r="F21" s="3">
        <v>0</v>
      </c>
      <c r="G21" s="3">
        <v>1</v>
      </c>
      <c r="H21" s="3">
        <v>0</v>
      </c>
      <c r="I21" s="3">
        <v>0</v>
      </c>
      <c r="J21" s="3">
        <v>83.5</v>
      </c>
      <c r="K21" s="3">
        <v>0</v>
      </c>
      <c r="L21" s="3">
        <v>0</v>
      </c>
      <c r="M21" s="3"/>
      <c r="N21" s="3">
        <v>1</v>
      </c>
      <c r="O21" s="3">
        <v>39.9</v>
      </c>
      <c r="P21" s="6" t="s">
        <v>112</v>
      </c>
      <c r="Q21" s="32" t="s">
        <v>33</v>
      </c>
      <c r="R21" s="33"/>
      <c r="S21" s="33"/>
      <c r="T21" s="31"/>
    </row>
    <row r="22" spans="2:20">
      <c r="B22" s="3">
        <v>6441</v>
      </c>
      <c r="C22" s="3">
        <v>4</v>
      </c>
      <c r="D22" s="3">
        <v>0</v>
      </c>
      <c r="E22" s="3">
        <v>2</v>
      </c>
      <c r="F22" s="3">
        <v>0</v>
      </c>
      <c r="G22" s="3">
        <v>0</v>
      </c>
      <c r="H22" s="3">
        <v>2</v>
      </c>
      <c r="I22" s="3">
        <v>1</v>
      </c>
      <c r="J22" s="3">
        <v>81</v>
      </c>
      <c r="K22" s="3">
        <v>0</v>
      </c>
      <c r="L22" s="3">
        <v>0</v>
      </c>
      <c r="M22" s="3"/>
      <c r="N22" s="3">
        <v>0</v>
      </c>
      <c r="O22" s="3">
        <v>38.6</v>
      </c>
      <c r="P22" s="6">
        <v>1</v>
      </c>
      <c r="Q22" s="32" t="s">
        <v>33</v>
      </c>
      <c r="R22" s="33"/>
      <c r="S22" s="33"/>
      <c r="T22" s="31"/>
    </row>
    <row r="23" spans="2:20">
      <c r="B23" s="3">
        <v>6859</v>
      </c>
      <c r="C23" s="3">
        <v>4</v>
      </c>
      <c r="D23" s="3">
        <v>0</v>
      </c>
      <c r="E23" s="3">
        <v>0</v>
      </c>
      <c r="F23" s="3">
        <v>0</v>
      </c>
      <c r="G23" s="3">
        <v>1</v>
      </c>
      <c r="H23" s="3">
        <v>0</v>
      </c>
      <c r="I23" s="3">
        <v>0</v>
      </c>
      <c r="J23" s="3">
        <v>78</v>
      </c>
      <c r="K23" s="3">
        <v>0</v>
      </c>
      <c r="L23" s="3">
        <v>0</v>
      </c>
      <c r="M23" s="3"/>
      <c r="N23" s="3">
        <v>0</v>
      </c>
      <c r="O23" s="3">
        <v>38.799999999999997</v>
      </c>
      <c r="P23" s="6">
        <v>1</v>
      </c>
      <c r="Q23" s="32" t="s">
        <v>186</v>
      </c>
      <c r="R23" s="33"/>
      <c r="S23" s="33"/>
      <c r="T23" s="31"/>
    </row>
    <row r="24" spans="2:20">
      <c r="B24" s="27">
        <v>6426</v>
      </c>
      <c r="C24" s="3">
        <v>3</v>
      </c>
      <c r="D24" s="3">
        <v>3</v>
      </c>
      <c r="E24" s="3">
        <v>0</v>
      </c>
      <c r="F24" s="3">
        <v>0</v>
      </c>
      <c r="G24" s="3">
        <v>1</v>
      </c>
      <c r="H24" s="3">
        <v>0</v>
      </c>
      <c r="I24" s="3">
        <v>1</v>
      </c>
      <c r="J24" s="3">
        <v>87</v>
      </c>
      <c r="K24" s="3">
        <v>0</v>
      </c>
      <c r="L24" s="3">
        <v>1</v>
      </c>
      <c r="M24" s="3"/>
      <c r="N24" s="3">
        <v>0</v>
      </c>
      <c r="O24" s="3">
        <v>37.799999999999997</v>
      </c>
      <c r="P24" s="6">
        <v>1</v>
      </c>
      <c r="Q24" s="32" t="s">
        <v>103</v>
      </c>
      <c r="R24" s="33"/>
      <c r="S24" s="33"/>
      <c r="T24" s="31"/>
    </row>
    <row r="25" spans="2:20" ht="15.95">
      <c r="B25" s="3">
        <v>6838</v>
      </c>
      <c r="C25" s="3">
        <v>3</v>
      </c>
      <c r="D25" s="3">
        <v>0</v>
      </c>
      <c r="E25" s="3">
        <v>1</v>
      </c>
      <c r="F25" s="3">
        <v>0</v>
      </c>
      <c r="G25" s="3">
        <v>2</v>
      </c>
      <c r="H25" s="3">
        <v>2</v>
      </c>
      <c r="I25" s="3">
        <v>0</v>
      </c>
      <c r="J25" s="3">
        <v>87.5</v>
      </c>
      <c r="K25" s="3">
        <v>0</v>
      </c>
      <c r="L25" s="3">
        <v>0</v>
      </c>
      <c r="M25" s="3"/>
      <c r="N25" s="3">
        <v>0</v>
      </c>
      <c r="O25" s="3">
        <v>38.5</v>
      </c>
      <c r="P25" s="6" t="s">
        <v>112</v>
      </c>
      <c r="Q25" s="32" t="s">
        <v>110</v>
      </c>
      <c r="R25" s="33"/>
      <c r="S25" s="33"/>
      <c r="T25" s="31"/>
    </row>
    <row r="26" spans="2:20">
      <c r="B26" s="3">
        <v>6432</v>
      </c>
      <c r="C26" s="3">
        <v>3</v>
      </c>
      <c r="D26" s="3">
        <v>0</v>
      </c>
      <c r="E26" s="3">
        <v>1</v>
      </c>
      <c r="F26" s="3">
        <v>0</v>
      </c>
      <c r="G26" s="3">
        <v>1</v>
      </c>
      <c r="H26" s="3">
        <v>2</v>
      </c>
      <c r="I26" s="3">
        <v>0</v>
      </c>
      <c r="J26" s="3">
        <v>95.5</v>
      </c>
      <c r="K26" s="3">
        <v>0</v>
      </c>
      <c r="L26" s="3">
        <v>0</v>
      </c>
      <c r="M26" s="3"/>
      <c r="N26" s="3">
        <v>0</v>
      </c>
      <c r="O26" s="3">
        <v>38.6</v>
      </c>
      <c r="P26" s="6">
        <v>0</v>
      </c>
      <c r="Q26" s="32" t="s">
        <v>117</v>
      </c>
      <c r="R26" s="33"/>
      <c r="S26" s="33"/>
      <c r="T26" s="31"/>
    </row>
    <row r="27" spans="2:20" ht="15.95">
      <c r="B27" s="3">
        <v>6842</v>
      </c>
      <c r="C27" s="3">
        <v>3</v>
      </c>
      <c r="D27" s="3">
        <v>0</v>
      </c>
      <c r="E27" s="3">
        <v>0</v>
      </c>
      <c r="F27" s="3">
        <v>0</v>
      </c>
      <c r="G27" s="3">
        <v>1</v>
      </c>
      <c r="H27" s="3">
        <v>2</v>
      </c>
      <c r="I27" s="3">
        <v>0</v>
      </c>
      <c r="J27" s="3">
        <v>90</v>
      </c>
      <c r="K27" s="3">
        <v>0</v>
      </c>
      <c r="L27" s="3">
        <v>0</v>
      </c>
      <c r="M27" s="3"/>
      <c r="N27" s="3">
        <v>0</v>
      </c>
      <c r="O27" s="3">
        <v>39.6</v>
      </c>
      <c r="P27" s="6" t="s">
        <v>112</v>
      </c>
      <c r="Q27" s="32"/>
      <c r="R27" s="33"/>
      <c r="S27" s="33"/>
      <c r="T27" s="31"/>
    </row>
    <row r="28" spans="2:20" ht="15.95">
      <c r="B28" s="3">
        <v>6834</v>
      </c>
      <c r="C28" s="3">
        <v>3</v>
      </c>
      <c r="D28" s="3">
        <v>3</v>
      </c>
      <c r="E28" s="3">
        <v>0</v>
      </c>
      <c r="F28" s="3">
        <v>0</v>
      </c>
      <c r="G28" s="3">
        <v>2</v>
      </c>
      <c r="H28" s="3">
        <v>2</v>
      </c>
      <c r="I28" s="3">
        <v>0</v>
      </c>
      <c r="J28" s="3">
        <v>85</v>
      </c>
      <c r="K28" s="3">
        <v>0</v>
      </c>
      <c r="L28" s="3">
        <v>0</v>
      </c>
      <c r="M28" s="3"/>
      <c r="N28" s="3">
        <v>0</v>
      </c>
      <c r="O28" s="3">
        <v>38.4</v>
      </c>
      <c r="P28" s="6" t="s">
        <v>112</v>
      </c>
      <c r="Q28" s="32"/>
      <c r="R28" s="33"/>
      <c r="S28" s="33"/>
      <c r="T28" s="31"/>
    </row>
    <row r="29" spans="2:20">
      <c r="B29" s="3">
        <v>6831</v>
      </c>
      <c r="C29" s="3">
        <v>3</v>
      </c>
      <c r="D29" s="3">
        <v>0</v>
      </c>
      <c r="E29" s="3">
        <v>0</v>
      </c>
      <c r="F29" s="3">
        <v>0</v>
      </c>
      <c r="G29" s="3">
        <v>0</v>
      </c>
      <c r="H29" s="3">
        <v>2</v>
      </c>
      <c r="I29" s="3">
        <v>0</v>
      </c>
      <c r="J29" s="3">
        <v>92</v>
      </c>
      <c r="K29" s="3">
        <v>0</v>
      </c>
      <c r="L29" s="3">
        <v>0</v>
      </c>
      <c r="M29" s="3"/>
      <c r="N29" s="3">
        <v>0</v>
      </c>
      <c r="O29" s="3">
        <v>38.5</v>
      </c>
      <c r="P29" s="6">
        <v>0</v>
      </c>
      <c r="Q29" s="32" t="s">
        <v>91</v>
      </c>
      <c r="R29" s="33"/>
      <c r="S29" s="33"/>
      <c r="T29" s="31"/>
    </row>
    <row r="30" spans="2:20">
      <c r="B30" s="3">
        <v>6827</v>
      </c>
      <c r="C30" s="3">
        <v>3</v>
      </c>
      <c r="D30" s="3">
        <v>0</v>
      </c>
      <c r="E30" s="3">
        <v>0</v>
      </c>
      <c r="F30" s="3">
        <v>0</v>
      </c>
      <c r="G30" s="3">
        <v>1</v>
      </c>
      <c r="H30" s="3">
        <v>0</v>
      </c>
      <c r="I30" s="3">
        <v>0</v>
      </c>
      <c r="J30" s="3">
        <v>91</v>
      </c>
      <c r="K30" s="3">
        <v>0</v>
      </c>
      <c r="L30" s="3">
        <v>1</v>
      </c>
      <c r="M30" s="3"/>
      <c r="N30" s="3">
        <v>0</v>
      </c>
      <c r="O30" s="3">
        <v>38.5</v>
      </c>
      <c r="P30" s="6">
        <v>1</v>
      </c>
      <c r="Q30" s="32" t="s">
        <v>258</v>
      </c>
      <c r="R30" s="33"/>
      <c r="S30" s="33"/>
      <c r="T30" s="31"/>
    </row>
    <row r="31" spans="2:20">
      <c r="B31" s="3">
        <v>6829</v>
      </c>
      <c r="C31" s="3">
        <v>3</v>
      </c>
      <c r="D31" s="3">
        <v>0</v>
      </c>
      <c r="E31" s="3">
        <v>1</v>
      </c>
      <c r="F31" s="3">
        <v>0</v>
      </c>
      <c r="G31" s="3">
        <v>2</v>
      </c>
      <c r="H31" s="3">
        <v>3</v>
      </c>
      <c r="I31" s="3">
        <v>0</v>
      </c>
      <c r="J31" s="3">
        <v>99.5</v>
      </c>
      <c r="K31" s="3">
        <v>0</v>
      </c>
      <c r="L31" s="3">
        <v>0</v>
      </c>
      <c r="M31" s="3"/>
      <c r="N31" s="3">
        <v>0</v>
      </c>
      <c r="O31" s="3">
        <v>40</v>
      </c>
      <c r="P31" s="6">
        <v>2</v>
      </c>
      <c r="Q31" s="32"/>
      <c r="R31" s="33"/>
      <c r="S31" s="33"/>
      <c r="T31" s="31"/>
    </row>
    <row r="32" spans="2:20" ht="15.95">
      <c r="B32" s="3">
        <v>6839</v>
      </c>
      <c r="C32" s="3">
        <v>3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93.5</v>
      </c>
      <c r="K32" s="3">
        <v>0</v>
      </c>
      <c r="L32" s="3">
        <v>0</v>
      </c>
      <c r="M32" s="3"/>
      <c r="N32" s="3">
        <v>0</v>
      </c>
      <c r="O32" s="3">
        <v>39</v>
      </c>
      <c r="P32" s="6" t="s">
        <v>112</v>
      </c>
      <c r="Q32" s="32" t="s">
        <v>110</v>
      </c>
      <c r="R32" s="33"/>
      <c r="S32" s="33"/>
      <c r="T32" s="31"/>
    </row>
    <row r="33" spans="2:20">
      <c r="B33" s="3">
        <v>6841</v>
      </c>
      <c r="C33" s="3">
        <v>3</v>
      </c>
      <c r="D33" s="3">
        <v>0</v>
      </c>
      <c r="E33" s="3">
        <v>0</v>
      </c>
      <c r="F33" s="3">
        <v>0</v>
      </c>
      <c r="G33" s="3">
        <v>1</v>
      </c>
      <c r="H33" s="3">
        <v>2</v>
      </c>
      <c r="I33" s="3">
        <v>0</v>
      </c>
      <c r="J33" s="3">
        <v>83.5</v>
      </c>
      <c r="K33" s="3">
        <v>0</v>
      </c>
      <c r="L33" s="3">
        <v>2</v>
      </c>
      <c r="M33" s="3"/>
      <c r="N33" s="3">
        <v>0</v>
      </c>
      <c r="O33" s="3">
        <v>39</v>
      </c>
      <c r="P33" s="6">
        <v>1</v>
      </c>
      <c r="Q33" s="32"/>
      <c r="R33" s="33"/>
      <c r="S33" s="33"/>
      <c r="T33" s="31"/>
    </row>
    <row r="34" spans="2:20">
      <c r="B34" s="3">
        <v>6836</v>
      </c>
      <c r="C34" s="3">
        <v>3</v>
      </c>
      <c r="D34" s="3">
        <v>0</v>
      </c>
      <c r="E34" s="3">
        <v>0</v>
      </c>
      <c r="F34" s="3">
        <v>0</v>
      </c>
      <c r="G34" s="3">
        <v>0</v>
      </c>
      <c r="H34" s="3">
        <v>1</v>
      </c>
      <c r="I34" s="3">
        <v>0</v>
      </c>
      <c r="J34" s="3">
        <v>83.5</v>
      </c>
      <c r="K34" s="3">
        <v>0</v>
      </c>
      <c r="L34" s="3">
        <v>0</v>
      </c>
      <c r="M34" s="3"/>
      <c r="N34" s="3">
        <v>2</v>
      </c>
      <c r="O34" s="3">
        <v>38.5</v>
      </c>
      <c r="P34" s="6">
        <v>2</v>
      </c>
      <c r="Q34" s="32" t="s">
        <v>278</v>
      </c>
      <c r="R34" s="33"/>
      <c r="S34" s="33"/>
      <c r="T34" s="31"/>
    </row>
    <row r="35" spans="2:20">
      <c r="B35" s="3">
        <v>6846</v>
      </c>
      <c r="C35" s="3">
        <v>3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81.5</v>
      </c>
      <c r="K35" s="3">
        <v>0</v>
      </c>
      <c r="L35" s="3">
        <v>0</v>
      </c>
      <c r="M35" s="3"/>
      <c r="N35" s="4">
        <v>0</v>
      </c>
      <c r="O35" s="4">
        <v>39</v>
      </c>
      <c r="P35" s="4" t="s">
        <v>112</v>
      </c>
      <c r="Q35" s="32" t="s">
        <v>279</v>
      </c>
      <c r="R35" s="33"/>
      <c r="S35" s="33"/>
      <c r="T35" s="31"/>
    </row>
    <row r="36" spans="2:20">
      <c r="B36" s="3">
        <v>6420</v>
      </c>
      <c r="C36" s="3">
        <v>3</v>
      </c>
      <c r="D36" s="3">
        <v>0</v>
      </c>
      <c r="E36" s="3">
        <v>0</v>
      </c>
      <c r="F36" s="3">
        <v>0</v>
      </c>
      <c r="G36" s="3">
        <v>0</v>
      </c>
      <c r="H36" s="3">
        <v>1</v>
      </c>
      <c r="I36" s="3">
        <v>0</v>
      </c>
      <c r="J36" s="3">
        <v>91.5</v>
      </c>
      <c r="K36" s="3">
        <v>0</v>
      </c>
      <c r="L36" s="3">
        <v>0</v>
      </c>
      <c r="M36" s="3"/>
      <c r="N36" s="3">
        <v>0</v>
      </c>
      <c r="O36" s="3">
        <v>38.799999999999997</v>
      </c>
      <c r="P36" s="6">
        <v>1</v>
      </c>
      <c r="Q36" s="32" t="s">
        <v>38</v>
      </c>
      <c r="R36" s="33"/>
      <c r="S36" s="33"/>
      <c r="T36" s="31"/>
    </row>
    <row r="37" spans="2:20">
      <c r="B37" s="3">
        <v>6832</v>
      </c>
      <c r="C37" s="3">
        <v>3</v>
      </c>
      <c r="D37" s="3">
        <v>0</v>
      </c>
      <c r="E37" s="3">
        <v>2</v>
      </c>
      <c r="F37" s="3">
        <v>0</v>
      </c>
      <c r="G37" s="3">
        <v>1</v>
      </c>
      <c r="H37" s="3">
        <v>2</v>
      </c>
      <c r="I37" s="3">
        <v>0</v>
      </c>
      <c r="J37" s="3">
        <v>87</v>
      </c>
      <c r="K37" s="3">
        <v>0</v>
      </c>
      <c r="L37" s="3">
        <v>2</v>
      </c>
      <c r="M37" s="3"/>
      <c r="N37" s="3">
        <v>0</v>
      </c>
      <c r="O37" s="3">
        <v>39.1</v>
      </c>
      <c r="P37" s="6">
        <v>1</v>
      </c>
      <c r="Q37" s="32" t="s">
        <v>280</v>
      </c>
      <c r="R37" s="33"/>
      <c r="S37" s="33"/>
      <c r="T37" s="31"/>
    </row>
    <row r="38" spans="2:20">
      <c r="B38" s="3">
        <v>6823</v>
      </c>
      <c r="C38" s="3">
        <v>2</v>
      </c>
      <c r="D38" s="3">
        <v>0</v>
      </c>
      <c r="E38" s="3">
        <v>2</v>
      </c>
      <c r="F38" s="3">
        <v>0</v>
      </c>
      <c r="G38" s="3">
        <v>0</v>
      </c>
      <c r="H38" s="3">
        <v>1</v>
      </c>
      <c r="I38" s="3">
        <v>0</v>
      </c>
      <c r="J38" s="3">
        <v>90</v>
      </c>
      <c r="K38" s="3">
        <v>0</v>
      </c>
      <c r="L38" s="3">
        <v>0</v>
      </c>
      <c r="M38" s="3"/>
      <c r="N38" s="3">
        <v>0</v>
      </c>
      <c r="O38" s="3">
        <v>38.700000000000003</v>
      </c>
      <c r="P38" s="6">
        <v>1</v>
      </c>
      <c r="Q38" s="32" t="s">
        <v>88</v>
      </c>
      <c r="R38" s="33"/>
      <c r="S38" s="33"/>
      <c r="T38" s="31"/>
    </row>
    <row r="39" spans="2:20" ht="15.95">
      <c r="B39" s="3">
        <v>6412</v>
      </c>
      <c r="C39" s="3">
        <v>2</v>
      </c>
      <c r="D39" s="3">
        <v>0</v>
      </c>
      <c r="E39" s="3">
        <v>0</v>
      </c>
      <c r="F39" s="3">
        <v>0</v>
      </c>
      <c r="G39" s="3">
        <v>2</v>
      </c>
      <c r="H39" s="3">
        <v>3</v>
      </c>
      <c r="I39" s="3">
        <v>0</v>
      </c>
      <c r="J39" s="3">
        <v>99</v>
      </c>
      <c r="K39" s="3">
        <v>0</v>
      </c>
      <c r="L39" s="3">
        <v>0</v>
      </c>
      <c r="M39" s="3"/>
      <c r="N39" s="3">
        <v>0</v>
      </c>
      <c r="O39" s="3">
        <v>38.6</v>
      </c>
      <c r="P39" s="6" t="s">
        <v>112</v>
      </c>
      <c r="Q39" s="32"/>
      <c r="R39" s="33"/>
      <c r="S39" s="33"/>
      <c r="T39" s="31"/>
    </row>
    <row r="40" spans="2:20">
      <c r="B40" s="3">
        <v>6797</v>
      </c>
      <c r="C40" s="3">
        <v>2</v>
      </c>
      <c r="D40" s="3">
        <v>0</v>
      </c>
      <c r="E40" s="3">
        <v>0</v>
      </c>
      <c r="F40" s="3">
        <v>0</v>
      </c>
      <c r="G40" s="3">
        <v>1</v>
      </c>
      <c r="H40" s="3">
        <v>3</v>
      </c>
      <c r="I40" s="3">
        <v>0</v>
      </c>
      <c r="J40" s="3">
        <v>91</v>
      </c>
      <c r="K40" s="3">
        <v>0</v>
      </c>
      <c r="L40" s="3">
        <v>0</v>
      </c>
      <c r="M40" s="4"/>
      <c r="N40" s="3">
        <v>0</v>
      </c>
      <c r="O40" s="3">
        <v>38.6</v>
      </c>
      <c r="P40" s="3">
        <v>0</v>
      </c>
      <c r="Q40" s="32"/>
      <c r="R40" s="33"/>
      <c r="S40" s="33"/>
      <c r="T40" s="31"/>
    </row>
    <row r="41" spans="2:20">
      <c r="B41" s="3">
        <v>6809</v>
      </c>
      <c r="C41" s="3">
        <v>2</v>
      </c>
      <c r="D41" s="3">
        <v>0</v>
      </c>
      <c r="E41" s="3">
        <v>0</v>
      </c>
      <c r="F41" s="3">
        <v>0</v>
      </c>
      <c r="G41" s="3">
        <v>2</v>
      </c>
      <c r="H41" s="3">
        <v>0</v>
      </c>
      <c r="I41" s="3">
        <v>0</v>
      </c>
      <c r="J41" s="3">
        <v>102</v>
      </c>
      <c r="K41" s="3">
        <v>0</v>
      </c>
      <c r="L41" s="3">
        <v>0</v>
      </c>
      <c r="M41" s="3"/>
      <c r="N41" s="3">
        <v>0</v>
      </c>
      <c r="O41" s="3">
        <v>39.200000000000003</v>
      </c>
      <c r="P41" s="6">
        <v>0</v>
      </c>
      <c r="Q41" s="32" t="s">
        <v>110</v>
      </c>
      <c r="R41" s="33"/>
      <c r="S41" s="33"/>
      <c r="T41" s="31"/>
    </row>
    <row r="42" spans="2:20" ht="15.95">
      <c r="B42" s="3">
        <v>6799</v>
      </c>
      <c r="C42" s="3">
        <v>2</v>
      </c>
      <c r="D42" s="3">
        <v>0</v>
      </c>
      <c r="E42" s="3">
        <v>1</v>
      </c>
      <c r="F42" s="3">
        <v>0</v>
      </c>
      <c r="G42" s="3">
        <v>2</v>
      </c>
      <c r="H42" s="3">
        <v>0</v>
      </c>
      <c r="I42" s="3">
        <v>0</v>
      </c>
      <c r="J42" s="3">
        <v>98</v>
      </c>
      <c r="K42" s="3">
        <v>0</v>
      </c>
      <c r="L42" s="3">
        <v>0</v>
      </c>
      <c r="M42" s="3"/>
      <c r="N42" s="3">
        <v>0</v>
      </c>
      <c r="O42" s="3">
        <v>38.6</v>
      </c>
      <c r="P42" s="6" t="s">
        <v>112</v>
      </c>
      <c r="Q42" s="32" t="s">
        <v>117</v>
      </c>
      <c r="R42" s="33"/>
      <c r="S42" s="33"/>
      <c r="T42" s="31"/>
    </row>
    <row r="43" spans="2:20" ht="15.95">
      <c r="B43" s="3">
        <v>6405</v>
      </c>
      <c r="C43" s="3">
        <v>2</v>
      </c>
      <c r="D43" s="3">
        <v>0</v>
      </c>
      <c r="E43" s="3">
        <v>1</v>
      </c>
      <c r="F43" s="3">
        <v>0</v>
      </c>
      <c r="G43" s="3">
        <v>2</v>
      </c>
      <c r="H43" s="3">
        <v>0</v>
      </c>
      <c r="I43" s="3">
        <v>0</v>
      </c>
      <c r="J43" s="3">
        <v>99.5</v>
      </c>
      <c r="K43" s="3">
        <v>0</v>
      </c>
      <c r="L43" s="3">
        <v>0</v>
      </c>
      <c r="M43" s="3"/>
      <c r="N43" s="3">
        <v>0</v>
      </c>
      <c r="O43" s="3">
        <v>40</v>
      </c>
      <c r="P43" s="6" t="s">
        <v>112</v>
      </c>
      <c r="Q43" s="32"/>
      <c r="R43" s="33"/>
      <c r="S43" s="33"/>
      <c r="T43" s="31"/>
    </row>
    <row r="44" spans="2:20">
      <c r="B44" s="3">
        <v>6410</v>
      </c>
      <c r="C44" s="3">
        <v>2</v>
      </c>
      <c r="D44" s="3">
        <v>0</v>
      </c>
      <c r="E44" s="3">
        <v>0</v>
      </c>
      <c r="F44" s="3">
        <v>0</v>
      </c>
      <c r="G44" s="3">
        <v>1</v>
      </c>
      <c r="H44" s="3">
        <v>2</v>
      </c>
      <c r="I44" s="3">
        <v>0</v>
      </c>
      <c r="J44" s="3">
        <v>91</v>
      </c>
      <c r="K44" s="3">
        <v>0</v>
      </c>
      <c r="L44" s="3">
        <v>0</v>
      </c>
      <c r="M44" s="3"/>
      <c r="N44" s="3">
        <v>0</v>
      </c>
      <c r="O44" s="3">
        <v>38.700000000000003</v>
      </c>
      <c r="P44" s="6">
        <v>1</v>
      </c>
      <c r="Q44" s="32"/>
      <c r="R44" s="33"/>
      <c r="S44" s="33"/>
      <c r="T44" s="31"/>
    </row>
    <row r="45" spans="2:20">
      <c r="B45" s="3">
        <v>6800</v>
      </c>
      <c r="C45" s="3">
        <v>2</v>
      </c>
      <c r="D45" s="3">
        <v>2</v>
      </c>
      <c r="E45" s="3">
        <v>1</v>
      </c>
      <c r="F45" s="3">
        <v>0</v>
      </c>
      <c r="G45" s="3">
        <v>1</v>
      </c>
      <c r="H45" s="3">
        <v>2</v>
      </c>
      <c r="I45" s="3">
        <v>0</v>
      </c>
      <c r="J45" s="3">
        <v>87</v>
      </c>
      <c r="K45" s="3">
        <v>3</v>
      </c>
      <c r="L45" s="3">
        <v>0</v>
      </c>
      <c r="M45" s="3"/>
      <c r="N45" s="3">
        <v>0</v>
      </c>
      <c r="O45" s="3">
        <v>39.6</v>
      </c>
      <c r="P45" s="6">
        <v>0</v>
      </c>
      <c r="Q45" s="32"/>
      <c r="R45" s="33"/>
      <c r="S45" s="33"/>
      <c r="T45" s="31"/>
    </row>
    <row r="46" spans="2:20">
      <c r="B46" s="3">
        <v>6404</v>
      </c>
      <c r="C46" s="3">
        <v>2</v>
      </c>
      <c r="D46" s="3">
        <v>0</v>
      </c>
      <c r="E46" s="3">
        <v>0</v>
      </c>
      <c r="F46" s="3">
        <v>0</v>
      </c>
      <c r="G46" s="3">
        <v>0</v>
      </c>
      <c r="H46" s="3">
        <v>2</v>
      </c>
      <c r="I46" s="3">
        <v>0</v>
      </c>
      <c r="J46" s="3">
        <v>100</v>
      </c>
      <c r="K46" s="3">
        <v>0</v>
      </c>
      <c r="L46" s="3">
        <v>0</v>
      </c>
      <c r="M46" s="3"/>
      <c r="N46" s="3">
        <v>0</v>
      </c>
      <c r="O46" s="3">
        <v>38.799999999999997</v>
      </c>
      <c r="P46" s="6">
        <v>1</v>
      </c>
      <c r="Q46" s="32"/>
      <c r="R46" s="33"/>
      <c r="S46" s="33"/>
      <c r="T46" s="31"/>
    </row>
    <row r="47" spans="2:20">
      <c r="B47" s="3">
        <v>6407</v>
      </c>
      <c r="C47" s="3">
        <v>2</v>
      </c>
      <c r="D47" s="3">
        <v>0</v>
      </c>
      <c r="E47" s="3">
        <v>1</v>
      </c>
      <c r="F47" s="3">
        <v>0</v>
      </c>
      <c r="G47" s="3">
        <v>0</v>
      </c>
      <c r="H47" s="3">
        <v>3</v>
      </c>
      <c r="I47" s="3">
        <v>0</v>
      </c>
      <c r="J47" s="3">
        <v>95</v>
      </c>
      <c r="K47" s="3">
        <v>0</v>
      </c>
      <c r="L47" s="3">
        <v>0</v>
      </c>
      <c r="M47" s="3"/>
      <c r="N47" s="3">
        <v>0</v>
      </c>
      <c r="O47" s="3">
        <v>39</v>
      </c>
      <c r="P47" s="6">
        <v>0</v>
      </c>
      <c r="Q47" s="32" t="s">
        <v>110</v>
      </c>
      <c r="R47" s="33"/>
      <c r="S47" s="33"/>
      <c r="T47" s="31"/>
    </row>
    <row r="48" spans="2:20">
      <c r="B48" s="3">
        <v>6821</v>
      </c>
      <c r="C48" s="3">
        <v>1</v>
      </c>
      <c r="D48" s="3">
        <v>0</v>
      </c>
      <c r="E48" s="3">
        <v>0</v>
      </c>
      <c r="F48" s="3">
        <v>0</v>
      </c>
      <c r="G48" s="3">
        <v>1</v>
      </c>
      <c r="H48" s="3">
        <v>3</v>
      </c>
      <c r="I48" s="3">
        <v>0</v>
      </c>
      <c r="J48" s="3">
        <v>87</v>
      </c>
      <c r="K48" s="3">
        <v>0</v>
      </c>
      <c r="L48" s="3">
        <v>0</v>
      </c>
      <c r="M48" s="3"/>
      <c r="N48" s="3">
        <v>0</v>
      </c>
      <c r="O48" s="3">
        <v>39.799999999999997</v>
      </c>
      <c r="P48" s="6">
        <v>1</v>
      </c>
      <c r="Q48" s="32" t="s">
        <v>42</v>
      </c>
      <c r="R48" s="33"/>
      <c r="S48" s="33"/>
      <c r="T48" s="31"/>
    </row>
    <row r="49" spans="2:20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5"/>
      <c r="Q49" s="32"/>
      <c r="R49" s="33"/>
      <c r="S49" s="33"/>
      <c r="T49" s="31"/>
    </row>
    <row r="50" spans="2:20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5"/>
      <c r="Q50" s="32"/>
      <c r="R50" s="33"/>
      <c r="S50" s="33"/>
      <c r="T50" s="31"/>
    </row>
    <row r="51" spans="2:20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/>
      <c r="Q51" s="32"/>
      <c r="R51" s="33"/>
      <c r="S51" s="33"/>
      <c r="T51" s="31"/>
    </row>
    <row r="52" spans="2:20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5"/>
      <c r="Q52" s="32"/>
      <c r="R52" s="33"/>
      <c r="S52" s="33"/>
      <c r="T52" s="31"/>
    </row>
    <row r="53" spans="2:20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5"/>
      <c r="Q53" s="32"/>
      <c r="R53" s="33"/>
      <c r="S53" s="33"/>
      <c r="T53" s="31"/>
    </row>
    <row r="54" spans="2:20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5"/>
      <c r="Q54" s="32"/>
      <c r="R54" s="33"/>
      <c r="S54" s="33"/>
      <c r="T54" s="31"/>
    </row>
    <row r="55" spans="2:20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5"/>
      <c r="Q55" s="32"/>
      <c r="R55" s="33"/>
      <c r="S55" s="33"/>
      <c r="T55" s="31"/>
    </row>
    <row r="56" spans="2:20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/>
      <c r="Q56" s="32"/>
      <c r="R56" s="33"/>
      <c r="S56" s="33"/>
      <c r="T56" s="31"/>
    </row>
    <row r="57" spans="2:20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5"/>
      <c r="Q57" s="32"/>
      <c r="R57" s="33"/>
      <c r="S57" s="33"/>
      <c r="T57" s="31"/>
    </row>
    <row r="58" spans="2:20">
      <c r="B58" s="13" t="s">
        <v>92</v>
      </c>
    </row>
    <row r="59" spans="2:20">
      <c r="B59" s="13" t="s">
        <v>93</v>
      </c>
    </row>
    <row r="60" spans="2:20">
      <c r="B60" s="13" t="s">
        <v>94</v>
      </c>
    </row>
  </sheetData>
  <mergeCells count="28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M9:M10"/>
    <mergeCell ref="N9:N10"/>
    <mergeCell ref="O9:O10"/>
    <mergeCell ref="P9:P10"/>
    <mergeCell ref="Q9:T10"/>
    <mergeCell ref="H9:H10"/>
    <mergeCell ref="I9:I10"/>
    <mergeCell ref="J9:J10"/>
    <mergeCell ref="K9:K10"/>
    <mergeCell ref="L9:L10"/>
  </mergeCells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4841-B88F-45BB-ADF1-CCF51DE30AFB}">
  <dimension ref="B2:T59"/>
  <sheetViews>
    <sheetView workbookViewId="0"/>
  </sheetViews>
  <sheetFormatPr defaultColWidth="8.85546875" defaultRowHeight="15"/>
  <sheetData>
    <row r="2" spans="2:20">
      <c r="B2" s="1" t="s">
        <v>74</v>
      </c>
      <c r="C2">
        <v>52</v>
      </c>
      <c r="D2" t="s">
        <v>1</v>
      </c>
      <c r="J2" t="s">
        <v>2</v>
      </c>
      <c r="K2" s="62">
        <v>44657</v>
      </c>
      <c r="L2" s="62"/>
      <c r="M2" s="62"/>
    </row>
    <row r="3" spans="2:20">
      <c r="B3" s="1" t="s">
        <v>3</v>
      </c>
      <c r="K3" s="4"/>
      <c r="L3" s="4"/>
      <c r="M3" s="4"/>
    </row>
    <row r="4" spans="2:20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/>
      <c r="N4" s="57"/>
      <c r="O4" s="57"/>
      <c r="P4" t="s">
        <v>8</v>
      </c>
      <c r="R4" s="7"/>
      <c r="S4" t="s">
        <v>9</v>
      </c>
      <c r="T4" s="7"/>
    </row>
    <row r="5" spans="2:20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/>
      <c r="N5" s="57"/>
      <c r="O5" s="57"/>
      <c r="P5" t="s">
        <v>8</v>
      </c>
      <c r="R5" s="7"/>
      <c r="S5" t="s">
        <v>9</v>
      </c>
      <c r="T5" s="7"/>
    </row>
    <row r="6" spans="2:20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/>
      <c r="N6" s="57"/>
      <c r="O6" s="57"/>
      <c r="P6" t="s">
        <v>8</v>
      </c>
      <c r="R6" s="7"/>
      <c r="S6" t="s">
        <v>9</v>
      </c>
      <c r="T6" s="7"/>
    </row>
    <row r="7" spans="2:20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/>
      <c r="N7" s="57"/>
      <c r="O7" s="57"/>
      <c r="P7" t="s">
        <v>8</v>
      </c>
      <c r="R7" s="7"/>
      <c r="S7" t="s">
        <v>9</v>
      </c>
      <c r="T7" s="7"/>
    </row>
    <row r="9" spans="2:20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</row>
    <row r="10" spans="2:20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</row>
    <row r="11" spans="2:20">
      <c r="B11" s="3">
        <v>6849</v>
      </c>
      <c r="C11" s="3">
        <v>4</v>
      </c>
      <c r="D11" s="3">
        <v>0</v>
      </c>
      <c r="E11" s="3">
        <v>1</v>
      </c>
      <c r="F11" s="3">
        <v>0</v>
      </c>
      <c r="G11" s="3">
        <v>1</v>
      </c>
      <c r="H11" s="3">
        <v>0</v>
      </c>
      <c r="I11" s="3">
        <v>0</v>
      </c>
      <c r="J11" s="3">
        <v>83</v>
      </c>
      <c r="K11" s="3">
        <v>0</v>
      </c>
      <c r="L11" s="3">
        <v>0</v>
      </c>
      <c r="M11" s="3"/>
      <c r="N11" s="3">
        <v>2</v>
      </c>
      <c r="O11" s="3">
        <v>38.799999999999997</v>
      </c>
      <c r="P11" s="6">
        <v>0</v>
      </c>
      <c r="Q11" s="32"/>
      <c r="R11" s="33"/>
      <c r="S11" s="33"/>
      <c r="T11" s="31"/>
    </row>
    <row r="12" spans="2:20">
      <c r="B12" s="3">
        <v>6850</v>
      </c>
      <c r="C12" s="3">
        <v>4</v>
      </c>
      <c r="D12" s="3">
        <v>1</v>
      </c>
      <c r="E12" s="3">
        <v>1</v>
      </c>
      <c r="F12" s="3">
        <v>1</v>
      </c>
      <c r="G12" s="3">
        <v>2</v>
      </c>
      <c r="H12" s="3">
        <v>2</v>
      </c>
      <c r="I12" s="3">
        <v>1</v>
      </c>
      <c r="J12" s="3">
        <v>84.5</v>
      </c>
      <c r="K12" s="3">
        <v>0</v>
      </c>
      <c r="L12" s="3">
        <v>0</v>
      </c>
      <c r="M12" s="3"/>
      <c r="N12" s="3">
        <v>2</v>
      </c>
      <c r="O12" s="3">
        <v>39.1</v>
      </c>
      <c r="P12" s="6">
        <v>1</v>
      </c>
      <c r="Q12" s="32" t="s">
        <v>114</v>
      </c>
      <c r="R12" s="33"/>
      <c r="S12" s="33"/>
      <c r="T12" s="31"/>
    </row>
    <row r="13" spans="2:20">
      <c r="B13" s="3">
        <v>6859</v>
      </c>
      <c r="C13" s="3">
        <v>4</v>
      </c>
      <c r="D13" s="3">
        <v>0</v>
      </c>
      <c r="E13" s="3">
        <v>0</v>
      </c>
      <c r="F13" s="3">
        <v>1</v>
      </c>
      <c r="G13" s="3">
        <v>1</v>
      </c>
      <c r="H13" s="3">
        <v>2</v>
      </c>
      <c r="I13" s="3">
        <v>1</v>
      </c>
      <c r="J13" s="3">
        <v>79</v>
      </c>
      <c r="K13" s="3">
        <v>0</v>
      </c>
      <c r="L13" s="3">
        <v>0</v>
      </c>
      <c r="M13" s="3"/>
      <c r="N13" s="3">
        <v>2</v>
      </c>
      <c r="O13" s="3">
        <v>39.1</v>
      </c>
      <c r="P13" s="6">
        <v>1</v>
      </c>
      <c r="Q13" s="32" t="s">
        <v>33</v>
      </c>
      <c r="R13" s="33"/>
      <c r="S13" s="33"/>
      <c r="T13" s="31"/>
    </row>
    <row r="14" spans="2:20">
      <c r="B14" s="3">
        <v>6426</v>
      </c>
      <c r="C14" s="3">
        <v>3</v>
      </c>
      <c r="D14" s="3">
        <v>1</v>
      </c>
      <c r="E14" s="3">
        <v>0</v>
      </c>
      <c r="F14" s="3">
        <v>0</v>
      </c>
      <c r="G14" s="3">
        <v>1</v>
      </c>
      <c r="H14" s="3">
        <v>0</v>
      </c>
      <c r="I14" s="3">
        <v>0</v>
      </c>
      <c r="J14" s="3">
        <v>87.5</v>
      </c>
      <c r="K14" s="3">
        <v>0</v>
      </c>
      <c r="L14" s="3">
        <v>1</v>
      </c>
      <c r="N14" s="3">
        <v>2</v>
      </c>
      <c r="O14" s="3">
        <v>37.799999999999997</v>
      </c>
      <c r="P14" s="6">
        <v>2</v>
      </c>
      <c r="Q14" s="32"/>
      <c r="R14" s="33"/>
      <c r="S14" s="33"/>
      <c r="T14" s="31"/>
    </row>
    <row r="15" spans="2:20">
      <c r="B15" s="3">
        <v>6829</v>
      </c>
      <c r="C15" s="3">
        <v>3</v>
      </c>
      <c r="D15" s="3">
        <v>1</v>
      </c>
      <c r="E15" s="3">
        <v>0</v>
      </c>
      <c r="F15" s="3">
        <v>0</v>
      </c>
      <c r="G15" s="3">
        <v>2</v>
      </c>
      <c r="H15" s="3">
        <v>3</v>
      </c>
      <c r="I15" s="3">
        <v>0</v>
      </c>
      <c r="J15" s="3">
        <v>99</v>
      </c>
      <c r="K15" s="3">
        <v>0</v>
      </c>
      <c r="L15" s="3">
        <v>0</v>
      </c>
      <c r="M15" s="3"/>
      <c r="N15" s="3">
        <v>0</v>
      </c>
      <c r="O15" s="3">
        <v>40.5</v>
      </c>
      <c r="P15" s="6">
        <v>2</v>
      </c>
      <c r="Q15" s="32"/>
      <c r="R15" s="33"/>
      <c r="S15" s="33"/>
      <c r="T15" s="31"/>
    </row>
    <row r="16" spans="2:20">
      <c r="B16" s="3">
        <v>6832</v>
      </c>
      <c r="C16" s="3">
        <v>3</v>
      </c>
      <c r="D16" s="3">
        <v>1</v>
      </c>
      <c r="E16" s="3">
        <v>1</v>
      </c>
      <c r="F16" s="3">
        <v>0</v>
      </c>
      <c r="G16" s="3">
        <v>1</v>
      </c>
      <c r="H16" s="3">
        <v>2</v>
      </c>
      <c r="I16" s="3">
        <v>0</v>
      </c>
      <c r="J16" s="3">
        <v>90</v>
      </c>
      <c r="K16" s="3">
        <v>0</v>
      </c>
      <c r="L16" s="3">
        <v>3</v>
      </c>
      <c r="M16" s="3"/>
      <c r="N16" s="3">
        <v>0</v>
      </c>
      <c r="O16" s="3">
        <v>39.200000000000003</v>
      </c>
      <c r="P16" s="6">
        <v>1</v>
      </c>
      <c r="Q16" s="32" t="s">
        <v>281</v>
      </c>
      <c r="R16" s="33"/>
      <c r="S16" s="33"/>
      <c r="T16" s="31"/>
    </row>
    <row r="17" spans="2:20">
      <c r="B17" s="3">
        <v>6823</v>
      </c>
      <c r="C17" s="3">
        <v>2</v>
      </c>
      <c r="D17" s="3">
        <v>0</v>
      </c>
      <c r="E17" s="3">
        <v>1</v>
      </c>
      <c r="F17" s="3">
        <v>0</v>
      </c>
      <c r="G17" s="3">
        <v>1</v>
      </c>
      <c r="H17" s="3">
        <v>0</v>
      </c>
      <c r="I17" s="3">
        <v>0</v>
      </c>
      <c r="J17" s="3">
        <v>91</v>
      </c>
      <c r="K17" s="3">
        <v>0</v>
      </c>
      <c r="L17" s="3">
        <v>0</v>
      </c>
      <c r="M17" s="3"/>
      <c r="N17" s="3">
        <v>0</v>
      </c>
      <c r="O17" s="3">
        <v>39.6</v>
      </c>
      <c r="P17" s="6">
        <v>1</v>
      </c>
      <c r="Q17" s="32"/>
      <c r="R17" s="33"/>
      <c r="S17" s="33"/>
      <c r="T17" s="31"/>
    </row>
    <row r="18" spans="2:20" ht="15.95">
      <c r="B18" s="3">
        <v>6799</v>
      </c>
      <c r="C18" s="3">
        <v>2</v>
      </c>
      <c r="D18" s="3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97</v>
      </c>
      <c r="K18" s="3">
        <v>0</v>
      </c>
      <c r="L18" s="3">
        <v>0</v>
      </c>
      <c r="M18" s="3"/>
      <c r="N18" s="3">
        <v>0</v>
      </c>
      <c r="O18" s="3">
        <v>38.799999999999997</v>
      </c>
      <c r="P18" s="6" t="s">
        <v>112</v>
      </c>
      <c r="Q18" s="32"/>
      <c r="R18" s="33"/>
      <c r="S18" s="33"/>
      <c r="T18" s="31"/>
    </row>
    <row r="19" spans="2:20">
      <c r="B19" s="3">
        <v>6407</v>
      </c>
      <c r="C19" s="3">
        <v>2</v>
      </c>
      <c r="D19" s="3">
        <v>0</v>
      </c>
      <c r="E19" s="3">
        <v>1</v>
      </c>
      <c r="F19" s="3">
        <v>0</v>
      </c>
      <c r="G19" s="3">
        <v>0</v>
      </c>
      <c r="H19" s="3">
        <v>3</v>
      </c>
      <c r="I19" s="3">
        <v>0</v>
      </c>
      <c r="J19" s="3">
        <v>99</v>
      </c>
      <c r="K19" s="3">
        <v>0</v>
      </c>
      <c r="L19" s="3">
        <v>0</v>
      </c>
      <c r="M19" s="3"/>
      <c r="N19" s="3">
        <v>0</v>
      </c>
      <c r="O19" s="3">
        <v>38.6</v>
      </c>
      <c r="P19" s="6">
        <v>0</v>
      </c>
      <c r="Q19" s="32"/>
      <c r="R19" s="33"/>
      <c r="S19" s="33"/>
      <c r="T19" s="31"/>
    </row>
    <row r="20" spans="2:20">
      <c r="B20" s="3">
        <v>6821</v>
      </c>
      <c r="C20" s="3">
        <v>1</v>
      </c>
      <c r="D20" s="3">
        <v>0</v>
      </c>
      <c r="E20" s="3">
        <v>0</v>
      </c>
      <c r="F20" s="3">
        <v>0</v>
      </c>
      <c r="G20" s="3">
        <v>1</v>
      </c>
      <c r="H20" s="3">
        <v>3</v>
      </c>
      <c r="I20" s="3">
        <v>0</v>
      </c>
      <c r="J20" s="3">
        <v>87</v>
      </c>
      <c r="K20" s="3">
        <v>0</v>
      </c>
      <c r="L20" s="3">
        <v>0</v>
      </c>
      <c r="M20" s="3"/>
      <c r="N20" s="3">
        <v>0</v>
      </c>
      <c r="O20" s="3">
        <v>40.1</v>
      </c>
      <c r="P20" s="6">
        <v>1</v>
      </c>
      <c r="Q20" s="32"/>
      <c r="R20" s="33"/>
      <c r="S20" s="33"/>
      <c r="T20" s="31"/>
    </row>
    <row r="21" spans="2:20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6"/>
      <c r="Q21" s="32"/>
      <c r="R21" s="33"/>
      <c r="S21" s="33"/>
      <c r="T21" s="31"/>
    </row>
    <row r="22" spans="2:20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6"/>
      <c r="Q22" s="32"/>
      <c r="R22" s="33"/>
      <c r="S22" s="33"/>
      <c r="T22" s="31"/>
    </row>
    <row r="23" spans="2:20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6"/>
      <c r="Q23" s="32"/>
      <c r="R23" s="33"/>
      <c r="S23" s="33"/>
      <c r="T23" s="31"/>
    </row>
    <row r="24" spans="2:20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6"/>
      <c r="Q24" s="32"/>
      <c r="R24" s="33"/>
      <c r="S24" s="33"/>
      <c r="T24" s="31"/>
    </row>
    <row r="25" spans="2:20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6"/>
      <c r="Q25" s="32"/>
      <c r="R25" s="33"/>
      <c r="S25" s="33"/>
      <c r="T25" s="31"/>
    </row>
    <row r="26" spans="2:20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6"/>
      <c r="Q26" s="42"/>
      <c r="R26" s="43"/>
      <c r="S26" s="43"/>
      <c r="T26" s="44"/>
    </row>
    <row r="27" spans="2:20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6"/>
      <c r="Q27" s="42"/>
      <c r="R27" s="43"/>
      <c r="S27" s="43"/>
      <c r="T27" s="44"/>
    </row>
    <row r="28" spans="2:20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6"/>
      <c r="Q28" s="42"/>
      <c r="R28" s="43"/>
      <c r="S28" s="43"/>
      <c r="T28" s="44"/>
    </row>
    <row r="29" spans="2:20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6"/>
      <c r="Q29" s="42"/>
      <c r="R29" s="43"/>
      <c r="S29" s="43"/>
      <c r="T29" s="44"/>
    </row>
    <row r="30" spans="2:20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6"/>
      <c r="Q30" s="42"/>
      <c r="R30" s="43"/>
      <c r="S30" s="43"/>
      <c r="T30" s="44"/>
    </row>
    <row r="31" spans="2:20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6"/>
      <c r="Q31" s="42"/>
      <c r="R31" s="43"/>
      <c r="S31" s="43"/>
      <c r="T31" s="44"/>
    </row>
    <row r="32" spans="2:20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6"/>
      <c r="Q32" s="42"/>
      <c r="R32" s="43"/>
      <c r="S32" s="43"/>
      <c r="T32" s="44"/>
    </row>
    <row r="33" spans="2:20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42"/>
      <c r="R33" s="43"/>
      <c r="S33" s="43"/>
      <c r="T33" s="44"/>
    </row>
    <row r="34" spans="2:20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5"/>
      <c r="Q34" s="42"/>
      <c r="R34" s="43"/>
      <c r="S34" s="43"/>
      <c r="T34" s="44"/>
    </row>
    <row r="35" spans="2:20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5"/>
      <c r="Q35" s="42"/>
      <c r="R35" s="43"/>
      <c r="S35" s="43"/>
      <c r="T35" s="44"/>
    </row>
    <row r="36" spans="2:20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5"/>
      <c r="Q36" s="42"/>
      <c r="R36" s="43"/>
      <c r="S36" s="43"/>
      <c r="T36" s="44"/>
    </row>
    <row r="37" spans="2:20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5"/>
      <c r="Q37" s="42"/>
      <c r="R37" s="43"/>
      <c r="S37" s="43"/>
      <c r="T37" s="44"/>
    </row>
    <row r="38" spans="2:20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5"/>
      <c r="Q38" s="42"/>
      <c r="R38" s="43"/>
      <c r="S38" s="43"/>
      <c r="T38" s="44"/>
    </row>
    <row r="39" spans="2:20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5"/>
      <c r="Q39" s="42"/>
      <c r="R39" s="43"/>
      <c r="S39" s="43"/>
      <c r="T39" s="44"/>
    </row>
    <row r="40" spans="2:20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5"/>
      <c r="Q40" s="42"/>
      <c r="R40" s="43"/>
      <c r="S40" s="43"/>
      <c r="T40" s="44"/>
    </row>
    <row r="41" spans="2:20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5"/>
      <c r="Q41" s="42"/>
      <c r="R41" s="43"/>
      <c r="S41" s="43"/>
      <c r="T41" s="44"/>
    </row>
    <row r="42" spans="2:20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5"/>
      <c r="Q42" s="42"/>
      <c r="R42" s="43"/>
      <c r="S42" s="43"/>
      <c r="T42" s="44"/>
    </row>
    <row r="43" spans="2:20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5"/>
      <c r="Q43" s="42"/>
      <c r="R43" s="43"/>
      <c r="S43" s="43"/>
      <c r="T43" s="44"/>
    </row>
    <row r="44" spans="2:20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5"/>
      <c r="Q44" s="42"/>
      <c r="R44" s="43"/>
      <c r="S44" s="43"/>
      <c r="T44" s="44"/>
    </row>
    <row r="45" spans="2:20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5"/>
      <c r="Q45" s="42"/>
      <c r="R45" s="43"/>
      <c r="S45" s="43"/>
      <c r="T45" s="44"/>
    </row>
    <row r="46" spans="2:20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5"/>
      <c r="Q46" s="42"/>
      <c r="R46" s="43"/>
      <c r="S46" s="43"/>
      <c r="T46" s="44"/>
    </row>
    <row r="47" spans="2:20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5"/>
      <c r="Q47" s="42"/>
      <c r="R47" s="43"/>
      <c r="S47" s="43"/>
      <c r="T47" s="44"/>
    </row>
    <row r="48" spans="2:20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5"/>
      <c r="Q48" s="42"/>
      <c r="R48" s="43"/>
      <c r="S48" s="43"/>
      <c r="T48" s="44"/>
    </row>
    <row r="49" spans="2:20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5"/>
      <c r="Q49" s="42"/>
      <c r="R49" s="43"/>
      <c r="S49" s="43"/>
      <c r="T49" s="44"/>
    </row>
    <row r="50" spans="2:20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5"/>
      <c r="Q50" s="42"/>
      <c r="R50" s="43"/>
      <c r="S50" s="43"/>
      <c r="T50" s="44"/>
    </row>
    <row r="51" spans="2:20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/>
      <c r="Q51" s="42"/>
      <c r="R51" s="43"/>
      <c r="S51" s="43"/>
      <c r="T51" s="44"/>
    </row>
    <row r="52" spans="2:20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5"/>
      <c r="Q52" s="42"/>
      <c r="R52" s="43"/>
      <c r="S52" s="43"/>
      <c r="T52" s="44"/>
    </row>
    <row r="53" spans="2:20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5"/>
      <c r="Q53" s="42"/>
      <c r="R53" s="43"/>
      <c r="S53" s="43"/>
      <c r="T53" s="44"/>
    </row>
    <row r="54" spans="2:20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5"/>
      <c r="Q54" s="42"/>
      <c r="R54" s="43"/>
      <c r="S54" s="43"/>
      <c r="T54" s="44"/>
    </row>
    <row r="55" spans="2:20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5"/>
      <c r="Q55" s="42"/>
      <c r="R55" s="43"/>
      <c r="S55" s="43"/>
      <c r="T55" s="44"/>
    </row>
    <row r="56" spans="2:20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/>
      <c r="Q56" s="42"/>
      <c r="R56" s="43"/>
      <c r="S56" s="43"/>
      <c r="T56" s="44"/>
    </row>
    <row r="57" spans="2:20">
      <c r="B57" s="13" t="s">
        <v>92</v>
      </c>
    </row>
    <row r="58" spans="2:20">
      <c r="B58" s="13" t="s">
        <v>93</v>
      </c>
    </row>
    <row r="59" spans="2:20">
      <c r="B59" s="13" t="s">
        <v>94</v>
      </c>
    </row>
  </sheetData>
  <mergeCells count="59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M9:M10"/>
    <mergeCell ref="N9:N10"/>
    <mergeCell ref="O9:O10"/>
    <mergeCell ref="P9:P10"/>
    <mergeCell ref="Q9:T10"/>
    <mergeCell ref="H9:H10"/>
    <mergeCell ref="I9:I10"/>
    <mergeCell ref="J9:J10"/>
    <mergeCell ref="K9:K10"/>
    <mergeCell ref="L9:L10"/>
    <mergeCell ref="Q36:T36"/>
    <mergeCell ref="Q26:T26"/>
    <mergeCell ref="Q27:T27"/>
    <mergeCell ref="Q28:T28"/>
    <mergeCell ref="Q29:T29"/>
    <mergeCell ref="Q30:T30"/>
    <mergeCell ref="Q31:T31"/>
    <mergeCell ref="Q32:T32"/>
    <mergeCell ref="Q33:T33"/>
    <mergeCell ref="Q34:T34"/>
    <mergeCell ref="Q35:T35"/>
    <mergeCell ref="Q48:T48"/>
    <mergeCell ref="Q37:T37"/>
    <mergeCell ref="Q38:T38"/>
    <mergeCell ref="Q39:T39"/>
    <mergeCell ref="Q40:T40"/>
    <mergeCell ref="Q41:T41"/>
    <mergeCell ref="Q42:T42"/>
    <mergeCell ref="Q43:T43"/>
    <mergeCell ref="Q44:T44"/>
    <mergeCell ref="Q45:T45"/>
    <mergeCell ref="Q46:T46"/>
    <mergeCell ref="Q47:T47"/>
    <mergeCell ref="Q55:T55"/>
    <mergeCell ref="Q56:T56"/>
    <mergeCell ref="Q49:T49"/>
    <mergeCell ref="Q50:T50"/>
    <mergeCell ref="Q51:T51"/>
    <mergeCell ref="Q52:T52"/>
    <mergeCell ref="Q53:T53"/>
    <mergeCell ref="Q54:T54"/>
  </mergeCells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8EBC-0CA2-456F-8BF2-12E93BE2537C}">
  <dimension ref="B2:T59"/>
  <sheetViews>
    <sheetView topLeftCell="A51" workbookViewId="0">
      <selection activeCell="Q52" sqref="Q52"/>
    </sheetView>
  </sheetViews>
  <sheetFormatPr defaultColWidth="8.85546875" defaultRowHeight="15"/>
  <cols>
    <col min="17" max="17" width="5.42578125" customWidth="1"/>
    <col min="18" max="18" width="12.7109375" customWidth="1"/>
    <col min="20" max="20" width="12.28515625" customWidth="1"/>
  </cols>
  <sheetData>
    <row r="2" spans="2:20">
      <c r="B2" s="1" t="s">
        <v>74</v>
      </c>
      <c r="C2">
        <v>54</v>
      </c>
      <c r="D2" t="s">
        <v>1</v>
      </c>
      <c r="J2" t="s">
        <v>2</v>
      </c>
      <c r="K2" s="62">
        <v>44659</v>
      </c>
      <c r="L2" s="62"/>
      <c r="M2" s="62"/>
    </row>
    <row r="3" spans="2:20">
      <c r="B3" s="1" t="s">
        <v>3</v>
      </c>
      <c r="K3" s="4"/>
      <c r="L3" s="4"/>
      <c r="M3" s="4"/>
    </row>
    <row r="4" spans="2:20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75</v>
      </c>
      <c r="N4" s="57"/>
      <c r="O4" s="57"/>
      <c r="P4" t="s">
        <v>8</v>
      </c>
      <c r="R4" s="7">
        <v>0.45416666666666666</v>
      </c>
      <c r="S4" t="s">
        <v>9</v>
      </c>
      <c r="T4" s="7">
        <v>0.45694444444444443</v>
      </c>
    </row>
    <row r="5" spans="2:20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242</v>
      </c>
      <c r="N5" s="57"/>
      <c r="O5" s="57"/>
      <c r="P5" t="s">
        <v>8</v>
      </c>
      <c r="R5" s="7">
        <v>0.4381944444444445</v>
      </c>
      <c r="S5" t="s">
        <v>9</v>
      </c>
      <c r="T5" s="7">
        <v>0.45902777777777781</v>
      </c>
    </row>
    <row r="6" spans="2:20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75</v>
      </c>
      <c r="N6" s="57"/>
      <c r="O6" s="57"/>
      <c r="P6" t="s">
        <v>8</v>
      </c>
      <c r="R6" s="7">
        <v>0.40277777777777773</v>
      </c>
      <c r="S6" t="s">
        <v>9</v>
      </c>
      <c r="T6" s="7">
        <v>0.42986111111111108</v>
      </c>
    </row>
    <row r="7" spans="2:20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75</v>
      </c>
      <c r="N7" s="57"/>
      <c r="O7" s="57"/>
      <c r="P7" t="s">
        <v>8</v>
      </c>
      <c r="R7" s="7">
        <v>0.35902777777777778</v>
      </c>
      <c r="S7" t="s">
        <v>9</v>
      </c>
      <c r="T7" s="7">
        <v>0.40486111111111112</v>
      </c>
    </row>
    <row r="9" spans="2:20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</row>
    <row r="10" spans="2:20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</row>
    <row r="11" spans="2:20">
      <c r="B11" s="3">
        <v>6864</v>
      </c>
      <c r="C11" s="3">
        <v>4</v>
      </c>
      <c r="D11" s="3">
        <v>3</v>
      </c>
      <c r="E11" s="3">
        <v>0</v>
      </c>
      <c r="F11" s="3">
        <v>1</v>
      </c>
      <c r="G11" s="3">
        <v>3</v>
      </c>
      <c r="H11" s="3">
        <v>2</v>
      </c>
      <c r="I11" s="3">
        <v>1</v>
      </c>
      <c r="J11" s="3">
        <v>70.5</v>
      </c>
      <c r="K11" s="3"/>
      <c r="L11" s="3"/>
      <c r="M11" s="3"/>
      <c r="N11" s="3">
        <v>0</v>
      </c>
      <c r="O11" s="3">
        <v>37.9</v>
      </c>
      <c r="P11" s="6">
        <v>3</v>
      </c>
      <c r="Q11" s="32" t="s">
        <v>259</v>
      </c>
      <c r="R11" s="33"/>
      <c r="S11" s="33"/>
      <c r="T11" s="31"/>
    </row>
    <row r="12" spans="2:20">
      <c r="B12" s="3">
        <v>6456</v>
      </c>
      <c r="C12" s="3">
        <v>4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84.5</v>
      </c>
      <c r="K12" s="3">
        <v>0</v>
      </c>
      <c r="L12" s="3">
        <v>1</v>
      </c>
      <c r="M12" s="3"/>
      <c r="N12" s="3">
        <v>0</v>
      </c>
      <c r="O12" s="3">
        <v>39.299999999999997</v>
      </c>
      <c r="P12" s="6">
        <v>0</v>
      </c>
      <c r="Q12" s="32" t="s">
        <v>141</v>
      </c>
      <c r="R12" s="33"/>
      <c r="S12" s="33"/>
      <c r="T12" s="31"/>
    </row>
    <row r="13" spans="2:20">
      <c r="B13" s="3">
        <v>6850</v>
      </c>
      <c r="C13" s="3">
        <v>4</v>
      </c>
      <c r="D13" s="3">
        <v>0</v>
      </c>
      <c r="E13" s="3">
        <v>1</v>
      </c>
      <c r="F13" s="3">
        <v>0</v>
      </c>
      <c r="G13" s="3">
        <v>1</v>
      </c>
      <c r="H13" s="3">
        <v>2</v>
      </c>
      <c r="I13" s="3">
        <v>0</v>
      </c>
      <c r="J13" s="3">
        <v>85</v>
      </c>
      <c r="K13" s="3"/>
      <c r="L13" s="3"/>
      <c r="M13" s="3"/>
      <c r="N13" s="3">
        <v>2</v>
      </c>
      <c r="O13" s="3">
        <v>38.9</v>
      </c>
      <c r="P13" s="6">
        <v>0</v>
      </c>
      <c r="Q13" s="32" t="s">
        <v>121</v>
      </c>
      <c r="R13" s="33"/>
      <c r="S13" s="33"/>
      <c r="T13" s="31"/>
    </row>
    <row r="14" spans="2:20" ht="15.95">
      <c r="B14" s="3">
        <v>6436</v>
      </c>
      <c r="C14" s="3">
        <v>4</v>
      </c>
      <c r="D14" s="3">
        <v>0</v>
      </c>
      <c r="E14" s="3">
        <v>2</v>
      </c>
      <c r="F14" s="3">
        <v>0</v>
      </c>
      <c r="G14" s="3">
        <v>1</v>
      </c>
      <c r="H14" s="3">
        <v>2</v>
      </c>
      <c r="I14" s="3">
        <v>0</v>
      </c>
      <c r="J14" s="3">
        <v>86</v>
      </c>
      <c r="K14" s="3"/>
      <c r="L14" s="3"/>
      <c r="M14" s="3"/>
      <c r="N14" s="3">
        <v>0</v>
      </c>
      <c r="O14" s="3">
        <v>38.700000000000003</v>
      </c>
      <c r="P14" s="6" t="s">
        <v>84</v>
      </c>
      <c r="Q14" s="32" t="s">
        <v>110</v>
      </c>
      <c r="R14" s="33"/>
      <c r="S14" s="33"/>
      <c r="T14" s="31"/>
    </row>
    <row r="15" spans="2:20">
      <c r="B15" s="3">
        <v>6859</v>
      </c>
      <c r="C15" s="3">
        <v>4</v>
      </c>
      <c r="D15" s="3">
        <v>0</v>
      </c>
      <c r="E15" s="3">
        <v>0</v>
      </c>
      <c r="F15" s="3">
        <v>0</v>
      </c>
      <c r="G15" s="3">
        <v>1</v>
      </c>
      <c r="H15" s="3">
        <v>0</v>
      </c>
      <c r="I15" s="3">
        <v>0</v>
      </c>
      <c r="J15" s="3">
        <v>77</v>
      </c>
      <c r="K15" s="3"/>
      <c r="L15" s="3"/>
      <c r="M15" s="3"/>
      <c r="N15" s="3">
        <v>2</v>
      </c>
      <c r="O15" s="3">
        <v>38.9</v>
      </c>
      <c r="P15" s="6">
        <v>1</v>
      </c>
      <c r="Q15" s="32" t="s">
        <v>282</v>
      </c>
      <c r="R15" s="33"/>
      <c r="S15" s="33"/>
      <c r="T15" s="31"/>
    </row>
    <row r="16" spans="2:20">
      <c r="B16" s="3">
        <v>6445</v>
      </c>
      <c r="C16" s="3">
        <v>4</v>
      </c>
      <c r="D16" s="3">
        <v>0</v>
      </c>
      <c r="E16" s="3">
        <v>1</v>
      </c>
      <c r="F16" s="3">
        <v>0</v>
      </c>
      <c r="G16" s="3">
        <v>1</v>
      </c>
      <c r="H16" s="3">
        <v>0</v>
      </c>
      <c r="I16" s="3">
        <v>0</v>
      </c>
      <c r="J16" s="3">
        <v>86</v>
      </c>
      <c r="K16" s="3"/>
      <c r="L16" s="3"/>
      <c r="M16" s="3"/>
      <c r="N16" s="3">
        <v>0</v>
      </c>
      <c r="O16" s="3">
        <v>38.6</v>
      </c>
      <c r="P16" s="6">
        <v>0</v>
      </c>
      <c r="Q16" s="32" t="s">
        <v>110</v>
      </c>
      <c r="R16" s="33"/>
      <c r="S16" s="33"/>
      <c r="T16" s="31"/>
    </row>
    <row r="17" spans="2:20">
      <c r="B17" s="3">
        <v>6422</v>
      </c>
      <c r="C17" s="3">
        <v>4</v>
      </c>
      <c r="D17" s="3">
        <v>0</v>
      </c>
      <c r="E17" s="3">
        <v>1</v>
      </c>
      <c r="F17" s="3">
        <v>0</v>
      </c>
      <c r="G17" s="3">
        <v>0</v>
      </c>
      <c r="H17" s="3">
        <v>1</v>
      </c>
      <c r="I17" s="3">
        <v>0</v>
      </c>
      <c r="J17" s="3">
        <v>88.5</v>
      </c>
      <c r="K17" s="3"/>
      <c r="L17" s="3"/>
      <c r="M17" s="3"/>
      <c r="N17" s="3">
        <v>0</v>
      </c>
      <c r="O17" s="3">
        <v>38.200000000000003</v>
      </c>
      <c r="P17" s="6">
        <v>1</v>
      </c>
      <c r="Q17" s="32" t="s">
        <v>110</v>
      </c>
      <c r="R17" s="33"/>
      <c r="S17" s="33"/>
      <c r="T17" s="31"/>
    </row>
    <row r="18" spans="2:20" ht="15.95">
      <c r="B18" s="3">
        <v>6853</v>
      </c>
      <c r="C18" s="3">
        <v>4</v>
      </c>
      <c r="D18" s="3">
        <v>0</v>
      </c>
      <c r="E18" s="3">
        <v>1</v>
      </c>
      <c r="F18" s="3">
        <v>0</v>
      </c>
      <c r="G18" s="3">
        <v>1</v>
      </c>
      <c r="H18" s="3">
        <v>0</v>
      </c>
      <c r="I18" s="3">
        <v>0</v>
      </c>
      <c r="J18" s="3">
        <v>82.5</v>
      </c>
      <c r="K18" s="3"/>
      <c r="L18" s="3"/>
      <c r="M18" s="3"/>
      <c r="N18" s="3">
        <v>0</v>
      </c>
      <c r="O18" s="3">
        <v>38.6</v>
      </c>
      <c r="P18" s="6" t="s">
        <v>84</v>
      </c>
      <c r="Q18" s="32" t="s">
        <v>91</v>
      </c>
      <c r="R18" s="33"/>
      <c r="S18" s="33"/>
      <c r="T18" s="31"/>
    </row>
    <row r="19" spans="2:20">
      <c r="B19" s="3">
        <v>6435</v>
      </c>
      <c r="C19" s="3">
        <v>4</v>
      </c>
      <c r="D19" s="3">
        <v>3</v>
      </c>
      <c r="E19" s="3">
        <v>1</v>
      </c>
      <c r="F19" s="3">
        <v>0</v>
      </c>
      <c r="G19" s="3">
        <v>1</v>
      </c>
      <c r="H19" s="3">
        <v>3</v>
      </c>
      <c r="I19" s="3">
        <v>1</v>
      </c>
      <c r="J19" s="3">
        <v>77.5</v>
      </c>
      <c r="K19" s="3"/>
      <c r="L19" s="3"/>
      <c r="M19" s="3"/>
      <c r="N19" s="3">
        <v>0</v>
      </c>
      <c r="O19" s="3">
        <v>38.200000000000003</v>
      </c>
      <c r="P19" s="6">
        <v>1</v>
      </c>
      <c r="Q19" s="32" t="s">
        <v>95</v>
      </c>
      <c r="R19" s="33"/>
      <c r="S19" s="33"/>
      <c r="T19" s="31"/>
    </row>
    <row r="20" spans="2:20">
      <c r="B20" s="3">
        <v>6862</v>
      </c>
      <c r="C20" s="3">
        <v>4</v>
      </c>
      <c r="D20" s="3">
        <v>3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85</v>
      </c>
      <c r="K20" s="3"/>
      <c r="L20" s="3"/>
      <c r="M20" s="3"/>
      <c r="N20" s="3">
        <v>2</v>
      </c>
      <c r="O20" s="3">
        <v>39</v>
      </c>
      <c r="P20" s="6">
        <v>2</v>
      </c>
      <c r="Q20" s="32" t="s">
        <v>42</v>
      </c>
      <c r="R20" s="33"/>
      <c r="S20" s="33"/>
      <c r="T20" s="31"/>
    </row>
    <row r="21" spans="2:20">
      <c r="B21" s="3">
        <v>6865</v>
      </c>
      <c r="C21" s="3">
        <v>4</v>
      </c>
      <c r="D21" s="3">
        <v>0</v>
      </c>
      <c r="E21" s="3">
        <v>1</v>
      </c>
      <c r="F21" s="3">
        <v>0</v>
      </c>
      <c r="G21" s="3">
        <v>0</v>
      </c>
      <c r="H21" s="3">
        <v>3</v>
      </c>
      <c r="I21" s="3">
        <v>0</v>
      </c>
      <c r="J21" s="3">
        <v>71.5</v>
      </c>
      <c r="K21" s="3"/>
      <c r="L21" s="3"/>
      <c r="M21" s="3"/>
      <c r="N21" s="3">
        <v>0</v>
      </c>
      <c r="O21" s="3">
        <v>39</v>
      </c>
      <c r="P21" s="6">
        <v>0</v>
      </c>
      <c r="Q21" s="32" t="s">
        <v>117</v>
      </c>
      <c r="R21" s="33"/>
      <c r="S21" s="33"/>
      <c r="T21" s="31"/>
    </row>
    <row r="22" spans="2:20">
      <c r="B22" s="3">
        <v>6454</v>
      </c>
      <c r="C22" s="3">
        <v>4</v>
      </c>
      <c r="D22" s="3">
        <v>0</v>
      </c>
      <c r="E22" s="3">
        <v>0</v>
      </c>
      <c r="F22" s="3">
        <v>0</v>
      </c>
      <c r="G22" s="3">
        <v>0</v>
      </c>
      <c r="H22" s="3">
        <v>2</v>
      </c>
      <c r="I22" s="3">
        <v>1</v>
      </c>
      <c r="J22" s="3">
        <v>74</v>
      </c>
      <c r="K22" s="3">
        <v>0</v>
      </c>
      <c r="L22" s="3">
        <v>1</v>
      </c>
      <c r="M22" s="3"/>
      <c r="N22" s="3">
        <v>0</v>
      </c>
      <c r="O22" s="3">
        <v>38.200000000000003</v>
      </c>
      <c r="P22" s="6">
        <v>3</v>
      </c>
      <c r="Q22" s="32" t="s">
        <v>283</v>
      </c>
      <c r="R22" s="33"/>
      <c r="S22" s="33"/>
      <c r="T22" s="31"/>
    </row>
    <row r="23" spans="2:20" ht="15.95">
      <c r="B23" s="3">
        <v>6441</v>
      </c>
      <c r="C23" s="3">
        <v>4</v>
      </c>
      <c r="D23" s="3">
        <v>0</v>
      </c>
      <c r="E23" s="3">
        <v>2</v>
      </c>
      <c r="F23" s="3">
        <v>0</v>
      </c>
      <c r="G23" s="3">
        <v>0</v>
      </c>
      <c r="H23" s="3">
        <v>2</v>
      </c>
      <c r="I23" s="3">
        <v>0</v>
      </c>
      <c r="J23" s="3">
        <v>82</v>
      </c>
      <c r="K23" s="3"/>
      <c r="L23" s="3"/>
      <c r="M23" s="3"/>
      <c r="N23" s="3">
        <v>2</v>
      </c>
      <c r="O23" s="3">
        <v>39</v>
      </c>
      <c r="P23" s="6" t="s">
        <v>84</v>
      </c>
      <c r="Q23" s="32"/>
      <c r="R23" s="33"/>
      <c r="S23" s="33"/>
      <c r="T23" s="31"/>
    </row>
    <row r="24" spans="2:20" ht="15.95">
      <c r="B24" s="3">
        <v>6849</v>
      </c>
      <c r="C24" s="3">
        <v>4</v>
      </c>
      <c r="D24" s="3">
        <v>0</v>
      </c>
      <c r="E24" s="3">
        <v>1</v>
      </c>
      <c r="F24" s="3">
        <v>0</v>
      </c>
      <c r="G24" s="3">
        <v>1</v>
      </c>
      <c r="H24" s="3">
        <v>0</v>
      </c>
      <c r="I24" s="3">
        <v>0</v>
      </c>
      <c r="J24" s="3">
        <v>83.5</v>
      </c>
      <c r="K24" s="3"/>
      <c r="L24" s="3"/>
      <c r="M24" s="3"/>
      <c r="N24" s="3">
        <v>0</v>
      </c>
      <c r="O24" s="3">
        <v>38.9</v>
      </c>
      <c r="P24" s="6" t="s">
        <v>84</v>
      </c>
      <c r="Q24" s="32" t="s">
        <v>91</v>
      </c>
      <c r="R24" s="33"/>
      <c r="S24" s="33"/>
      <c r="T24" s="31"/>
    </row>
    <row r="25" spans="2:20">
      <c r="B25" s="3">
        <v>6860</v>
      </c>
      <c r="C25" s="3">
        <v>4</v>
      </c>
      <c r="D25" s="3">
        <v>0</v>
      </c>
      <c r="E25" s="3">
        <v>3</v>
      </c>
      <c r="F25" s="3">
        <v>0</v>
      </c>
      <c r="G25" s="3">
        <v>1</v>
      </c>
      <c r="H25" s="3">
        <v>2</v>
      </c>
      <c r="I25" s="3">
        <v>0</v>
      </c>
      <c r="J25" s="3">
        <v>73</v>
      </c>
      <c r="K25" s="3"/>
      <c r="L25" s="3"/>
      <c r="M25" s="3"/>
      <c r="N25" s="3">
        <v>1</v>
      </c>
      <c r="O25" s="3">
        <v>39.200000000000003</v>
      </c>
      <c r="P25" s="6">
        <v>2</v>
      </c>
      <c r="Q25" s="32" t="s">
        <v>105</v>
      </c>
      <c r="R25" s="33"/>
      <c r="S25" s="33"/>
      <c r="T25" s="31"/>
    </row>
    <row r="26" spans="2:20">
      <c r="B26" s="3">
        <v>6457</v>
      </c>
      <c r="C26" s="3">
        <v>4</v>
      </c>
      <c r="D26" s="3">
        <v>0</v>
      </c>
      <c r="E26" s="3">
        <v>1</v>
      </c>
      <c r="F26" s="3">
        <v>0</v>
      </c>
      <c r="G26" s="3">
        <v>1</v>
      </c>
      <c r="H26" s="3">
        <v>0</v>
      </c>
      <c r="I26" s="3">
        <v>0</v>
      </c>
      <c r="J26" s="3">
        <v>73.5</v>
      </c>
      <c r="K26" s="3">
        <v>0</v>
      </c>
      <c r="L26" s="3">
        <v>0</v>
      </c>
      <c r="M26" s="3"/>
      <c r="N26" s="3">
        <v>0</v>
      </c>
      <c r="O26" s="3">
        <v>39.4</v>
      </c>
      <c r="P26" s="6">
        <v>1</v>
      </c>
      <c r="Q26" s="32" t="s">
        <v>38</v>
      </c>
      <c r="R26" s="33"/>
      <c r="S26" s="33"/>
      <c r="T26" s="31"/>
    </row>
    <row r="27" spans="2:20">
      <c r="B27" s="3">
        <v>6838</v>
      </c>
      <c r="C27" s="3">
        <v>3</v>
      </c>
      <c r="D27" s="3">
        <v>0</v>
      </c>
      <c r="E27" s="3">
        <v>2</v>
      </c>
      <c r="F27" s="3">
        <v>0</v>
      </c>
      <c r="G27" s="3">
        <v>2</v>
      </c>
      <c r="H27" s="3">
        <v>3</v>
      </c>
      <c r="I27" s="3">
        <v>0</v>
      </c>
      <c r="J27" s="3">
        <v>88</v>
      </c>
      <c r="K27" s="3"/>
      <c r="L27" s="3"/>
      <c r="M27" s="3"/>
      <c r="N27" s="3">
        <v>0</v>
      </c>
      <c r="O27" s="3">
        <v>38.200000000000003</v>
      </c>
      <c r="P27" s="6">
        <v>0</v>
      </c>
      <c r="Q27" s="32" t="s">
        <v>114</v>
      </c>
      <c r="R27" s="33"/>
      <c r="S27" s="33"/>
      <c r="T27" s="31"/>
    </row>
    <row r="28" spans="2:20">
      <c r="B28" s="3">
        <v>6829</v>
      </c>
      <c r="C28" s="3">
        <v>3</v>
      </c>
      <c r="D28" s="3">
        <v>1</v>
      </c>
      <c r="E28" s="3">
        <v>0</v>
      </c>
      <c r="F28" s="3">
        <v>0</v>
      </c>
      <c r="G28" s="3">
        <v>1</v>
      </c>
      <c r="H28" s="3">
        <v>3</v>
      </c>
      <c r="I28" s="3">
        <v>0</v>
      </c>
      <c r="J28" s="3">
        <v>99.5</v>
      </c>
      <c r="K28" s="3"/>
      <c r="L28" s="3"/>
      <c r="M28" s="3"/>
      <c r="N28" s="3">
        <v>0</v>
      </c>
      <c r="O28" s="3">
        <v>38.799999999999997</v>
      </c>
      <c r="P28" s="6">
        <v>2</v>
      </c>
      <c r="Q28" s="32" t="s">
        <v>110</v>
      </c>
      <c r="R28" s="33"/>
      <c r="S28" s="33"/>
      <c r="T28" s="31"/>
    </row>
    <row r="29" spans="2:20">
      <c r="B29" s="3">
        <v>6834</v>
      </c>
      <c r="C29" s="3">
        <v>3</v>
      </c>
      <c r="D29" s="3">
        <v>3</v>
      </c>
      <c r="E29" s="3">
        <v>0</v>
      </c>
      <c r="F29" s="3">
        <v>0</v>
      </c>
      <c r="G29" s="3">
        <v>3</v>
      </c>
      <c r="H29" s="3">
        <v>2</v>
      </c>
      <c r="I29" s="3">
        <v>1</v>
      </c>
      <c r="J29" s="3">
        <v>84.5</v>
      </c>
      <c r="K29" s="3"/>
      <c r="L29" s="3"/>
      <c r="M29" s="3"/>
      <c r="N29" s="3">
        <v>0</v>
      </c>
      <c r="O29" s="3">
        <v>39.6</v>
      </c>
      <c r="P29" s="6">
        <v>2</v>
      </c>
      <c r="Q29" s="32"/>
      <c r="R29" s="33"/>
      <c r="S29" s="33"/>
      <c r="T29" s="31"/>
    </row>
    <row r="30" spans="2:20" ht="15.95">
      <c r="B30" s="3">
        <v>6827</v>
      </c>
      <c r="C30" s="3">
        <v>3</v>
      </c>
      <c r="D30" s="3">
        <v>0</v>
      </c>
      <c r="E30" s="3">
        <v>0</v>
      </c>
      <c r="F30" s="3">
        <v>0</v>
      </c>
      <c r="G30" s="3">
        <v>1</v>
      </c>
      <c r="H30" s="3">
        <v>2</v>
      </c>
      <c r="I30" s="3">
        <v>0</v>
      </c>
      <c r="J30" s="3">
        <v>92.5</v>
      </c>
      <c r="K30" s="3"/>
      <c r="L30" s="3"/>
      <c r="M30" s="3"/>
      <c r="N30" s="3">
        <v>0</v>
      </c>
      <c r="O30" s="3">
        <v>39.1</v>
      </c>
      <c r="P30" s="6" t="s">
        <v>84</v>
      </c>
      <c r="Q30" s="32" t="s">
        <v>88</v>
      </c>
      <c r="R30" s="33"/>
      <c r="S30" s="33"/>
      <c r="T30" s="31"/>
    </row>
    <row r="31" spans="2:20" ht="15.95">
      <c r="B31" s="3">
        <v>6432</v>
      </c>
      <c r="C31" s="3">
        <v>3</v>
      </c>
      <c r="D31" s="3">
        <v>0</v>
      </c>
      <c r="E31" s="3">
        <v>0</v>
      </c>
      <c r="F31" s="3">
        <v>0</v>
      </c>
      <c r="G31" s="3">
        <v>2</v>
      </c>
      <c r="H31" s="3">
        <v>1</v>
      </c>
      <c r="I31" s="3">
        <v>0</v>
      </c>
      <c r="J31" s="3">
        <v>95</v>
      </c>
      <c r="K31" s="3"/>
      <c r="L31" s="3"/>
      <c r="M31" s="3"/>
      <c r="N31" s="3">
        <v>0</v>
      </c>
      <c r="O31" s="3">
        <v>38.700000000000003</v>
      </c>
      <c r="P31" s="6" t="s">
        <v>84</v>
      </c>
      <c r="Q31" s="32" t="s">
        <v>110</v>
      </c>
      <c r="R31" s="33"/>
      <c r="S31" s="33"/>
      <c r="T31" s="31"/>
    </row>
    <row r="32" spans="2:20">
      <c r="B32" s="3">
        <v>6836</v>
      </c>
      <c r="C32" s="3">
        <v>3</v>
      </c>
      <c r="D32" s="3">
        <v>0</v>
      </c>
      <c r="E32" s="3">
        <v>0</v>
      </c>
      <c r="F32" s="3">
        <v>0</v>
      </c>
      <c r="G32" s="3">
        <v>1</v>
      </c>
      <c r="H32" s="3">
        <v>3</v>
      </c>
      <c r="I32" s="3">
        <v>0</v>
      </c>
      <c r="J32" s="3">
        <v>85</v>
      </c>
      <c r="K32" s="3"/>
      <c r="L32" s="3"/>
      <c r="M32" s="3"/>
      <c r="N32" s="3">
        <v>2</v>
      </c>
      <c r="O32" s="3">
        <v>38.5</v>
      </c>
      <c r="P32" s="6">
        <v>1</v>
      </c>
      <c r="Q32" s="32" t="s">
        <v>284</v>
      </c>
      <c r="R32" s="33"/>
      <c r="S32" s="33"/>
      <c r="T32" s="31"/>
    </row>
    <row r="33" spans="2:20" ht="15.95">
      <c r="B33" s="3">
        <v>6839</v>
      </c>
      <c r="C33" s="3">
        <v>3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93.5</v>
      </c>
      <c r="K33" s="3"/>
      <c r="L33" s="3"/>
      <c r="M33" s="3"/>
      <c r="N33" s="3">
        <v>0</v>
      </c>
      <c r="O33" s="3">
        <v>39</v>
      </c>
      <c r="P33" s="6" t="s">
        <v>84</v>
      </c>
      <c r="Q33" s="32" t="s">
        <v>110</v>
      </c>
      <c r="R33" s="33"/>
      <c r="S33" s="33"/>
      <c r="T33" s="31"/>
    </row>
    <row r="34" spans="2:20">
      <c r="B34" s="3">
        <v>6842</v>
      </c>
      <c r="C34" s="3">
        <v>3</v>
      </c>
      <c r="D34" s="3">
        <v>0</v>
      </c>
      <c r="E34" s="3">
        <v>0</v>
      </c>
      <c r="F34" s="3">
        <v>0</v>
      </c>
      <c r="G34" s="3">
        <v>2</v>
      </c>
      <c r="H34" s="3">
        <v>2</v>
      </c>
      <c r="I34" s="3">
        <v>0</v>
      </c>
      <c r="J34" s="3">
        <v>92</v>
      </c>
      <c r="K34" s="3"/>
      <c r="L34" s="3"/>
      <c r="M34" s="3"/>
      <c r="N34" s="3">
        <v>0</v>
      </c>
      <c r="O34" s="3">
        <v>38.9</v>
      </c>
      <c r="P34" s="6">
        <v>1</v>
      </c>
      <c r="Q34" s="32"/>
      <c r="R34" s="33"/>
      <c r="S34" s="33"/>
      <c r="T34" s="31"/>
    </row>
    <row r="35" spans="2:20" ht="15.95">
      <c r="B35" s="3">
        <v>6846</v>
      </c>
      <c r="C35" s="3">
        <v>3</v>
      </c>
      <c r="D35" s="3">
        <v>0</v>
      </c>
      <c r="E35" s="3">
        <v>0</v>
      </c>
      <c r="F35" s="3">
        <v>0</v>
      </c>
      <c r="G35" s="3">
        <v>1</v>
      </c>
      <c r="H35" s="3">
        <v>0</v>
      </c>
      <c r="I35" s="3">
        <v>0</v>
      </c>
      <c r="J35" s="3">
        <v>82.5</v>
      </c>
      <c r="K35" s="3"/>
      <c r="L35" s="3"/>
      <c r="M35" s="3"/>
      <c r="N35" s="3">
        <v>0</v>
      </c>
      <c r="O35" s="3">
        <v>39.4</v>
      </c>
      <c r="P35" s="6" t="s">
        <v>84</v>
      </c>
      <c r="Q35" s="32" t="s">
        <v>285</v>
      </c>
      <c r="R35" s="33"/>
      <c r="S35" s="33"/>
      <c r="T35" s="31"/>
    </row>
    <row r="36" spans="2:20">
      <c r="B36" s="3">
        <v>6420</v>
      </c>
      <c r="C36" s="3">
        <v>3</v>
      </c>
      <c r="D36" s="3">
        <v>0</v>
      </c>
      <c r="E36" s="3">
        <v>0</v>
      </c>
      <c r="F36" s="3">
        <v>0</v>
      </c>
      <c r="G36" s="3">
        <v>0</v>
      </c>
      <c r="H36" s="3">
        <v>2</v>
      </c>
      <c r="I36" s="3">
        <v>0</v>
      </c>
      <c r="J36" s="3">
        <v>92</v>
      </c>
      <c r="K36" s="3"/>
      <c r="L36" s="3"/>
      <c r="M36" s="3"/>
      <c r="N36" s="3">
        <v>0</v>
      </c>
      <c r="O36" s="3">
        <v>39.1</v>
      </c>
      <c r="P36" s="6">
        <v>1</v>
      </c>
      <c r="Q36" s="32"/>
      <c r="R36" s="33"/>
      <c r="S36" s="33"/>
      <c r="T36" s="31"/>
    </row>
    <row r="37" spans="2:20" ht="15.95">
      <c r="B37" s="3">
        <v>6832</v>
      </c>
      <c r="C37" s="3">
        <v>3</v>
      </c>
      <c r="D37" s="3">
        <v>0</v>
      </c>
      <c r="E37" s="3">
        <v>1</v>
      </c>
      <c r="F37" s="3">
        <v>0</v>
      </c>
      <c r="G37" s="3">
        <v>2</v>
      </c>
      <c r="H37" s="3">
        <v>1</v>
      </c>
      <c r="I37" s="3">
        <v>0</v>
      </c>
      <c r="J37" s="3">
        <v>88</v>
      </c>
      <c r="K37" s="3"/>
      <c r="L37" s="3"/>
      <c r="M37" s="3"/>
      <c r="N37" s="3">
        <v>0</v>
      </c>
      <c r="O37" s="3">
        <v>39.1</v>
      </c>
      <c r="P37" s="6" t="s">
        <v>84</v>
      </c>
      <c r="Q37" s="32" t="s">
        <v>286</v>
      </c>
      <c r="R37" s="33"/>
      <c r="S37" s="33"/>
      <c r="T37" s="31"/>
    </row>
    <row r="38" spans="2:20">
      <c r="B38" s="3">
        <v>6841</v>
      </c>
      <c r="C38" s="3">
        <v>3</v>
      </c>
      <c r="D38" s="3">
        <v>0</v>
      </c>
      <c r="E38" s="3">
        <v>0</v>
      </c>
      <c r="F38" s="3">
        <v>0</v>
      </c>
      <c r="G38" s="3">
        <v>2</v>
      </c>
      <c r="H38" s="3">
        <v>2</v>
      </c>
      <c r="I38" s="3">
        <v>0</v>
      </c>
      <c r="J38" s="3">
        <v>85</v>
      </c>
      <c r="K38" s="3"/>
      <c r="L38" s="3"/>
      <c r="M38" s="3"/>
      <c r="N38" s="3">
        <v>0</v>
      </c>
      <c r="O38" s="3">
        <v>39.299999999999997</v>
      </c>
      <c r="P38" s="6">
        <v>1</v>
      </c>
      <c r="Q38" s="32" t="s">
        <v>91</v>
      </c>
      <c r="R38" s="33"/>
      <c r="S38" s="33"/>
      <c r="T38" s="31"/>
    </row>
    <row r="39" spans="2:20" ht="15.95">
      <c r="B39" s="3">
        <v>6831</v>
      </c>
      <c r="C39" s="3">
        <v>3</v>
      </c>
      <c r="D39" s="3">
        <v>0</v>
      </c>
      <c r="E39" s="3">
        <v>0</v>
      </c>
      <c r="F39" s="3">
        <v>0</v>
      </c>
      <c r="G39" s="3">
        <v>2</v>
      </c>
      <c r="H39" s="3">
        <v>0</v>
      </c>
      <c r="I39" s="3">
        <v>0</v>
      </c>
      <c r="J39" s="3">
        <v>93.5</v>
      </c>
      <c r="K39" s="3"/>
      <c r="L39" s="3"/>
      <c r="M39" s="3"/>
      <c r="N39" s="3">
        <v>0</v>
      </c>
      <c r="O39" s="3">
        <v>38.9</v>
      </c>
      <c r="P39" s="6" t="s">
        <v>84</v>
      </c>
      <c r="Q39" s="32" t="s">
        <v>91</v>
      </c>
      <c r="R39" s="33"/>
      <c r="S39" s="33"/>
      <c r="T39" s="31"/>
    </row>
    <row r="40" spans="2:20">
      <c r="B40" s="3">
        <v>6458</v>
      </c>
      <c r="C40" s="3">
        <v>4</v>
      </c>
      <c r="D40" s="3">
        <v>0</v>
      </c>
      <c r="E40" s="3">
        <v>1</v>
      </c>
      <c r="F40" s="3">
        <v>0</v>
      </c>
      <c r="G40" s="3">
        <v>1</v>
      </c>
      <c r="H40" s="3">
        <v>0</v>
      </c>
      <c r="I40" s="3">
        <v>0</v>
      </c>
      <c r="J40" s="3">
        <v>79</v>
      </c>
      <c r="K40" s="3">
        <v>0</v>
      </c>
      <c r="L40" s="3">
        <v>0</v>
      </c>
      <c r="M40" s="3"/>
      <c r="N40" s="3">
        <v>0</v>
      </c>
      <c r="O40" s="3">
        <v>39.1</v>
      </c>
      <c r="P40" s="6">
        <v>0</v>
      </c>
      <c r="Q40" s="32" t="s">
        <v>258</v>
      </c>
      <c r="R40" s="33"/>
      <c r="S40" s="33"/>
      <c r="T40" s="31"/>
    </row>
    <row r="41" spans="2:20">
      <c r="B41" s="3">
        <v>6800</v>
      </c>
      <c r="C41" s="3">
        <v>2</v>
      </c>
      <c r="D41" s="3">
        <v>0</v>
      </c>
      <c r="E41" s="3">
        <v>0</v>
      </c>
      <c r="F41" s="3">
        <v>0</v>
      </c>
      <c r="G41" s="3">
        <v>2</v>
      </c>
      <c r="H41" s="3">
        <v>3</v>
      </c>
      <c r="I41" s="3">
        <v>0</v>
      </c>
      <c r="J41" s="3">
        <v>86</v>
      </c>
      <c r="K41" s="3">
        <v>3</v>
      </c>
      <c r="L41" s="3"/>
      <c r="M41" s="3"/>
      <c r="N41" s="3">
        <v>0</v>
      </c>
      <c r="O41" s="3">
        <v>40</v>
      </c>
      <c r="P41" s="6">
        <v>1</v>
      </c>
      <c r="Q41" s="32" t="s">
        <v>249</v>
      </c>
      <c r="R41" s="33"/>
      <c r="S41" s="33"/>
      <c r="T41" s="31"/>
    </row>
    <row r="42" spans="2:20" ht="15.95">
      <c r="B42" s="3">
        <v>6407</v>
      </c>
      <c r="C42" s="3">
        <v>2</v>
      </c>
      <c r="D42" s="3">
        <v>0</v>
      </c>
      <c r="E42" s="3">
        <v>2</v>
      </c>
      <c r="F42" s="3">
        <v>0</v>
      </c>
      <c r="G42" s="3">
        <v>1</v>
      </c>
      <c r="H42" s="3">
        <v>1</v>
      </c>
      <c r="I42" s="3">
        <v>0</v>
      </c>
      <c r="J42" s="3">
        <v>96</v>
      </c>
      <c r="K42" s="3"/>
      <c r="L42" s="3"/>
      <c r="M42" s="3"/>
      <c r="N42" s="3">
        <v>0</v>
      </c>
      <c r="O42" s="3">
        <v>39.1</v>
      </c>
      <c r="P42" s="6" t="s">
        <v>84</v>
      </c>
      <c r="Q42" s="32" t="s">
        <v>33</v>
      </c>
      <c r="R42" s="33"/>
      <c r="S42" s="33"/>
      <c r="T42" s="31"/>
    </row>
    <row r="43" spans="2:20" ht="15.95">
      <c r="B43" s="3">
        <v>6404</v>
      </c>
      <c r="C43" s="3">
        <v>2</v>
      </c>
      <c r="D43" s="3">
        <v>0</v>
      </c>
      <c r="E43" s="3">
        <v>1</v>
      </c>
      <c r="F43" s="3">
        <v>0</v>
      </c>
      <c r="G43" s="3">
        <v>0</v>
      </c>
      <c r="H43" s="3">
        <v>1</v>
      </c>
      <c r="I43" s="3">
        <v>0</v>
      </c>
      <c r="J43" s="3">
        <v>100.5</v>
      </c>
      <c r="K43" s="3"/>
      <c r="L43" s="3"/>
      <c r="M43" s="3"/>
      <c r="N43" s="3">
        <v>0</v>
      </c>
      <c r="O43" s="3">
        <v>39.4</v>
      </c>
      <c r="P43" s="6" t="s">
        <v>84</v>
      </c>
      <c r="Q43" s="32" t="s">
        <v>42</v>
      </c>
      <c r="R43" s="33"/>
      <c r="S43" s="33"/>
      <c r="T43" s="31"/>
    </row>
    <row r="44" spans="2:20" ht="15.95">
      <c r="B44" s="3">
        <v>6809</v>
      </c>
      <c r="C44" s="3">
        <v>2</v>
      </c>
      <c r="D44" s="3">
        <v>0</v>
      </c>
      <c r="E44" s="3">
        <v>1</v>
      </c>
      <c r="F44" s="3">
        <v>0</v>
      </c>
      <c r="G44" s="3">
        <v>1</v>
      </c>
      <c r="H44" s="3">
        <v>0</v>
      </c>
      <c r="I44" s="3">
        <v>0</v>
      </c>
      <c r="J44" s="3">
        <v>101.5</v>
      </c>
      <c r="K44" s="3"/>
      <c r="L44" s="3"/>
      <c r="M44" s="3"/>
      <c r="N44" s="3">
        <v>0</v>
      </c>
      <c r="O44" s="3">
        <v>38.9</v>
      </c>
      <c r="P44" s="6" t="s">
        <v>84</v>
      </c>
      <c r="Q44" s="32" t="s">
        <v>110</v>
      </c>
      <c r="R44" s="33"/>
      <c r="S44" s="33"/>
      <c r="T44" s="31"/>
    </row>
    <row r="45" spans="2:20" ht="15.95">
      <c r="B45" s="3">
        <v>6799</v>
      </c>
      <c r="C45" s="3">
        <v>2</v>
      </c>
      <c r="D45" s="3">
        <v>0</v>
      </c>
      <c r="E45" s="3">
        <v>1</v>
      </c>
      <c r="F45" s="3">
        <v>0</v>
      </c>
      <c r="G45" s="3">
        <v>0</v>
      </c>
      <c r="H45" s="3">
        <v>2</v>
      </c>
      <c r="I45" s="3">
        <v>0</v>
      </c>
      <c r="J45" s="3">
        <v>99.5</v>
      </c>
      <c r="K45" s="3"/>
      <c r="L45" s="3"/>
      <c r="M45" s="3"/>
      <c r="N45" s="3">
        <v>0</v>
      </c>
      <c r="O45" s="3">
        <v>38.700000000000003</v>
      </c>
      <c r="P45" s="6" t="s">
        <v>84</v>
      </c>
      <c r="Q45" s="32" t="s">
        <v>110</v>
      </c>
      <c r="R45" s="33"/>
      <c r="S45" s="33"/>
      <c r="T45" s="31"/>
    </row>
    <row r="46" spans="2:20">
      <c r="B46" s="3">
        <v>6797</v>
      </c>
      <c r="C46" s="3">
        <v>2</v>
      </c>
      <c r="D46" s="3">
        <v>0</v>
      </c>
      <c r="E46" s="3">
        <v>0</v>
      </c>
      <c r="F46" s="3">
        <v>0</v>
      </c>
      <c r="G46" s="3">
        <v>2</v>
      </c>
      <c r="H46" s="3">
        <v>3</v>
      </c>
      <c r="I46" s="3">
        <v>0</v>
      </c>
      <c r="J46" s="3">
        <v>92</v>
      </c>
      <c r="K46" s="3"/>
      <c r="L46" s="3"/>
      <c r="M46" s="3"/>
      <c r="N46" s="3">
        <v>0</v>
      </c>
      <c r="O46" s="3">
        <v>38.9</v>
      </c>
      <c r="P46" s="6">
        <v>1</v>
      </c>
      <c r="Q46" s="32"/>
      <c r="R46" s="33"/>
      <c r="S46" s="33"/>
      <c r="T46" s="31"/>
    </row>
    <row r="47" spans="2:20" ht="15.95">
      <c r="B47" s="3">
        <v>6412</v>
      </c>
      <c r="C47" s="3">
        <v>2</v>
      </c>
      <c r="D47" s="3">
        <v>0</v>
      </c>
      <c r="E47" s="3">
        <v>0</v>
      </c>
      <c r="F47" s="3">
        <v>0</v>
      </c>
      <c r="G47" s="3">
        <v>2</v>
      </c>
      <c r="H47" s="3">
        <v>3</v>
      </c>
      <c r="I47" s="3">
        <v>0</v>
      </c>
      <c r="J47" s="3">
        <v>97</v>
      </c>
      <c r="K47" s="3"/>
      <c r="L47" s="3"/>
      <c r="M47" s="3"/>
      <c r="N47" s="3">
        <v>0</v>
      </c>
      <c r="O47" s="3">
        <v>38.799999999999997</v>
      </c>
      <c r="P47" s="6" t="s">
        <v>84</v>
      </c>
      <c r="Q47" s="32" t="s">
        <v>42</v>
      </c>
      <c r="R47" s="33"/>
      <c r="S47" s="33"/>
      <c r="T47" s="31"/>
    </row>
    <row r="48" spans="2:20" ht="15.95">
      <c r="B48" s="3">
        <v>6823</v>
      </c>
      <c r="C48" s="3">
        <v>2</v>
      </c>
      <c r="D48" s="3">
        <v>0</v>
      </c>
      <c r="E48" s="3">
        <v>1</v>
      </c>
      <c r="F48" s="3">
        <v>0</v>
      </c>
      <c r="G48" s="3">
        <v>2</v>
      </c>
      <c r="H48" s="3">
        <v>1</v>
      </c>
      <c r="I48" s="3">
        <v>0</v>
      </c>
      <c r="J48" s="3">
        <v>93.5</v>
      </c>
      <c r="K48" s="3"/>
      <c r="L48" s="3"/>
      <c r="M48" s="3"/>
      <c r="N48" s="3">
        <v>0</v>
      </c>
      <c r="O48" s="3">
        <v>39</v>
      </c>
      <c r="P48" s="6" t="s">
        <v>84</v>
      </c>
      <c r="Q48" s="32"/>
      <c r="R48" s="33"/>
      <c r="S48" s="33"/>
      <c r="T48" s="31"/>
    </row>
    <row r="49" spans="2:20" ht="15.95">
      <c r="B49" s="3">
        <v>6405</v>
      </c>
      <c r="C49" s="3">
        <v>2</v>
      </c>
      <c r="D49" s="3">
        <v>2</v>
      </c>
      <c r="E49" s="3">
        <v>0</v>
      </c>
      <c r="F49" s="3">
        <v>0</v>
      </c>
      <c r="G49" s="3">
        <v>1</v>
      </c>
      <c r="H49" s="3">
        <v>0</v>
      </c>
      <c r="I49" s="3">
        <v>0</v>
      </c>
      <c r="J49" s="3">
        <v>100</v>
      </c>
      <c r="K49" s="3"/>
      <c r="L49" s="3"/>
      <c r="M49" s="3"/>
      <c r="N49" s="3">
        <v>0</v>
      </c>
      <c r="O49" s="3">
        <v>39</v>
      </c>
      <c r="P49" s="6" t="s">
        <v>84</v>
      </c>
      <c r="Q49" s="32"/>
      <c r="R49" s="33"/>
      <c r="S49" s="33"/>
      <c r="T49" s="31"/>
    </row>
    <row r="50" spans="2:20">
      <c r="B50" s="3">
        <v>6410</v>
      </c>
      <c r="C50" s="3">
        <v>2</v>
      </c>
      <c r="D50" s="3">
        <v>0</v>
      </c>
      <c r="E50" s="3">
        <v>0</v>
      </c>
      <c r="F50" s="3">
        <v>0</v>
      </c>
      <c r="G50" s="3">
        <v>0</v>
      </c>
      <c r="H50" s="3">
        <v>3</v>
      </c>
      <c r="I50" s="3">
        <v>0</v>
      </c>
      <c r="J50" s="3">
        <v>92.5</v>
      </c>
      <c r="K50" s="3"/>
      <c r="L50" s="3"/>
      <c r="M50" s="3"/>
      <c r="N50" s="3">
        <v>0</v>
      </c>
      <c r="O50" s="3">
        <v>38.5</v>
      </c>
      <c r="P50" s="6">
        <v>0</v>
      </c>
      <c r="Q50" s="32"/>
      <c r="R50" s="33"/>
      <c r="S50" s="33"/>
      <c r="T50" s="31"/>
    </row>
    <row r="51" spans="2:20" ht="15.95">
      <c r="B51" s="3">
        <v>6821</v>
      </c>
      <c r="C51" s="3">
        <v>1</v>
      </c>
      <c r="D51" s="3">
        <v>0</v>
      </c>
      <c r="E51" s="3">
        <v>0</v>
      </c>
      <c r="F51" s="3">
        <v>0</v>
      </c>
      <c r="G51" s="3">
        <v>1</v>
      </c>
      <c r="H51" s="3">
        <v>3</v>
      </c>
      <c r="I51" s="3">
        <v>0</v>
      </c>
      <c r="J51" s="3">
        <v>87</v>
      </c>
      <c r="K51" s="3"/>
      <c r="L51" s="3"/>
      <c r="M51" s="3"/>
      <c r="N51" s="3">
        <v>0</v>
      </c>
      <c r="O51" s="3">
        <v>39.700000000000003</v>
      </c>
      <c r="P51" s="6" t="s">
        <v>84</v>
      </c>
      <c r="Q51" s="32" t="s">
        <v>249</v>
      </c>
      <c r="R51" s="33"/>
      <c r="S51" s="33"/>
      <c r="T51" s="31"/>
    </row>
    <row r="52" spans="2:20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5"/>
      <c r="Q52" s="32"/>
      <c r="R52" s="33"/>
      <c r="S52" s="33"/>
      <c r="T52" s="31"/>
    </row>
    <row r="53" spans="2:20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5"/>
      <c r="Q53" s="32"/>
      <c r="R53" s="33"/>
      <c r="S53" s="33"/>
      <c r="T53" s="31"/>
    </row>
    <row r="54" spans="2:20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5"/>
      <c r="Q54" s="32"/>
      <c r="R54" s="33"/>
      <c r="S54" s="33"/>
      <c r="T54" s="31"/>
    </row>
    <row r="55" spans="2:20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5"/>
      <c r="Q55" s="32"/>
      <c r="R55" s="33"/>
      <c r="S55" s="33"/>
      <c r="T55" s="31"/>
    </row>
    <row r="56" spans="2:20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/>
      <c r="Q56" s="32"/>
      <c r="R56" s="33"/>
      <c r="S56" s="33"/>
      <c r="T56" s="31"/>
    </row>
    <row r="57" spans="2:20">
      <c r="B57" s="13" t="s">
        <v>92</v>
      </c>
    </row>
    <row r="58" spans="2:20">
      <c r="B58" s="13" t="s">
        <v>93</v>
      </c>
    </row>
    <row r="59" spans="2:20">
      <c r="B59" s="13" t="s">
        <v>94</v>
      </c>
    </row>
  </sheetData>
  <mergeCells count="28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M9:M10"/>
    <mergeCell ref="N9:N10"/>
    <mergeCell ref="O9:O10"/>
    <mergeCell ref="P9:P10"/>
    <mergeCell ref="Q9:T10"/>
    <mergeCell ref="H9:H10"/>
    <mergeCell ref="I9:I10"/>
    <mergeCell ref="J9:J10"/>
    <mergeCell ref="K9:K10"/>
    <mergeCell ref="L9:L10"/>
  </mergeCells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873D-670B-47C8-9EF5-781BF3313C93}">
  <dimension ref="B2:T59"/>
  <sheetViews>
    <sheetView workbookViewId="0">
      <selection activeCell="K23" sqref="K23"/>
    </sheetView>
  </sheetViews>
  <sheetFormatPr defaultColWidth="8.85546875" defaultRowHeight="15"/>
  <cols>
    <col min="18" max="18" width="11.28515625" bestFit="1" customWidth="1"/>
    <col min="20" max="20" width="11.28515625" bestFit="1" customWidth="1"/>
  </cols>
  <sheetData>
    <row r="2" spans="2:20">
      <c r="B2" s="1" t="s">
        <v>74</v>
      </c>
      <c r="C2">
        <v>61</v>
      </c>
      <c r="D2" t="s">
        <v>1</v>
      </c>
      <c r="J2" t="s">
        <v>2</v>
      </c>
      <c r="K2" s="62">
        <v>44666</v>
      </c>
      <c r="L2" s="62"/>
      <c r="M2" s="62"/>
    </row>
    <row r="3" spans="2:20">
      <c r="B3" s="1" t="s">
        <v>3</v>
      </c>
      <c r="K3" s="4"/>
      <c r="L3" s="4"/>
      <c r="M3" s="4"/>
    </row>
    <row r="4" spans="2:20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/>
      <c r="N4" s="57"/>
      <c r="O4" s="57"/>
      <c r="P4" t="s">
        <v>8</v>
      </c>
      <c r="R4" s="7">
        <v>0.37152777777777773</v>
      </c>
      <c r="S4" t="s">
        <v>9</v>
      </c>
      <c r="T4" s="7">
        <v>0.37708333333333338</v>
      </c>
    </row>
    <row r="5" spans="2:20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/>
      <c r="N5" s="57"/>
      <c r="O5" s="57"/>
      <c r="P5" t="s">
        <v>8</v>
      </c>
      <c r="R5" s="7">
        <v>0.3923611111111111</v>
      </c>
      <c r="S5" t="s">
        <v>9</v>
      </c>
      <c r="T5" s="7">
        <v>0.40208333333333335</v>
      </c>
    </row>
    <row r="6" spans="2:20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/>
      <c r="N6" s="57"/>
      <c r="O6" s="57"/>
      <c r="P6" t="s">
        <v>8</v>
      </c>
      <c r="R6" s="7">
        <v>0.37708333333333338</v>
      </c>
      <c r="S6" t="s">
        <v>9</v>
      </c>
      <c r="T6" s="7">
        <v>0.39166666666666666</v>
      </c>
    </row>
    <row r="7" spans="2:20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/>
      <c r="N7" s="57"/>
      <c r="O7" s="57"/>
      <c r="P7" t="s">
        <v>8</v>
      </c>
      <c r="R7" s="7">
        <v>0.35486111111111113</v>
      </c>
      <c r="S7" t="s">
        <v>9</v>
      </c>
      <c r="T7" s="7">
        <v>0.37152777777777773</v>
      </c>
    </row>
    <row r="9" spans="2:20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</row>
    <row r="10" spans="2:20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</row>
    <row r="11" spans="2:20">
      <c r="B11" s="3">
        <v>6436</v>
      </c>
      <c r="C11" s="3">
        <v>4</v>
      </c>
      <c r="D11" s="3"/>
      <c r="E11" s="3"/>
      <c r="F11" s="3"/>
      <c r="G11" s="3"/>
      <c r="H11" s="3"/>
      <c r="I11" s="3"/>
      <c r="J11" s="3">
        <v>88</v>
      </c>
      <c r="K11" s="3"/>
      <c r="L11" s="3"/>
      <c r="M11" s="3">
        <v>90.5</v>
      </c>
      <c r="N11" s="3"/>
      <c r="O11" s="3"/>
      <c r="P11" s="6"/>
      <c r="Q11" s="42"/>
      <c r="R11" s="43"/>
      <c r="S11" s="43"/>
      <c r="T11" s="44"/>
    </row>
    <row r="12" spans="2:20">
      <c r="B12" s="3">
        <v>6850</v>
      </c>
      <c r="C12" s="3">
        <v>4</v>
      </c>
      <c r="D12" s="3"/>
      <c r="E12" s="3"/>
      <c r="F12" s="3"/>
      <c r="G12" s="3"/>
      <c r="H12" s="3"/>
      <c r="I12" s="3"/>
      <c r="J12" s="3">
        <v>88</v>
      </c>
      <c r="K12" s="3"/>
      <c r="L12" s="3"/>
      <c r="M12" s="3">
        <v>89</v>
      </c>
      <c r="N12" s="3"/>
      <c r="O12" s="3"/>
      <c r="P12" s="6"/>
      <c r="Q12" s="42"/>
      <c r="R12" s="43"/>
      <c r="S12" s="43"/>
      <c r="T12" s="44"/>
    </row>
    <row r="13" spans="2:20">
      <c r="B13" s="3">
        <v>6865</v>
      </c>
      <c r="C13" s="3">
        <v>4</v>
      </c>
      <c r="D13" s="3"/>
      <c r="E13" s="3"/>
      <c r="F13" s="3"/>
      <c r="G13" s="3"/>
      <c r="H13" s="3"/>
      <c r="I13" s="3"/>
      <c r="J13" s="3">
        <v>73.5</v>
      </c>
      <c r="K13" s="3"/>
      <c r="L13" s="3"/>
      <c r="M13" s="3">
        <v>76.5</v>
      </c>
      <c r="N13" s="3"/>
      <c r="O13" s="3"/>
      <c r="P13" s="6"/>
      <c r="Q13" s="42"/>
      <c r="R13" s="43"/>
      <c r="S13" s="43"/>
      <c r="T13" s="44"/>
    </row>
    <row r="14" spans="2:20">
      <c r="B14" s="3">
        <v>6849</v>
      </c>
      <c r="C14" s="3">
        <v>4</v>
      </c>
      <c r="D14" s="3"/>
      <c r="E14" s="3"/>
      <c r="F14" s="3"/>
      <c r="G14" s="3"/>
      <c r="H14" s="3"/>
      <c r="I14" s="3"/>
      <c r="J14" s="3">
        <v>86</v>
      </c>
      <c r="K14" s="3"/>
      <c r="L14" s="3"/>
      <c r="M14" s="3">
        <v>85.5</v>
      </c>
      <c r="N14" s="3"/>
      <c r="O14" s="3"/>
      <c r="P14" s="6"/>
      <c r="Q14" s="42"/>
      <c r="R14" s="43"/>
      <c r="S14" s="43"/>
      <c r="T14" s="44"/>
    </row>
    <row r="15" spans="2:20">
      <c r="B15" s="3">
        <v>6864</v>
      </c>
      <c r="C15" s="3">
        <v>4</v>
      </c>
      <c r="D15" s="3"/>
      <c r="E15" s="3"/>
      <c r="F15" s="3"/>
      <c r="G15" s="3"/>
      <c r="H15" s="3"/>
      <c r="I15" s="3"/>
      <c r="J15" s="3">
        <v>72</v>
      </c>
      <c r="K15" s="3"/>
      <c r="L15" s="3"/>
      <c r="M15" s="3">
        <v>79</v>
      </c>
      <c r="N15" s="3"/>
      <c r="O15" s="3"/>
      <c r="P15" s="6"/>
      <c r="Q15" s="42"/>
      <c r="R15" s="43"/>
      <c r="S15" s="43"/>
      <c r="T15" s="44"/>
    </row>
    <row r="16" spans="2:20">
      <c r="B16" s="3">
        <v>6435</v>
      </c>
      <c r="C16" s="3">
        <v>4</v>
      </c>
      <c r="D16" s="3"/>
      <c r="E16" s="3"/>
      <c r="F16" s="3"/>
      <c r="G16" s="3"/>
      <c r="H16" s="3"/>
      <c r="I16" s="3"/>
      <c r="J16" s="3">
        <v>77</v>
      </c>
      <c r="K16" s="3"/>
      <c r="L16" s="3"/>
      <c r="M16" s="3">
        <v>82.5</v>
      </c>
      <c r="N16" s="3"/>
      <c r="O16" s="3"/>
      <c r="P16" s="6"/>
      <c r="Q16" s="42"/>
      <c r="R16" s="43"/>
      <c r="S16" s="43"/>
      <c r="T16" s="44"/>
    </row>
    <row r="17" spans="2:20">
      <c r="B17" s="3">
        <v>6862</v>
      </c>
      <c r="C17" s="3">
        <v>4</v>
      </c>
      <c r="D17" s="3"/>
      <c r="E17" s="3"/>
      <c r="F17" s="3"/>
      <c r="G17" s="3"/>
      <c r="H17" s="3"/>
      <c r="I17" s="3"/>
      <c r="J17" s="3">
        <v>88</v>
      </c>
      <c r="K17" s="3"/>
      <c r="L17" s="3"/>
      <c r="M17" s="3">
        <v>91.5</v>
      </c>
      <c r="N17" s="3"/>
      <c r="O17" s="3"/>
      <c r="P17" s="6"/>
      <c r="Q17" s="42"/>
      <c r="R17" s="43"/>
      <c r="S17" s="43"/>
      <c r="T17" s="44"/>
    </row>
    <row r="18" spans="2:20">
      <c r="B18" s="3">
        <v>6859</v>
      </c>
      <c r="C18" s="3">
        <v>4</v>
      </c>
      <c r="D18" s="3"/>
      <c r="E18" s="3"/>
      <c r="F18" s="3"/>
      <c r="G18" s="3"/>
      <c r="H18" s="3"/>
      <c r="I18" s="3"/>
      <c r="J18" s="3">
        <v>79.5</v>
      </c>
      <c r="K18" s="3"/>
      <c r="L18" s="3"/>
      <c r="M18" s="3">
        <v>82.5</v>
      </c>
      <c r="N18" s="3"/>
      <c r="O18" s="3"/>
      <c r="P18" s="6"/>
      <c r="Q18" s="42"/>
      <c r="R18" s="43"/>
      <c r="S18" s="43"/>
      <c r="T18" s="44"/>
    </row>
    <row r="19" spans="2:20">
      <c r="B19" s="3">
        <v>6860</v>
      </c>
      <c r="C19" s="3">
        <v>4</v>
      </c>
      <c r="D19" s="3"/>
      <c r="E19" s="3"/>
      <c r="F19" s="3"/>
      <c r="G19" s="3"/>
      <c r="H19" s="3"/>
      <c r="I19" s="3"/>
      <c r="J19" s="3">
        <v>76.5</v>
      </c>
      <c r="K19" s="3"/>
      <c r="L19" s="3"/>
      <c r="M19" s="3">
        <v>78</v>
      </c>
      <c r="N19" s="3"/>
      <c r="O19" s="3"/>
      <c r="P19" s="6"/>
      <c r="Q19" s="42"/>
      <c r="R19" s="43"/>
      <c r="S19" s="43"/>
      <c r="T19" s="44"/>
    </row>
    <row r="20" spans="2:20">
      <c r="B20" s="3">
        <v>6445</v>
      </c>
      <c r="C20" s="3">
        <v>4</v>
      </c>
      <c r="D20" s="3"/>
      <c r="E20" s="3"/>
      <c r="F20" s="3"/>
      <c r="G20" s="3"/>
      <c r="H20" s="3"/>
      <c r="I20" s="3"/>
      <c r="J20" s="3">
        <v>86.5</v>
      </c>
      <c r="K20" s="3"/>
      <c r="L20" s="3"/>
      <c r="M20" s="3">
        <v>89.5</v>
      </c>
      <c r="N20" s="3"/>
      <c r="O20" s="3"/>
      <c r="P20" s="6"/>
      <c r="Q20" s="42"/>
      <c r="R20" s="43"/>
      <c r="S20" s="43"/>
      <c r="T20" s="44"/>
    </row>
    <row r="21" spans="2:20">
      <c r="B21" s="3">
        <v>6422</v>
      </c>
      <c r="C21" s="3">
        <v>4</v>
      </c>
      <c r="D21" s="3"/>
      <c r="E21" s="3"/>
      <c r="F21" s="3"/>
      <c r="G21" s="3"/>
      <c r="H21" s="3"/>
      <c r="I21" s="3"/>
      <c r="J21" s="3">
        <v>90.5</v>
      </c>
      <c r="K21" s="3"/>
      <c r="L21" s="3"/>
      <c r="M21" s="3">
        <v>90.5</v>
      </c>
      <c r="N21" s="3"/>
      <c r="O21" s="3"/>
      <c r="P21" s="6"/>
      <c r="Q21" s="42"/>
      <c r="R21" s="43"/>
      <c r="S21" s="43"/>
      <c r="T21" s="44"/>
    </row>
    <row r="22" spans="2:20">
      <c r="B22" s="3">
        <v>6853</v>
      </c>
      <c r="C22" s="3">
        <v>4</v>
      </c>
      <c r="D22" s="3"/>
      <c r="E22" s="3"/>
      <c r="F22" s="3"/>
      <c r="G22" s="3"/>
      <c r="H22" s="3"/>
      <c r="I22" s="3"/>
      <c r="J22" s="3">
        <v>86.5</v>
      </c>
      <c r="K22" s="3"/>
      <c r="L22" s="3"/>
      <c r="M22" s="3">
        <v>88.5</v>
      </c>
      <c r="N22" s="3"/>
      <c r="O22" s="3"/>
      <c r="P22" s="6"/>
      <c r="Q22" s="42"/>
      <c r="R22" s="43"/>
      <c r="S22" s="43"/>
      <c r="T22" s="44"/>
    </row>
    <row r="23" spans="2:20">
      <c r="B23" s="3">
        <v>6441</v>
      </c>
      <c r="C23" s="3">
        <v>4</v>
      </c>
      <c r="D23" s="3"/>
      <c r="E23" s="3"/>
      <c r="F23" s="3"/>
      <c r="G23" s="3"/>
      <c r="H23" s="3"/>
      <c r="I23" s="3"/>
      <c r="J23" s="3">
        <v>85.5</v>
      </c>
      <c r="K23" s="3"/>
      <c r="L23" s="3"/>
      <c r="M23" s="3">
        <v>87</v>
      </c>
      <c r="N23" s="3"/>
      <c r="O23" s="3"/>
      <c r="P23" s="6"/>
      <c r="Q23" s="42"/>
      <c r="R23" s="43"/>
      <c r="S23" s="43"/>
      <c r="T23" s="44"/>
    </row>
    <row r="24" spans="2:20">
      <c r="B24" s="3">
        <v>6454</v>
      </c>
      <c r="C24" s="3">
        <v>1</v>
      </c>
      <c r="D24" s="3"/>
      <c r="E24" s="3"/>
      <c r="F24" s="3"/>
      <c r="G24" s="3"/>
      <c r="H24" s="3"/>
      <c r="I24" s="3"/>
      <c r="J24" s="3">
        <v>76.5</v>
      </c>
      <c r="K24" s="3"/>
      <c r="L24" s="3"/>
      <c r="M24" s="3">
        <v>78.5</v>
      </c>
      <c r="N24" s="3"/>
      <c r="O24" s="3"/>
      <c r="P24" s="6"/>
      <c r="Q24" s="42"/>
      <c r="R24" s="43"/>
      <c r="S24" s="43"/>
      <c r="T24" s="44"/>
    </row>
    <row r="25" spans="2:20">
      <c r="B25" s="3">
        <v>6458</v>
      </c>
      <c r="C25" s="3">
        <v>1</v>
      </c>
      <c r="D25" s="3"/>
      <c r="E25" s="3"/>
      <c r="F25" s="3"/>
      <c r="G25" s="3"/>
      <c r="H25" s="3"/>
      <c r="I25" s="3"/>
      <c r="J25" s="3">
        <v>82.5</v>
      </c>
      <c r="K25" s="3"/>
      <c r="L25" s="3"/>
      <c r="M25" s="3">
        <v>83</v>
      </c>
      <c r="N25" s="3"/>
      <c r="O25" s="3"/>
      <c r="P25" s="6"/>
      <c r="Q25" s="42"/>
      <c r="R25" s="43"/>
      <c r="S25" s="43"/>
      <c r="T25" s="44"/>
    </row>
    <row r="26" spans="2:20">
      <c r="B26" s="3">
        <v>6456</v>
      </c>
      <c r="C26" s="3">
        <v>1</v>
      </c>
      <c r="D26" s="3"/>
      <c r="E26" s="3"/>
      <c r="F26" s="3"/>
      <c r="G26" s="3"/>
      <c r="H26" s="3"/>
      <c r="I26" s="3"/>
      <c r="J26" s="3">
        <v>83.5</v>
      </c>
      <c r="K26" s="3"/>
      <c r="L26" s="3"/>
      <c r="M26" s="3">
        <v>87.5</v>
      </c>
      <c r="N26" s="3"/>
      <c r="O26" s="3"/>
      <c r="P26" s="6"/>
      <c r="Q26" s="42"/>
      <c r="R26" s="43"/>
      <c r="S26" s="43"/>
      <c r="T26" s="44"/>
    </row>
    <row r="27" spans="2:20">
      <c r="B27" s="3">
        <v>6838</v>
      </c>
      <c r="C27" s="3">
        <v>3</v>
      </c>
      <c r="D27" s="3"/>
      <c r="E27" s="3"/>
      <c r="F27" s="3"/>
      <c r="G27" s="3"/>
      <c r="H27" s="3"/>
      <c r="I27" s="3"/>
      <c r="J27" s="3">
        <v>88.5</v>
      </c>
      <c r="K27" s="3"/>
      <c r="L27" s="3"/>
      <c r="M27" s="3">
        <v>89</v>
      </c>
      <c r="N27" s="3"/>
      <c r="O27" s="3"/>
      <c r="P27" s="6"/>
      <c r="Q27" s="42"/>
      <c r="R27" s="43"/>
      <c r="S27" s="43"/>
      <c r="T27" s="44"/>
    </row>
    <row r="28" spans="2:20">
      <c r="B28" s="3">
        <v>6829</v>
      </c>
      <c r="C28" s="3">
        <v>3</v>
      </c>
      <c r="D28" s="3"/>
      <c r="E28" s="3"/>
      <c r="F28" s="3"/>
      <c r="G28" s="3"/>
      <c r="H28" s="3"/>
      <c r="I28" s="3"/>
      <c r="J28" s="3">
        <v>100</v>
      </c>
      <c r="K28" s="3"/>
      <c r="L28" s="3"/>
      <c r="M28" s="3">
        <v>100</v>
      </c>
      <c r="N28" s="3"/>
      <c r="O28" s="3"/>
      <c r="P28" s="6"/>
      <c r="Q28" s="42"/>
      <c r="R28" s="43"/>
      <c r="S28" s="43"/>
      <c r="T28" s="44"/>
    </row>
    <row r="29" spans="2:20">
      <c r="B29" s="3">
        <v>6432</v>
      </c>
      <c r="C29" s="3">
        <v>3</v>
      </c>
      <c r="D29" s="3"/>
      <c r="E29" s="3"/>
      <c r="F29" s="3"/>
      <c r="G29" s="3"/>
      <c r="H29" s="3"/>
      <c r="I29" s="3"/>
      <c r="J29" s="3">
        <v>100.5</v>
      </c>
      <c r="K29" s="3"/>
      <c r="L29" s="3"/>
      <c r="M29" s="3">
        <v>97</v>
      </c>
      <c r="N29" s="3"/>
      <c r="O29" s="3"/>
      <c r="P29" s="6"/>
      <c r="Q29" s="42"/>
      <c r="R29" s="43"/>
      <c r="S29" s="43"/>
      <c r="T29" s="44"/>
    </row>
    <row r="30" spans="2:20">
      <c r="B30" s="3">
        <v>6839</v>
      </c>
      <c r="C30" s="3">
        <v>3</v>
      </c>
      <c r="D30" s="3"/>
      <c r="E30" s="3"/>
      <c r="F30" s="3"/>
      <c r="G30" s="3"/>
      <c r="H30" s="3"/>
      <c r="I30" s="3"/>
      <c r="J30" s="3">
        <v>95</v>
      </c>
      <c r="K30" s="3"/>
      <c r="L30" s="3"/>
      <c r="M30" s="3">
        <v>92</v>
      </c>
      <c r="N30" s="3"/>
      <c r="O30" s="3"/>
      <c r="P30" s="6"/>
      <c r="Q30" s="42"/>
      <c r="R30" s="43"/>
      <c r="S30" s="43"/>
      <c r="T30" s="44"/>
    </row>
    <row r="31" spans="2:20">
      <c r="B31" s="3">
        <v>6834</v>
      </c>
      <c r="C31" s="3">
        <v>3</v>
      </c>
      <c r="D31" s="3"/>
      <c r="E31" s="3"/>
      <c r="F31" s="3"/>
      <c r="G31" s="3"/>
      <c r="H31" s="3"/>
      <c r="I31" s="3"/>
      <c r="J31" s="3">
        <v>87</v>
      </c>
      <c r="K31" s="3"/>
      <c r="L31" s="3"/>
      <c r="M31" s="3">
        <v>88.5</v>
      </c>
      <c r="N31" s="3"/>
      <c r="O31" s="3"/>
      <c r="P31" s="6"/>
      <c r="Q31" s="42"/>
      <c r="R31" s="43"/>
      <c r="S31" s="43"/>
      <c r="T31" s="44"/>
    </row>
    <row r="32" spans="2:20">
      <c r="B32" s="3">
        <v>6842</v>
      </c>
      <c r="C32" s="3">
        <v>3</v>
      </c>
      <c r="D32" s="3"/>
      <c r="E32" s="3"/>
      <c r="F32" s="3"/>
      <c r="G32" s="3"/>
      <c r="H32" s="3"/>
      <c r="I32" s="3"/>
      <c r="J32" s="3">
        <v>94</v>
      </c>
      <c r="K32" s="3"/>
      <c r="L32" s="3"/>
      <c r="M32" s="3">
        <v>91</v>
      </c>
      <c r="N32" s="3"/>
      <c r="O32" s="3"/>
      <c r="P32" s="6"/>
      <c r="Q32" s="42"/>
      <c r="R32" s="43"/>
      <c r="S32" s="43"/>
      <c r="T32" s="44"/>
    </row>
    <row r="33" spans="2:20">
      <c r="B33" s="3">
        <v>6846</v>
      </c>
      <c r="C33" s="3">
        <v>3</v>
      </c>
      <c r="D33" s="3"/>
      <c r="E33" s="3"/>
      <c r="F33" s="3"/>
      <c r="G33" s="3"/>
      <c r="H33" s="3"/>
      <c r="I33" s="3"/>
      <c r="J33" s="3">
        <v>85.5</v>
      </c>
      <c r="K33" s="3"/>
      <c r="L33" s="3"/>
      <c r="M33" s="3">
        <v>85.5</v>
      </c>
      <c r="N33" s="3"/>
      <c r="O33" s="3"/>
      <c r="P33" s="6"/>
      <c r="Q33" s="42"/>
      <c r="R33" s="43"/>
      <c r="S33" s="43"/>
      <c r="T33" s="44"/>
    </row>
    <row r="34" spans="2:20">
      <c r="B34" s="3">
        <v>6841</v>
      </c>
      <c r="C34" s="3">
        <v>3</v>
      </c>
      <c r="D34" s="3"/>
      <c r="E34" s="3"/>
      <c r="F34" s="3"/>
      <c r="G34" s="3"/>
      <c r="H34" s="3"/>
      <c r="I34" s="3"/>
      <c r="J34" s="3">
        <v>88</v>
      </c>
      <c r="K34" s="3"/>
      <c r="L34" s="3"/>
      <c r="M34" s="3">
        <v>87.5</v>
      </c>
      <c r="N34" s="2"/>
      <c r="O34" s="2"/>
      <c r="P34" s="5"/>
      <c r="Q34" s="42"/>
      <c r="R34" s="43"/>
      <c r="S34" s="43"/>
      <c r="T34" s="44"/>
    </row>
    <row r="35" spans="2:20">
      <c r="B35" s="3">
        <v>6827</v>
      </c>
      <c r="C35" s="3">
        <v>3</v>
      </c>
      <c r="D35" s="3"/>
      <c r="E35" s="3"/>
      <c r="F35" s="3"/>
      <c r="G35" s="3"/>
      <c r="H35" s="3"/>
      <c r="I35" s="3"/>
      <c r="J35" s="3">
        <v>95</v>
      </c>
      <c r="K35" s="3"/>
      <c r="L35" s="3"/>
      <c r="M35" s="3">
        <v>89.5</v>
      </c>
      <c r="N35" s="2"/>
      <c r="O35" s="2"/>
      <c r="P35" s="5"/>
      <c r="Q35" s="42"/>
      <c r="R35" s="43"/>
      <c r="S35" s="43"/>
      <c r="T35" s="44"/>
    </row>
    <row r="36" spans="2:20">
      <c r="B36" s="3">
        <v>6832</v>
      </c>
      <c r="C36" s="3">
        <v>3</v>
      </c>
      <c r="D36" s="3"/>
      <c r="E36" s="3"/>
      <c r="F36" s="3"/>
      <c r="G36" s="3"/>
      <c r="H36" s="3"/>
      <c r="I36" s="3"/>
      <c r="J36" s="3">
        <v>90.5</v>
      </c>
      <c r="K36" s="3"/>
      <c r="L36" s="3"/>
      <c r="M36" s="3">
        <v>89</v>
      </c>
      <c r="N36" s="2"/>
      <c r="O36" s="2"/>
      <c r="P36" s="5"/>
      <c r="Q36" s="42"/>
      <c r="R36" s="43"/>
      <c r="S36" s="43"/>
      <c r="T36" s="44"/>
    </row>
    <row r="37" spans="2:20">
      <c r="B37" s="3">
        <v>6420</v>
      </c>
      <c r="C37" s="3">
        <v>3</v>
      </c>
      <c r="D37" s="3"/>
      <c r="E37" s="3"/>
      <c r="F37" s="3"/>
      <c r="G37" s="3"/>
      <c r="H37" s="3"/>
      <c r="I37" s="3"/>
      <c r="J37" s="3">
        <v>95.5</v>
      </c>
      <c r="K37" s="3"/>
      <c r="L37" s="3"/>
      <c r="M37" s="3">
        <v>90.5</v>
      </c>
      <c r="N37" s="2"/>
      <c r="O37" s="2"/>
      <c r="P37" s="5"/>
      <c r="Q37" s="42"/>
      <c r="R37" s="43"/>
      <c r="S37" s="43"/>
      <c r="T37" s="44"/>
    </row>
    <row r="38" spans="2:20">
      <c r="B38" s="3">
        <v>6831</v>
      </c>
      <c r="C38" s="3">
        <v>3</v>
      </c>
      <c r="D38" s="3"/>
      <c r="E38" s="3"/>
      <c r="F38" s="3"/>
      <c r="G38" s="3"/>
      <c r="H38" s="3"/>
      <c r="I38" s="3"/>
      <c r="J38" s="3">
        <v>95.5</v>
      </c>
      <c r="K38" s="3"/>
      <c r="L38" s="3"/>
      <c r="M38" s="3">
        <v>92.5</v>
      </c>
      <c r="N38" s="2"/>
      <c r="O38" s="2"/>
      <c r="P38" s="5"/>
      <c r="Q38" s="42"/>
      <c r="R38" s="43"/>
      <c r="S38" s="43"/>
      <c r="T38" s="44"/>
    </row>
    <row r="39" spans="2:20">
      <c r="B39" s="3">
        <v>6824</v>
      </c>
      <c r="C39" s="3">
        <v>3</v>
      </c>
      <c r="D39" s="3"/>
      <c r="E39" s="3"/>
      <c r="F39" s="3"/>
      <c r="G39" s="3"/>
      <c r="H39" s="3"/>
      <c r="I39" s="3"/>
      <c r="J39" s="3">
        <v>87.5</v>
      </c>
      <c r="K39" s="3"/>
      <c r="L39" s="3"/>
      <c r="M39" s="3">
        <v>88</v>
      </c>
      <c r="N39" s="2"/>
      <c r="O39" s="2"/>
      <c r="P39" s="5"/>
      <c r="Q39" s="42"/>
      <c r="R39" s="43"/>
      <c r="S39" s="43"/>
      <c r="T39" s="44"/>
    </row>
    <row r="40" spans="2:20">
      <c r="B40" s="3">
        <v>6800</v>
      </c>
      <c r="C40" s="3">
        <v>2</v>
      </c>
      <c r="D40" s="3"/>
      <c r="E40" s="3"/>
      <c r="F40" s="3"/>
      <c r="G40" s="3"/>
      <c r="H40" s="3"/>
      <c r="I40" s="3"/>
      <c r="J40" s="3">
        <v>88</v>
      </c>
      <c r="K40" s="3"/>
      <c r="L40" s="3"/>
      <c r="M40" s="3">
        <v>90.5</v>
      </c>
      <c r="N40" s="2"/>
      <c r="O40" s="2"/>
      <c r="P40" s="5"/>
      <c r="Q40" s="42"/>
      <c r="R40" s="43"/>
      <c r="S40" s="43"/>
      <c r="T40" s="44"/>
    </row>
    <row r="41" spans="2:20">
      <c r="B41" s="3">
        <v>6823</v>
      </c>
      <c r="C41" s="3">
        <v>2</v>
      </c>
      <c r="D41" s="3"/>
      <c r="E41" s="3"/>
      <c r="F41" s="3"/>
      <c r="G41" s="3"/>
      <c r="H41" s="3"/>
      <c r="I41" s="3"/>
      <c r="J41" s="3">
        <v>94.5</v>
      </c>
      <c r="K41" s="3"/>
      <c r="L41" s="3"/>
      <c r="M41" s="3">
        <v>93</v>
      </c>
      <c r="N41" s="2"/>
      <c r="O41" s="2"/>
      <c r="P41" s="5"/>
      <c r="Q41" s="42"/>
      <c r="R41" s="43"/>
      <c r="S41" s="43"/>
      <c r="T41" s="44"/>
    </row>
    <row r="42" spans="2:20">
      <c r="B42" s="3">
        <v>6809</v>
      </c>
      <c r="C42" s="3">
        <v>2</v>
      </c>
      <c r="D42" s="3"/>
      <c r="E42" s="3"/>
      <c r="F42" s="3"/>
      <c r="G42" s="3"/>
      <c r="H42" s="3"/>
      <c r="I42" s="3"/>
      <c r="J42" s="3">
        <v>104</v>
      </c>
      <c r="K42" s="3"/>
      <c r="L42" s="3"/>
      <c r="M42" s="3">
        <v>102.5</v>
      </c>
      <c r="N42" s="2"/>
      <c r="O42" s="2"/>
      <c r="P42" s="5"/>
      <c r="Q42" s="42"/>
      <c r="R42" s="43"/>
      <c r="S42" s="43"/>
      <c r="T42" s="44"/>
    </row>
    <row r="43" spans="2:20">
      <c r="B43" s="3">
        <v>6407</v>
      </c>
      <c r="C43" s="3">
        <v>2</v>
      </c>
      <c r="D43" s="3"/>
      <c r="E43" s="3"/>
      <c r="F43" s="3"/>
      <c r="G43" s="3"/>
      <c r="H43" s="3"/>
      <c r="I43" s="3"/>
      <c r="J43" s="3">
        <v>98.5</v>
      </c>
      <c r="K43" s="3"/>
      <c r="L43" s="3"/>
      <c r="M43" s="3">
        <v>98</v>
      </c>
      <c r="N43" s="2"/>
      <c r="O43" s="2"/>
      <c r="P43" s="5"/>
      <c r="Q43" s="42"/>
      <c r="R43" s="43"/>
      <c r="S43" s="43"/>
      <c r="T43" s="44"/>
    </row>
    <row r="44" spans="2:20">
      <c r="B44" s="3">
        <v>6797</v>
      </c>
      <c r="C44" s="3">
        <v>2</v>
      </c>
      <c r="D44" s="3"/>
      <c r="E44" s="3"/>
      <c r="F44" s="3"/>
      <c r="G44" s="3"/>
      <c r="H44" s="3"/>
      <c r="I44" s="3"/>
      <c r="J44" s="3">
        <v>94.5</v>
      </c>
      <c r="K44" s="3"/>
      <c r="L44" s="3"/>
      <c r="M44" s="3">
        <v>93</v>
      </c>
      <c r="N44" s="2"/>
      <c r="O44" s="2"/>
      <c r="P44" s="5"/>
      <c r="Q44" s="42"/>
      <c r="R44" s="43"/>
      <c r="S44" s="43"/>
      <c r="T44" s="44"/>
    </row>
    <row r="45" spans="2:20">
      <c r="B45" s="3">
        <v>6410</v>
      </c>
      <c r="C45" s="3">
        <v>2</v>
      </c>
      <c r="D45" s="3"/>
      <c r="E45" s="3"/>
      <c r="F45" s="3"/>
      <c r="G45" s="3"/>
      <c r="H45" s="3"/>
      <c r="I45" s="3"/>
      <c r="J45" s="3">
        <v>95</v>
      </c>
      <c r="K45" s="3"/>
      <c r="L45" s="3"/>
      <c r="M45" s="3">
        <v>93.5</v>
      </c>
      <c r="N45" s="2"/>
      <c r="O45" s="2"/>
      <c r="P45" s="5"/>
      <c r="Q45" s="42"/>
      <c r="R45" s="43"/>
      <c r="S45" s="43"/>
      <c r="T45" s="44"/>
    </row>
    <row r="46" spans="2:20">
      <c r="B46" s="3">
        <v>6799</v>
      </c>
      <c r="C46" s="3">
        <v>2</v>
      </c>
      <c r="D46" s="3"/>
      <c r="E46" s="3"/>
      <c r="F46" s="3"/>
      <c r="G46" s="3"/>
      <c r="H46" s="3"/>
      <c r="I46" s="3"/>
      <c r="J46" s="3">
        <v>101</v>
      </c>
      <c r="K46" s="3"/>
      <c r="L46" s="3"/>
      <c r="M46" s="3">
        <v>100</v>
      </c>
      <c r="N46" s="2"/>
      <c r="O46" s="2"/>
      <c r="P46" s="5"/>
      <c r="Q46" s="42"/>
      <c r="R46" s="43"/>
      <c r="S46" s="43"/>
      <c r="T46" s="44"/>
    </row>
    <row r="47" spans="2:20">
      <c r="B47" s="3">
        <v>6821</v>
      </c>
      <c r="C47" s="3">
        <v>2</v>
      </c>
      <c r="D47" s="3"/>
      <c r="E47" s="3"/>
      <c r="F47" s="3"/>
      <c r="G47" s="3"/>
      <c r="H47" s="3"/>
      <c r="I47" s="3"/>
      <c r="J47" s="3">
        <v>88.5</v>
      </c>
      <c r="K47" s="3"/>
      <c r="L47" s="3"/>
      <c r="M47" s="3">
        <v>89.5</v>
      </c>
      <c r="N47" s="2"/>
      <c r="O47" s="2"/>
      <c r="P47" s="5"/>
      <c r="Q47" s="42"/>
      <c r="R47" s="43"/>
      <c r="S47" s="43"/>
      <c r="T47" s="44"/>
    </row>
    <row r="48" spans="2:20">
      <c r="B48" s="3">
        <v>6405</v>
      </c>
      <c r="C48" s="3">
        <v>2</v>
      </c>
      <c r="D48" s="3"/>
      <c r="E48" s="3"/>
      <c r="F48" s="3"/>
      <c r="G48" s="3"/>
      <c r="H48" s="3"/>
      <c r="I48" s="3"/>
      <c r="J48" s="3">
        <v>102</v>
      </c>
      <c r="K48" s="3"/>
      <c r="L48" s="3"/>
      <c r="M48" s="3">
        <v>99.5</v>
      </c>
      <c r="N48" s="2"/>
      <c r="O48" s="2"/>
      <c r="P48" s="5"/>
      <c r="Q48" s="42"/>
      <c r="R48" s="43"/>
      <c r="S48" s="43"/>
      <c r="T48" s="44"/>
    </row>
    <row r="49" spans="2:20">
      <c r="B49" s="3">
        <v>6404</v>
      </c>
      <c r="C49" s="3">
        <v>2</v>
      </c>
      <c r="D49" s="3"/>
      <c r="E49" s="3"/>
      <c r="F49" s="3"/>
      <c r="G49" s="3"/>
      <c r="H49" s="3"/>
      <c r="I49" s="3"/>
      <c r="J49" s="3">
        <v>102</v>
      </c>
      <c r="K49" s="3"/>
      <c r="L49" s="3"/>
      <c r="M49" s="3">
        <v>96.5</v>
      </c>
      <c r="N49" s="2"/>
      <c r="O49" s="2"/>
      <c r="P49" s="5"/>
      <c r="Q49" s="42"/>
      <c r="R49" s="43"/>
      <c r="S49" s="43"/>
      <c r="T49" s="44"/>
    </row>
    <row r="50" spans="2:20">
      <c r="B50" s="3">
        <v>6412</v>
      </c>
      <c r="C50" s="3">
        <v>2</v>
      </c>
      <c r="D50" s="3"/>
      <c r="E50" s="3"/>
      <c r="F50" s="3"/>
      <c r="G50" s="3"/>
      <c r="H50" s="3"/>
      <c r="I50" s="3"/>
      <c r="J50" s="3">
        <v>100</v>
      </c>
      <c r="K50" s="3"/>
      <c r="L50" s="3"/>
      <c r="M50" s="3">
        <v>97</v>
      </c>
      <c r="N50" s="2"/>
      <c r="O50" s="2"/>
      <c r="P50" s="5"/>
      <c r="Q50" s="42"/>
      <c r="R50" s="43"/>
      <c r="S50" s="43"/>
      <c r="T50" s="44"/>
    </row>
    <row r="51" spans="2:20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/>
      <c r="Q51" s="42"/>
      <c r="R51" s="43"/>
      <c r="S51" s="43"/>
      <c r="T51" s="44"/>
    </row>
    <row r="52" spans="2:20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5"/>
      <c r="Q52" s="42"/>
      <c r="R52" s="43"/>
      <c r="S52" s="43"/>
      <c r="T52" s="44"/>
    </row>
    <row r="53" spans="2:20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5"/>
      <c r="Q53" s="42"/>
      <c r="R53" s="43"/>
      <c r="S53" s="43"/>
      <c r="T53" s="44"/>
    </row>
    <row r="54" spans="2:20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5"/>
      <c r="Q54" s="42"/>
      <c r="R54" s="43"/>
      <c r="S54" s="43"/>
      <c r="T54" s="44"/>
    </row>
    <row r="55" spans="2:20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5"/>
      <c r="Q55" s="42"/>
      <c r="R55" s="43"/>
      <c r="S55" s="43"/>
      <c r="T55" s="44"/>
    </row>
    <row r="56" spans="2:20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/>
      <c r="Q56" s="42"/>
      <c r="R56" s="43"/>
      <c r="S56" s="43"/>
      <c r="T56" s="44"/>
    </row>
    <row r="57" spans="2:20">
      <c r="B57" s="13" t="s">
        <v>92</v>
      </c>
    </row>
    <row r="58" spans="2:20">
      <c r="B58" s="13" t="s">
        <v>93</v>
      </c>
    </row>
    <row r="59" spans="2:20">
      <c r="B59" s="13" t="s">
        <v>94</v>
      </c>
    </row>
  </sheetData>
  <mergeCells count="74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Q12:T12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T10"/>
    <mergeCell ref="Q11:T11"/>
    <mergeCell ref="Q24:T24"/>
    <mergeCell ref="Q13:T13"/>
    <mergeCell ref="Q14:T14"/>
    <mergeCell ref="Q15:T15"/>
    <mergeCell ref="Q16:T16"/>
    <mergeCell ref="Q17:T17"/>
    <mergeCell ref="Q18:T18"/>
    <mergeCell ref="Q19:T19"/>
    <mergeCell ref="Q20:T20"/>
    <mergeCell ref="Q21:T21"/>
    <mergeCell ref="Q22:T22"/>
    <mergeCell ref="Q23:T23"/>
    <mergeCell ref="Q36:T36"/>
    <mergeCell ref="Q25:T25"/>
    <mergeCell ref="Q26:T26"/>
    <mergeCell ref="Q27:T27"/>
    <mergeCell ref="Q28:T28"/>
    <mergeCell ref="Q29:T29"/>
    <mergeCell ref="Q30:T30"/>
    <mergeCell ref="Q31:T31"/>
    <mergeCell ref="Q32:T32"/>
    <mergeCell ref="Q33:T33"/>
    <mergeCell ref="Q34:T34"/>
    <mergeCell ref="Q35:T35"/>
    <mergeCell ref="Q48:T48"/>
    <mergeCell ref="Q37:T37"/>
    <mergeCell ref="Q38:T38"/>
    <mergeCell ref="Q39:T39"/>
    <mergeCell ref="Q40:T40"/>
    <mergeCell ref="Q41:T41"/>
    <mergeCell ref="Q42:T42"/>
    <mergeCell ref="Q43:T43"/>
    <mergeCell ref="Q44:T44"/>
    <mergeCell ref="Q45:T45"/>
    <mergeCell ref="Q46:T46"/>
    <mergeCell ref="Q47:T47"/>
    <mergeCell ref="Q55:T55"/>
    <mergeCell ref="Q56:T56"/>
    <mergeCell ref="Q49:T49"/>
    <mergeCell ref="Q50:T50"/>
    <mergeCell ref="Q51:T51"/>
    <mergeCell ref="Q52:T52"/>
    <mergeCell ref="Q53:T53"/>
    <mergeCell ref="Q54:T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7F3A-2B9E-4DC1-B3D9-24538662F730}">
  <dimension ref="B2:W62"/>
  <sheetViews>
    <sheetView topLeftCell="I1" zoomScale="139" zoomScaleNormal="40" workbookViewId="0">
      <selection activeCell="V11" sqref="V11"/>
    </sheetView>
  </sheetViews>
  <sheetFormatPr defaultColWidth="11.42578125" defaultRowHeight="15"/>
  <cols>
    <col min="2" max="2" width="8.42578125" customWidth="1"/>
    <col min="3" max="6" width="7.85546875" customWidth="1"/>
    <col min="7" max="7" width="8.42578125" customWidth="1"/>
    <col min="8" max="16" width="7.85546875" customWidth="1"/>
    <col min="17" max="17" width="5" customWidth="1"/>
    <col min="18" max="18" width="12.42578125" bestFit="1" customWidth="1"/>
    <col min="20" max="20" width="12.42578125" bestFit="1" customWidth="1"/>
  </cols>
  <sheetData>
    <row r="2" spans="2:23">
      <c r="B2" s="1" t="s">
        <v>74</v>
      </c>
      <c r="C2">
        <v>3</v>
      </c>
      <c r="D2" t="s">
        <v>1</v>
      </c>
      <c r="J2" t="s">
        <v>2</v>
      </c>
      <c r="K2" s="61">
        <v>44608</v>
      </c>
      <c r="L2" s="61"/>
      <c r="M2" s="61"/>
    </row>
    <row r="3" spans="2:23">
      <c r="B3" s="1" t="s">
        <v>3</v>
      </c>
      <c r="K3" s="4"/>
      <c r="L3" s="4"/>
      <c r="M3" s="4"/>
    </row>
    <row r="4" spans="2:23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101</v>
      </c>
      <c r="N4" s="57"/>
      <c r="O4" s="57"/>
      <c r="P4" t="s">
        <v>8</v>
      </c>
      <c r="R4" s="7">
        <v>0.30902777777777779</v>
      </c>
      <c r="S4" t="s">
        <v>9</v>
      </c>
      <c r="T4" s="7">
        <v>0.35416666666666669</v>
      </c>
    </row>
    <row r="5" spans="2:23" ht="14.45" customHeight="1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102</v>
      </c>
      <c r="N5" s="57"/>
      <c r="O5" s="57"/>
      <c r="P5" t="s">
        <v>8</v>
      </c>
      <c r="R5" s="7">
        <v>0.4513888888888889</v>
      </c>
      <c r="S5" t="s">
        <v>9</v>
      </c>
      <c r="T5" s="7">
        <v>0.46180555555555558</v>
      </c>
    </row>
    <row r="6" spans="2:23" ht="14.45" customHeight="1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101</v>
      </c>
      <c r="N6" s="57"/>
      <c r="O6" s="57"/>
      <c r="P6" t="s">
        <v>8</v>
      </c>
      <c r="R6" s="7">
        <v>0.40625</v>
      </c>
      <c r="S6" t="s">
        <v>9</v>
      </c>
      <c r="T6" s="7">
        <v>0.44791666666666669</v>
      </c>
    </row>
    <row r="7" spans="2:23" ht="14.45" customHeight="1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/>
      <c r="N7" s="57"/>
      <c r="O7" s="57"/>
      <c r="P7" t="s">
        <v>8</v>
      </c>
      <c r="R7" s="7">
        <v>0.3576388888888889</v>
      </c>
      <c r="S7" t="s">
        <v>9</v>
      </c>
      <c r="T7" s="7">
        <v>0.39930555555555558</v>
      </c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>
      <c r="B11" s="15">
        <v>6778</v>
      </c>
      <c r="C11" s="15">
        <v>1</v>
      </c>
      <c r="D11" s="15">
        <v>0</v>
      </c>
      <c r="E11" s="15">
        <v>1</v>
      </c>
      <c r="F11" s="15">
        <v>1</v>
      </c>
      <c r="G11" s="15">
        <v>0</v>
      </c>
      <c r="H11" s="15">
        <v>0</v>
      </c>
      <c r="I11" s="15">
        <v>1</v>
      </c>
      <c r="J11" s="15"/>
      <c r="K11" s="15">
        <v>0</v>
      </c>
      <c r="L11" s="15">
        <v>0</v>
      </c>
      <c r="M11" s="15"/>
      <c r="N11" s="15">
        <v>2</v>
      </c>
      <c r="O11" s="15">
        <v>38.6</v>
      </c>
      <c r="P11" s="17">
        <v>2</v>
      </c>
      <c r="Q11" s="32"/>
      <c r="R11" s="33"/>
      <c r="S11" s="33"/>
      <c r="T11" s="31"/>
      <c r="V11" s="40">
        <f>MAX(D11,E11)+H11+G11+(IF(AND(O11&gt;37.78,O11&lt;38.3),0,IF(AND(O11&gt;=38.3,O11&lt;38.86),1,IF(AND(O11&gt;=38.86,O11&lt;39.42),2,IF(OR(O11=39.42,O11&gt;39.42),3,"erreur")))))</f>
        <v>2</v>
      </c>
      <c r="W11">
        <f>P11</f>
        <v>2</v>
      </c>
    </row>
    <row r="12" spans="2:23">
      <c r="B12" s="15">
        <v>6391</v>
      </c>
      <c r="C12" s="15">
        <v>1</v>
      </c>
      <c r="D12" s="15">
        <v>0</v>
      </c>
      <c r="E12" s="15">
        <v>1</v>
      </c>
      <c r="F12" s="15">
        <v>1</v>
      </c>
      <c r="G12" s="15">
        <v>0</v>
      </c>
      <c r="H12" s="15">
        <v>0</v>
      </c>
      <c r="I12" s="15">
        <v>1</v>
      </c>
      <c r="J12" s="15"/>
      <c r="K12" s="15">
        <v>0</v>
      </c>
      <c r="L12" s="15">
        <v>1</v>
      </c>
      <c r="M12" s="15"/>
      <c r="N12" s="15">
        <v>2</v>
      </c>
      <c r="O12" s="15">
        <v>38.799999999999997</v>
      </c>
      <c r="P12" s="17">
        <v>2</v>
      </c>
      <c r="Q12" s="32"/>
      <c r="R12" s="33"/>
      <c r="S12" s="33"/>
      <c r="T12" s="31"/>
      <c r="V12" s="40">
        <f t="shared" ref="V12:V52" si="0">MAX(D12,E12)+H12+G12+(IF(AND(O12&gt;37.78,O12&lt;38.3),0,IF(AND(O12&gt;=38.3,O12&lt;38.86),1,IF(AND(O12&gt;=38.86,O12&lt;39.42),2,IF(OR(O12=39.42,O12&gt;39.42),3,"erreur")))))</f>
        <v>2</v>
      </c>
      <c r="W12">
        <f t="shared" ref="W12:W52" si="1">P12</f>
        <v>2</v>
      </c>
    </row>
    <row r="13" spans="2:23">
      <c r="B13" s="15">
        <v>6787</v>
      </c>
      <c r="C13" s="15">
        <v>1</v>
      </c>
      <c r="D13" s="15">
        <v>3</v>
      </c>
      <c r="E13" s="15">
        <v>1</v>
      </c>
      <c r="F13" s="15">
        <v>0</v>
      </c>
      <c r="G13" s="15">
        <v>1</v>
      </c>
      <c r="H13" s="15">
        <v>0</v>
      </c>
      <c r="I13" s="15">
        <v>1</v>
      </c>
      <c r="J13" s="15"/>
      <c r="K13" s="15">
        <v>0</v>
      </c>
      <c r="L13" s="15">
        <v>0</v>
      </c>
      <c r="M13" s="15"/>
      <c r="N13" s="15">
        <v>0</v>
      </c>
      <c r="O13" s="15">
        <v>38.799999999999997</v>
      </c>
      <c r="P13" s="17">
        <v>1</v>
      </c>
      <c r="Q13" s="32"/>
      <c r="R13" s="33"/>
      <c r="S13" s="33"/>
      <c r="T13" s="31"/>
      <c r="V13" s="40">
        <f t="shared" si="0"/>
        <v>5</v>
      </c>
      <c r="W13">
        <f t="shared" si="1"/>
        <v>1</v>
      </c>
    </row>
    <row r="14" spans="2:23">
      <c r="B14" s="15">
        <v>6791</v>
      </c>
      <c r="C14" s="15">
        <v>1</v>
      </c>
      <c r="D14" s="15">
        <v>0</v>
      </c>
      <c r="E14" s="15">
        <v>1</v>
      </c>
      <c r="F14" s="15">
        <v>0</v>
      </c>
      <c r="G14" s="15">
        <v>1</v>
      </c>
      <c r="H14" s="15">
        <v>0</v>
      </c>
      <c r="I14" s="15">
        <v>0</v>
      </c>
      <c r="J14" s="15"/>
      <c r="K14" s="15">
        <v>0</v>
      </c>
      <c r="L14" s="15">
        <v>1</v>
      </c>
      <c r="M14" s="15"/>
      <c r="N14" s="15">
        <v>2</v>
      </c>
      <c r="O14" s="15">
        <v>38.5</v>
      </c>
      <c r="P14" s="17">
        <v>1</v>
      </c>
      <c r="Q14" s="32"/>
      <c r="R14" s="33"/>
      <c r="S14" s="33"/>
      <c r="T14" s="31"/>
      <c r="V14" s="40">
        <f t="shared" si="0"/>
        <v>3</v>
      </c>
      <c r="W14">
        <f t="shared" si="1"/>
        <v>1</v>
      </c>
    </row>
    <row r="15" spans="2:23">
      <c r="B15" s="15">
        <v>6780</v>
      </c>
      <c r="C15" s="15">
        <v>1</v>
      </c>
      <c r="D15" s="15">
        <v>3</v>
      </c>
      <c r="E15" s="15">
        <v>0</v>
      </c>
      <c r="F15" s="15">
        <v>1</v>
      </c>
      <c r="G15" s="15">
        <v>2</v>
      </c>
      <c r="H15" s="15">
        <v>0</v>
      </c>
      <c r="I15" s="15">
        <v>1</v>
      </c>
      <c r="J15" s="15"/>
      <c r="K15" s="15">
        <v>0</v>
      </c>
      <c r="L15" s="15">
        <v>0</v>
      </c>
      <c r="M15" s="15"/>
      <c r="N15" s="15">
        <v>2</v>
      </c>
      <c r="O15" s="15">
        <v>38.9</v>
      </c>
      <c r="P15" s="17">
        <v>3</v>
      </c>
      <c r="Q15" s="32" t="s">
        <v>103</v>
      </c>
      <c r="R15" s="33"/>
      <c r="S15" s="33"/>
      <c r="T15" s="31"/>
      <c r="V15" s="40">
        <f t="shared" si="0"/>
        <v>7</v>
      </c>
      <c r="W15">
        <f t="shared" si="1"/>
        <v>3</v>
      </c>
    </row>
    <row r="16" spans="2:23">
      <c r="B16" s="15">
        <v>6773</v>
      </c>
      <c r="C16" s="15">
        <v>1</v>
      </c>
      <c r="D16" s="15">
        <v>0</v>
      </c>
      <c r="E16" s="15">
        <v>0</v>
      </c>
      <c r="F16" s="15">
        <v>0</v>
      </c>
      <c r="G16" s="15">
        <v>1</v>
      </c>
      <c r="H16" s="15">
        <v>0</v>
      </c>
      <c r="I16" s="15">
        <v>1</v>
      </c>
      <c r="J16" s="15"/>
      <c r="K16" s="15">
        <v>0</v>
      </c>
      <c r="L16" s="15">
        <v>1</v>
      </c>
      <c r="M16" s="15"/>
      <c r="N16" s="15">
        <v>2</v>
      </c>
      <c r="O16" s="15">
        <v>39.1</v>
      </c>
      <c r="P16" s="17">
        <v>2</v>
      </c>
      <c r="Q16" s="32"/>
      <c r="R16" s="33"/>
      <c r="S16" s="33"/>
      <c r="T16" s="31"/>
      <c r="V16" s="40">
        <f t="shared" si="0"/>
        <v>3</v>
      </c>
      <c r="W16">
        <f t="shared" si="1"/>
        <v>2</v>
      </c>
    </row>
    <row r="17" spans="2:23">
      <c r="B17" s="15">
        <v>6783</v>
      </c>
      <c r="C17" s="15">
        <v>1</v>
      </c>
      <c r="D17" s="15">
        <v>0</v>
      </c>
      <c r="E17" s="15">
        <v>1</v>
      </c>
      <c r="F17" s="15">
        <v>0</v>
      </c>
      <c r="G17" s="15">
        <v>0</v>
      </c>
      <c r="H17" s="15">
        <v>1</v>
      </c>
      <c r="I17" s="15">
        <v>1</v>
      </c>
      <c r="J17" s="16"/>
      <c r="K17" s="15">
        <v>0</v>
      </c>
      <c r="L17" s="15">
        <v>0</v>
      </c>
      <c r="M17" s="15"/>
      <c r="N17" s="15">
        <v>2</v>
      </c>
      <c r="O17" s="15">
        <v>39.200000000000003</v>
      </c>
      <c r="P17" s="17">
        <v>3</v>
      </c>
      <c r="Q17" s="32" t="s">
        <v>104</v>
      </c>
      <c r="R17" s="33"/>
      <c r="S17" s="33"/>
      <c r="T17" s="31"/>
      <c r="V17" s="40">
        <f t="shared" si="0"/>
        <v>4</v>
      </c>
      <c r="W17">
        <f t="shared" si="1"/>
        <v>3</v>
      </c>
    </row>
    <row r="18" spans="2:23">
      <c r="B18" s="15">
        <v>6786</v>
      </c>
      <c r="C18" s="15">
        <v>1</v>
      </c>
      <c r="D18" s="15">
        <v>0</v>
      </c>
      <c r="E18" s="15">
        <v>1</v>
      </c>
      <c r="F18" s="15">
        <v>0</v>
      </c>
      <c r="G18" s="15">
        <v>1</v>
      </c>
      <c r="H18" s="15">
        <v>0</v>
      </c>
      <c r="I18" s="15">
        <v>0</v>
      </c>
      <c r="J18" s="15"/>
      <c r="K18" s="15">
        <v>0</v>
      </c>
      <c r="L18" s="15">
        <v>0</v>
      </c>
      <c r="M18" s="15"/>
      <c r="N18" s="15">
        <v>0</v>
      </c>
      <c r="O18" s="15">
        <v>39.1</v>
      </c>
      <c r="P18" s="17">
        <v>2</v>
      </c>
      <c r="Q18" s="32" t="s">
        <v>104</v>
      </c>
      <c r="R18" s="33"/>
      <c r="S18" s="33"/>
      <c r="T18" s="31"/>
      <c r="V18" s="40">
        <f t="shared" si="0"/>
        <v>4</v>
      </c>
      <c r="W18">
        <f t="shared" si="1"/>
        <v>2</v>
      </c>
    </row>
    <row r="19" spans="2:23">
      <c r="B19" s="15">
        <v>6403</v>
      </c>
      <c r="C19" s="15">
        <v>1</v>
      </c>
      <c r="D19" s="15">
        <v>0</v>
      </c>
      <c r="E19" s="15">
        <v>2</v>
      </c>
      <c r="F19" s="15">
        <v>0</v>
      </c>
      <c r="G19" s="15">
        <v>1</v>
      </c>
      <c r="H19" s="15">
        <v>0</v>
      </c>
      <c r="I19" s="15">
        <v>0</v>
      </c>
      <c r="J19" s="15"/>
      <c r="K19" s="15">
        <v>0</v>
      </c>
      <c r="L19" s="15">
        <v>1</v>
      </c>
      <c r="M19" s="15"/>
      <c r="N19" s="15">
        <v>0</v>
      </c>
      <c r="O19" s="15">
        <v>38.799999999999997</v>
      </c>
      <c r="P19" s="17">
        <v>1</v>
      </c>
      <c r="Q19" s="32" t="s">
        <v>88</v>
      </c>
      <c r="R19" s="33"/>
      <c r="S19" s="33"/>
      <c r="T19" s="31"/>
      <c r="V19" s="40">
        <f t="shared" si="0"/>
        <v>4</v>
      </c>
      <c r="W19">
        <f t="shared" si="1"/>
        <v>1</v>
      </c>
    </row>
    <row r="20" spans="2:23">
      <c r="B20" s="15">
        <v>6771</v>
      </c>
      <c r="C20" s="15">
        <v>1</v>
      </c>
      <c r="D20" s="15">
        <v>0</v>
      </c>
      <c r="E20" s="15">
        <v>1</v>
      </c>
      <c r="F20" s="15">
        <v>0</v>
      </c>
      <c r="G20" s="15">
        <v>1</v>
      </c>
      <c r="H20" s="15">
        <v>0</v>
      </c>
      <c r="I20" s="15">
        <v>0</v>
      </c>
      <c r="J20" s="15"/>
      <c r="K20" s="15">
        <v>0</v>
      </c>
      <c r="L20" s="15">
        <v>0</v>
      </c>
      <c r="M20" s="15"/>
      <c r="N20" s="15">
        <v>0</v>
      </c>
      <c r="O20" s="15">
        <v>39.1</v>
      </c>
      <c r="P20" s="17">
        <v>2</v>
      </c>
      <c r="Q20" s="32" t="s">
        <v>38</v>
      </c>
      <c r="R20" s="33"/>
      <c r="S20" s="33"/>
      <c r="T20" s="31"/>
      <c r="V20" s="40">
        <f t="shared" si="0"/>
        <v>4</v>
      </c>
      <c r="W20">
        <f t="shared" si="1"/>
        <v>2</v>
      </c>
    </row>
    <row r="21" spans="2:23">
      <c r="B21" s="15">
        <v>6774</v>
      </c>
      <c r="C21" s="15">
        <v>1</v>
      </c>
      <c r="D21" s="15">
        <v>0</v>
      </c>
      <c r="E21" s="15">
        <v>1</v>
      </c>
      <c r="F21" s="15">
        <v>0</v>
      </c>
      <c r="G21" s="15">
        <v>2</v>
      </c>
      <c r="H21" s="15">
        <v>0</v>
      </c>
      <c r="I21" s="15">
        <v>1</v>
      </c>
      <c r="J21" s="15"/>
      <c r="K21" s="15">
        <v>0</v>
      </c>
      <c r="L21" s="15">
        <v>0</v>
      </c>
      <c r="M21" s="15"/>
      <c r="N21" s="15">
        <v>2</v>
      </c>
      <c r="O21" s="15">
        <v>38.799999999999997</v>
      </c>
      <c r="P21" s="17">
        <v>1</v>
      </c>
      <c r="Q21" s="32"/>
      <c r="R21" s="33"/>
      <c r="S21" s="33"/>
      <c r="T21" s="31"/>
      <c r="V21" s="40">
        <f t="shared" si="0"/>
        <v>4</v>
      </c>
      <c r="W21">
        <f t="shared" si="1"/>
        <v>1</v>
      </c>
    </row>
    <row r="22" spans="2:23">
      <c r="B22" s="15">
        <v>6768</v>
      </c>
      <c r="C22" s="15">
        <v>1</v>
      </c>
      <c r="D22" s="15">
        <v>0</v>
      </c>
      <c r="E22" s="15">
        <v>1</v>
      </c>
      <c r="F22" s="15">
        <v>0</v>
      </c>
      <c r="G22" s="15">
        <v>0</v>
      </c>
      <c r="H22" s="15">
        <v>3</v>
      </c>
      <c r="I22" s="15">
        <v>1</v>
      </c>
      <c r="J22" s="15"/>
      <c r="K22" s="15">
        <v>0</v>
      </c>
      <c r="L22" s="15">
        <v>0</v>
      </c>
      <c r="M22" s="15"/>
      <c r="N22" s="15">
        <v>2</v>
      </c>
      <c r="O22" s="15">
        <v>39.1</v>
      </c>
      <c r="P22" s="17">
        <v>2</v>
      </c>
      <c r="Q22" s="32" t="s">
        <v>91</v>
      </c>
      <c r="R22" s="33"/>
      <c r="S22" s="33"/>
      <c r="T22" s="31"/>
      <c r="V22" s="40">
        <f t="shared" si="0"/>
        <v>6</v>
      </c>
      <c r="W22">
        <f t="shared" si="1"/>
        <v>2</v>
      </c>
    </row>
    <row r="23" spans="2:23">
      <c r="B23" s="15">
        <v>6738</v>
      </c>
      <c r="C23" s="15">
        <v>4</v>
      </c>
      <c r="D23" s="15">
        <v>2</v>
      </c>
      <c r="E23" s="15">
        <v>2</v>
      </c>
      <c r="F23" s="15">
        <v>0</v>
      </c>
      <c r="G23" s="15">
        <v>2</v>
      </c>
      <c r="H23" s="15">
        <v>2</v>
      </c>
      <c r="I23" s="15">
        <v>0</v>
      </c>
      <c r="J23" s="15">
        <v>98</v>
      </c>
      <c r="K23" s="15">
        <v>0</v>
      </c>
      <c r="L23" s="15">
        <v>0</v>
      </c>
      <c r="M23" s="15"/>
      <c r="N23" s="15">
        <v>2</v>
      </c>
      <c r="O23" s="15">
        <v>39.299999999999997</v>
      </c>
      <c r="P23" s="17">
        <v>0</v>
      </c>
      <c r="Q23" s="32" t="s">
        <v>105</v>
      </c>
      <c r="R23" s="33"/>
      <c r="S23" s="33"/>
      <c r="T23" s="31"/>
      <c r="V23" s="40">
        <f t="shared" si="0"/>
        <v>8</v>
      </c>
      <c r="W23">
        <f t="shared" si="1"/>
        <v>0</v>
      </c>
    </row>
    <row r="24" spans="2:23">
      <c r="B24" s="15">
        <v>6766</v>
      </c>
      <c r="C24" s="15">
        <v>4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85.5</v>
      </c>
      <c r="K24" s="15">
        <v>0</v>
      </c>
      <c r="L24" s="15">
        <v>0</v>
      </c>
      <c r="M24" s="15"/>
      <c r="N24" s="15">
        <v>2</v>
      </c>
      <c r="O24" s="15">
        <v>38.200000000000003</v>
      </c>
      <c r="P24" s="17">
        <v>3</v>
      </c>
      <c r="Q24" s="32" t="s">
        <v>42</v>
      </c>
      <c r="R24" s="33"/>
      <c r="S24" s="33"/>
      <c r="T24" s="31"/>
      <c r="V24" s="40">
        <f t="shared" si="0"/>
        <v>0</v>
      </c>
      <c r="W24">
        <f t="shared" si="1"/>
        <v>3</v>
      </c>
    </row>
    <row r="25" spans="2:23">
      <c r="B25" s="15">
        <v>6764</v>
      </c>
      <c r="C25" s="15">
        <v>4</v>
      </c>
      <c r="D25" s="15">
        <v>0</v>
      </c>
      <c r="E25" s="15">
        <v>1</v>
      </c>
      <c r="F25" s="15">
        <v>0</v>
      </c>
      <c r="G25" s="15">
        <v>2</v>
      </c>
      <c r="H25" s="15">
        <v>2</v>
      </c>
      <c r="I25" s="15">
        <v>0</v>
      </c>
      <c r="J25" s="15">
        <v>91.5</v>
      </c>
      <c r="K25" s="15">
        <v>0</v>
      </c>
      <c r="L25" s="15">
        <v>0</v>
      </c>
      <c r="M25" s="15"/>
      <c r="N25" s="15">
        <v>2</v>
      </c>
      <c r="O25" s="15">
        <v>38.5</v>
      </c>
      <c r="P25" s="17">
        <v>2</v>
      </c>
      <c r="Q25" s="32"/>
      <c r="R25" s="33"/>
      <c r="S25" s="33"/>
      <c r="T25" s="31"/>
      <c r="V25" s="40">
        <f t="shared" si="0"/>
        <v>6</v>
      </c>
      <c r="W25">
        <f t="shared" si="1"/>
        <v>2</v>
      </c>
    </row>
    <row r="26" spans="2:23">
      <c r="B26" s="15">
        <v>6385</v>
      </c>
      <c r="C26" s="15">
        <v>4</v>
      </c>
      <c r="D26" s="15">
        <v>3</v>
      </c>
      <c r="E26" s="15">
        <v>1</v>
      </c>
      <c r="F26" s="15">
        <v>0</v>
      </c>
      <c r="G26" s="15">
        <v>2</v>
      </c>
      <c r="H26" s="15">
        <v>2</v>
      </c>
      <c r="I26" s="15">
        <v>1</v>
      </c>
      <c r="J26" s="15">
        <v>89.5</v>
      </c>
      <c r="K26" s="15">
        <v>0</v>
      </c>
      <c r="L26" s="15">
        <v>0</v>
      </c>
      <c r="M26" s="15"/>
      <c r="N26" s="15">
        <v>2</v>
      </c>
      <c r="O26" s="15">
        <v>38.200000000000003</v>
      </c>
      <c r="P26" s="17">
        <v>3</v>
      </c>
      <c r="Q26" s="32"/>
      <c r="R26" s="33"/>
      <c r="S26" s="33"/>
      <c r="T26" s="31"/>
      <c r="V26" s="40">
        <f t="shared" si="0"/>
        <v>7</v>
      </c>
      <c r="W26">
        <f t="shared" si="1"/>
        <v>3</v>
      </c>
    </row>
    <row r="27" spans="2:23">
      <c r="B27" s="15">
        <v>6382</v>
      </c>
      <c r="C27" s="15">
        <v>4</v>
      </c>
      <c r="D27" s="15">
        <v>3</v>
      </c>
      <c r="E27" s="15">
        <v>1</v>
      </c>
      <c r="F27" s="15">
        <v>0</v>
      </c>
      <c r="G27" s="15">
        <v>1</v>
      </c>
      <c r="H27" s="34">
        <v>1</v>
      </c>
      <c r="I27" s="15">
        <v>0</v>
      </c>
      <c r="J27" s="15">
        <v>87</v>
      </c>
      <c r="K27" s="15">
        <v>0</v>
      </c>
      <c r="L27" s="15">
        <v>0</v>
      </c>
      <c r="M27" s="15"/>
      <c r="N27" s="15">
        <v>2</v>
      </c>
      <c r="O27" s="15">
        <v>38.5</v>
      </c>
      <c r="P27" s="17">
        <v>2</v>
      </c>
      <c r="Q27" s="32" t="s">
        <v>106</v>
      </c>
      <c r="R27" s="33"/>
      <c r="S27" s="33"/>
      <c r="T27" s="31"/>
      <c r="V27" s="40">
        <f t="shared" si="0"/>
        <v>6</v>
      </c>
      <c r="W27">
        <f t="shared" si="1"/>
        <v>2</v>
      </c>
    </row>
    <row r="28" spans="2:23" ht="15.95">
      <c r="B28" s="15">
        <v>6375</v>
      </c>
      <c r="C28" s="15">
        <v>4</v>
      </c>
      <c r="D28" s="15">
        <v>2</v>
      </c>
      <c r="E28" s="15">
        <v>3</v>
      </c>
      <c r="F28" s="15">
        <v>0</v>
      </c>
      <c r="G28" s="15">
        <v>2</v>
      </c>
      <c r="H28" s="15">
        <v>2</v>
      </c>
      <c r="I28" s="15">
        <v>0</v>
      </c>
      <c r="J28" s="15">
        <v>88</v>
      </c>
      <c r="K28" s="15">
        <v>0</v>
      </c>
      <c r="L28" s="15">
        <v>0</v>
      </c>
      <c r="M28" s="15"/>
      <c r="N28" s="15">
        <v>0</v>
      </c>
      <c r="O28" s="15">
        <v>39.299999999999997</v>
      </c>
      <c r="P28" s="17" t="s">
        <v>84</v>
      </c>
      <c r="Q28" s="32" t="s">
        <v>91</v>
      </c>
      <c r="R28" s="33"/>
      <c r="S28" s="33"/>
      <c r="T28" s="31"/>
      <c r="V28" s="40">
        <f t="shared" si="0"/>
        <v>9</v>
      </c>
      <c r="W28" t="str">
        <f t="shared" si="1"/>
        <v>ND</v>
      </c>
    </row>
    <row r="29" spans="2:23">
      <c r="B29" s="15">
        <v>6371</v>
      </c>
      <c r="C29" s="15">
        <v>4</v>
      </c>
      <c r="D29" s="15">
        <v>0</v>
      </c>
      <c r="E29" s="15">
        <v>1</v>
      </c>
      <c r="F29" s="15">
        <v>0</v>
      </c>
      <c r="G29" s="15">
        <v>2</v>
      </c>
      <c r="H29" s="15">
        <v>2</v>
      </c>
      <c r="I29" s="15">
        <v>0</v>
      </c>
      <c r="J29" s="15">
        <v>97.5</v>
      </c>
      <c r="K29" s="15">
        <v>0</v>
      </c>
      <c r="L29" s="15">
        <v>0</v>
      </c>
      <c r="M29" s="15"/>
      <c r="N29" s="15">
        <v>2</v>
      </c>
      <c r="O29" s="15">
        <v>38.9</v>
      </c>
      <c r="P29" s="17">
        <v>2</v>
      </c>
      <c r="Q29" s="32" t="s">
        <v>91</v>
      </c>
      <c r="R29" s="33"/>
      <c r="S29" s="33"/>
      <c r="T29" s="31"/>
      <c r="V29" s="40">
        <f t="shared" si="0"/>
        <v>7</v>
      </c>
      <c r="W29">
        <f t="shared" si="1"/>
        <v>2</v>
      </c>
    </row>
    <row r="30" spans="2:23">
      <c r="B30" s="15">
        <v>6370</v>
      </c>
      <c r="C30" s="15">
        <v>4</v>
      </c>
      <c r="D30" s="15">
        <v>0</v>
      </c>
      <c r="E30" s="15">
        <v>1</v>
      </c>
      <c r="F30" s="15">
        <v>0</v>
      </c>
      <c r="G30" s="15">
        <v>2</v>
      </c>
      <c r="H30" s="15">
        <v>0</v>
      </c>
      <c r="I30" s="15">
        <v>0</v>
      </c>
      <c r="J30" s="15">
        <v>95.5</v>
      </c>
      <c r="K30" s="15">
        <v>0</v>
      </c>
      <c r="L30" s="15">
        <v>0</v>
      </c>
      <c r="M30" s="15"/>
      <c r="N30" s="15">
        <v>2</v>
      </c>
      <c r="O30" s="15">
        <v>39.4</v>
      </c>
      <c r="P30" s="17">
        <v>2</v>
      </c>
      <c r="Q30" s="32" t="s">
        <v>107</v>
      </c>
      <c r="R30" s="33"/>
      <c r="S30" s="33"/>
      <c r="T30" s="31"/>
      <c r="V30" s="40">
        <f t="shared" si="0"/>
        <v>5</v>
      </c>
      <c r="W30">
        <f t="shared" si="1"/>
        <v>2</v>
      </c>
    </row>
    <row r="31" spans="2:23">
      <c r="B31" s="15">
        <v>6760</v>
      </c>
      <c r="C31" s="15">
        <v>4</v>
      </c>
      <c r="D31" s="15">
        <v>0</v>
      </c>
      <c r="E31" s="15">
        <v>1</v>
      </c>
      <c r="F31" s="15">
        <v>0</v>
      </c>
      <c r="G31" s="15">
        <v>3</v>
      </c>
      <c r="H31" s="15">
        <v>2</v>
      </c>
      <c r="I31" s="15">
        <v>1</v>
      </c>
      <c r="J31" s="15">
        <v>83.5</v>
      </c>
      <c r="K31" s="15">
        <v>0</v>
      </c>
      <c r="L31" s="15">
        <v>0</v>
      </c>
      <c r="M31" s="15"/>
      <c r="N31" s="15">
        <v>2</v>
      </c>
      <c r="O31" s="15">
        <v>38.200000000000003</v>
      </c>
      <c r="P31" s="17">
        <v>1</v>
      </c>
      <c r="Q31" s="32" t="s">
        <v>91</v>
      </c>
      <c r="R31" s="33"/>
      <c r="S31" s="33"/>
      <c r="T31" s="31"/>
      <c r="V31" s="40">
        <f t="shared" si="0"/>
        <v>6</v>
      </c>
      <c r="W31">
        <f t="shared" si="1"/>
        <v>1</v>
      </c>
    </row>
    <row r="32" spans="2:23">
      <c r="B32" s="15">
        <v>6746</v>
      </c>
      <c r="C32" s="15">
        <v>4</v>
      </c>
      <c r="D32" s="15">
        <v>0</v>
      </c>
      <c r="E32" s="15">
        <v>1</v>
      </c>
      <c r="F32" s="15">
        <v>0</v>
      </c>
      <c r="G32" s="15">
        <v>2</v>
      </c>
      <c r="H32" s="15">
        <v>0</v>
      </c>
      <c r="I32" s="15">
        <v>0</v>
      </c>
      <c r="J32" s="15">
        <v>94.5</v>
      </c>
      <c r="K32" s="15">
        <v>0</v>
      </c>
      <c r="L32" s="15">
        <v>0</v>
      </c>
      <c r="M32" s="15"/>
      <c r="N32" s="15">
        <v>0</v>
      </c>
      <c r="O32" s="15">
        <v>39.5</v>
      </c>
      <c r="P32" s="17">
        <v>1</v>
      </c>
      <c r="Q32" s="32" t="s">
        <v>108</v>
      </c>
      <c r="R32" s="33"/>
      <c r="S32" s="33"/>
      <c r="T32" s="31"/>
      <c r="V32" s="40">
        <f t="shared" si="0"/>
        <v>6</v>
      </c>
      <c r="W32">
        <f t="shared" si="1"/>
        <v>1</v>
      </c>
    </row>
    <row r="33" spans="2:23">
      <c r="B33" s="15">
        <v>6388</v>
      </c>
      <c r="C33" s="15">
        <v>4</v>
      </c>
      <c r="D33" s="15">
        <v>0</v>
      </c>
      <c r="E33" s="15">
        <v>1</v>
      </c>
      <c r="F33" s="15">
        <v>0</v>
      </c>
      <c r="G33" s="15">
        <v>1</v>
      </c>
      <c r="H33" s="15">
        <v>2</v>
      </c>
      <c r="I33" s="15">
        <v>0</v>
      </c>
      <c r="J33" s="15">
        <v>89.5</v>
      </c>
      <c r="K33" s="15">
        <v>0</v>
      </c>
      <c r="L33" s="15">
        <v>0</v>
      </c>
      <c r="M33" s="15"/>
      <c r="N33" s="15">
        <v>0</v>
      </c>
      <c r="O33" s="15">
        <v>38.799999999999997</v>
      </c>
      <c r="P33" s="17">
        <v>2</v>
      </c>
      <c r="Q33" s="32" t="s">
        <v>91</v>
      </c>
      <c r="R33" s="33"/>
      <c r="S33" s="33"/>
      <c r="T33" s="31"/>
      <c r="V33" s="40">
        <f t="shared" si="0"/>
        <v>5</v>
      </c>
      <c r="W33">
        <f t="shared" si="1"/>
        <v>2</v>
      </c>
    </row>
    <row r="34" spans="2:23">
      <c r="B34" s="15">
        <v>6761</v>
      </c>
      <c r="C34" s="15">
        <v>4</v>
      </c>
      <c r="D34" s="15">
        <v>3</v>
      </c>
      <c r="E34" s="15">
        <v>1</v>
      </c>
      <c r="F34" s="15">
        <v>1</v>
      </c>
      <c r="G34" s="15">
        <v>2</v>
      </c>
      <c r="H34" s="15">
        <v>2</v>
      </c>
      <c r="I34" s="15">
        <v>1</v>
      </c>
      <c r="J34" s="15">
        <v>86</v>
      </c>
      <c r="K34" s="15">
        <v>0</v>
      </c>
      <c r="L34" s="15">
        <v>0</v>
      </c>
      <c r="M34" s="15"/>
      <c r="N34" s="15">
        <v>2</v>
      </c>
      <c r="O34" s="15">
        <v>39.9</v>
      </c>
      <c r="P34" s="17">
        <v>2</v>
      </c>
      <c r="Q34" s="32" t="s">
        <v>109</v>
      </c>
      <c r="R34" s="33"/>
      <c r="S34" s="33"/>
      <c r="T34" s="31"/>
      <c r="V34" s="40">
        <f t="shared" si="0"/>
        <v>10</v>
      </c>
      <c r="W34">
        <f t="shared" si="1"/>
        <v>2</v>
      </c>
    </row>
    <row r="35" spans="2:23">
      <c r="B35" s="15">
        <v>6393</v>
      </c>
      <c r="C35" s="15">
        <v>4</v>
      </c>
      <c r="D35" s="15">
        <v>0</v>
      </c>
      <c r="E35" s="15">
        <v>2</v>
      </c>
      <c r="F35" s="15">
        <v>0</v>
      </c>
      <c r="G35" s="15">
        <v>0</v>
      </c>
      <c r="H35" s="15">
        <v>0</v>
      </c>
      <c r="I35" s="15">
        <v>0</v>
      </c>
      <c r="J35" s="15">
        <v>82.5</v>
      </c>
      <c r="K35" s="15">
        <v>0</v>
      </c>
      <c r="L35" s="15">
        <v>0</v>
      </c>
      <c r="M35" s="15"/>
      <c r="N35" s="15">
        <v>0</v>
      </c>
      <c r="O35" s="15">
        <v>38.6</v>
      </c>
      <c r="P35" s="17">
        <v>2</v>
      </c>
      <c r="Q35" s="32" t="s">
        <v>80</v>
      </c>
      <c r="R35" s="33"/>
      <c r="S35" s="33"/>
      <c r="T35" s="31"/>
      <c r="V35" s="40">
        <f t="shared" si="0"/>
        <v>3</v>
      </c>
      <c r="W35">
        <f t="shared" si="1"/>
        <v>2</v>
      </c>
    </row>
    <row r="36" spans="2:23" ht="15.95">
      <c r="B36" s="15">
        <v>6355</v>
      </c>
      <c r="C36" s="15">
        <v>3</v>
      </c>
      <c r="D36" s="15">
        <v>3</v>
      </c>
      <c r="E36" s="15">
        <v>1</v>
      </c>
      <c r="F36" s="15">
        <v>0</v>
      </c>
      <c r="G36" s="15">
        <v>2</v>
      </c>
      <c r="H36" s="15">
        <v>2</v>
      </c>
      <c r="I36" s="15">
        <v>0</v>
      </c>
      <c r="J36" s="15">
        <v>99.5</v>
      </c>
      <c r="K36" s="15">
        <v>0</v>
      </c>
      <c r="L36" s="15">
        <v>1</v>
      </c>
      <c r="M36" s="15"/>
      <c r="N36" s="15">
        <v>0</v>
      </c>
      <c r="O36" s="15">
        <v>39.200000000000003</v>
      </c>
      <c r="P36" s="17" t="s">
        <v>84</v>
      </c>
      <c r="Q36" s="32" t="s">
        <v>33</v>
      </c>
      <c r="R36" s="33"/>
      <c r="S36" s="33"/>
      <c r="T36" s="31"/>
      <c r="V36" s="40">
        <f t="shared" si="0"/>
        <v>9</v>
      </c>
      <c r="W36" t="str">
        <f t="shared" si="1"/>
        <v>ND</v>
      </c>
    </row>
    <row r="37" spans="2:23">
      <c r="B37" s="15">
        <v>6349</v>
      </c>
      <c r="C37" s="15">
        <v>3</v>
      </c>
      <c r="D37" s="15">
        <v>0</v>
      </c>
      <c r="E37" s="15">
        <v>2</v>
      </c>
      <c r="F37" s="15">
        <v>1</v>
      </c>
      <c r="G37" s="15">
        <v>1</v>
      </c>
      <c r="H37" s="15">
        <v>3</v>
      </c>
      <c r="I37" s="15">
        <v>0</v>
      </c>
      <c r="J37" s="15">
        <v>107</v>
      </c>
      <c r="K37" s="15">
        <v>0</v>
      </c>
      <c r="L37" s="15">
        <v>1</v>
      </c>
      <c r="M37" s="15"/>
      <c r="N37" s="15">
        <v>0</v>
      </c>
      <c r="O37" s="15">
        <v>39</v>
      </c>
      <c r="P37" s="17">
        <v>0</v>
      </c>
      <c r="Q37" s="32" t="s">
        <v>110</v>
      </c>
      <c r="R37" s="33"/>
      <c r="S37" s="33"/>
      <c r="T37" s="31"/>
      <c r="V37" s="40">
        <f t="shared" si="0"/>
        <v>8</v>
      </c>
      <c r="W37">
        <f t="shared" si="1"/>
        <v>0</v>
      </c>
    </row>
    <row r="38" spans="2:23" ht="15.95">
      <c r="B38" s="15">
        <v>6734</v>
      </c>
      <c r="C38" s="15">
        <v>3</v>
      </c>
      <c r="D38" s="15">
        <v>0</v>
      </c>
      <c r="E38" s="15">
        <v>1</v>
      </c>
      <c r="F38" s="15">
        <v>0</v>
      </c>
      <c r="G38" s="15">
        <v>2</v>
      </c>
      <c r="H38" s="15">
        <v>0</v>
      </c>
      <c r="I38" s="15">
        <v>0</v>
      </c>
      <c r="J38" s="15">
        <v>100</v>
      </c>
      <c r="K38" s="15">
        <v>0</v>
      </c>
      <c r="L38" s="15">
        <v>0</v>
      </c>
      <c r="M38" s="15"/>
      <c r="N38" s="15">
        <v>0</v>
      </c>
      <c r="O38" s="15">
        <v>38.700000000000003</v>
      </c>
      <c r="P38" s="17" t="s">
        <v>84</v>
      </c>
      <c r="Q38" s="32" t="s">
        <v>91</v>
      </c>
      <c r="R38" s="33"/>
      <c r="S38" s="33"/>
      <c r="T38" s="31"/>
      <c r="V38" s="40">
        <f t="shared" si="0"/>
        <v>4</v>
      </c>
      <c r="W38" t="str">
        <f t="shared" si="1"/>
        <v>ND</v>
      </c>
    </row>
    <row r="39" spans="2:23">
      <c r="B39" s="15">
        <v>6359</v>
      </c>
      <c r="C39" s="15">
        <v>3</v>
      </c>
      <c r="D39" s="15">
        <v>2</v>
      </c>
      <c r="E39" s="15">
        <v>1</v>
      </c>
      <c r="F39" s="15">
        <v>0</v>
      </c>
      <c r="G39" s="15">
        <v>2</v>
      </c>
      <c r="H39" s="15">
        <v>0</v>
      </c>
      <c r="I39" s="15">
        <v>0</v>
      </c>
      <c r="J39" s="15">
        <v>101.5</v>
      </c>
      <c r="K39" s="15">
        <v>0</v>
      </c>
      <c r="L39" s="15">
        <v>0</v>
      </c>
      <c r="M39" s="15"/>
      <c r="N39" s="15">
        <v>0</v>
      </c>
      <c r="O39" s="15">
        <v>39.1</v>
      </c>
      <c r="P39" s="17">
        <v>1</v>
      </c>
      <c r="Q39" s="32" t="s">
        <v>38</v>
      </c>
      <c r="R39" s="33"/>
      <c r="S39" s="33"/>
      <c r="T39" s="31"/>
      <c r="V39" s="40">
        <f t="shared" si="0"/>
        <v>6</v>
      </c>
      <c r="W39">
        <f t="shared" si="1"/>
        <v>1</v>
      </c>
    </row>
    <row r="40" spans="2:23">
      <c r="B40" s="15">
        <v>6726</v>
      </c>
      <c r="C40" s="15">
        <v>3</v>
      </c>
      <c r="D40" s="15"/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99</v>
      </c>
      <c r="K40" s="15">
        <v>0</v>
      </c>
      <c r="L40" s="15">
        <v>0</v>
      </c>
      <c r="M40" s="15"/>
      <c r="N40" s="15">
        <v>0</v>
      </c>
      <c r="O40" s="15">
        <v>38.6</v>
      </c>
      <c r="P40" s="17">
        <v>1</v>
      </c>
      <c r="Q40" s="32"/>
      <c r="R40" s="33"/>
      <c r="S40" s="33"/>
      <c r="T40" s="31"/>
      <c r="V40" s="40">
        <f t="shared" si="0"/>
        <v>1</v>
      </c>
      <c r="W40">
        <f t="shared" si="1"/>
        <v>1</v>
      </c>
    </row>
    <row r="41" spans="2:23">
      <c r="B41" s="15">
        <v>6360</v>
      </c>
      <c r="C41" s="15">
        <v>3</v>
      </c>
      <c r="D41" s="15">
        <v>0</v>
      </c>
      <c r="E41" s="15">
        <v>1</v>
      </c>
      <c r="F41" s="15">
        <v>0</v>
      </c>
      <c r="G41" s="15">
        <v>2</v>
      </c>
      <c r="H41" s="15">
        <v>0</v>
      </c>
      <c r="I41" s="15">
        <v>0</v>
      </c>
      <c r="J41" s="15">
        <v>100</v>
      </c>
      <c r="K41" s="15">
        <v>0</v>
      </c>
      <c r="L41" s="15">
        <v>0</v>
      </c>
      <c r="M41" s="15"/>
      <c r="N41" s="15">
        <v>0</v>
      </c>
      <c r="O41" s="15">
        <v>38.799999999999997</v>
      </c>
      <c r="P41" s="17">
        <v>1</v>
      </c>
      <c r="Q41" s="32"/>
      <c r="R41" s="33"/>
      <c r="S41" s="33"/>
      <c r="T41" s="31"/>
      <c r="V41" s="40">
        <f t="shared" si="0"/>
        <v>4</v>
      </c>
      <c r="W41">
        <f t="shared" si="1"/>
        <v>1</v>
      </c>
    </row>
    <row r="42" spans="2:23" ht="15.95">
      <c r="B42" s="15">
        <v>6724</v>
      </c>
      <c r="C42" s="15">
        <v>3</v>
      </c>
      <c r="D42" s="15">
        <v>0</v>
      </c>
      <c r="E42" s="15">
        <v>2</v>
      </c>
      <c r="F42" s="15">
        <v>0</v>
      </c>
      <c r="G42" s="15">
        <v>2</v>
      </c>
      <c r="H42" s="15">
        <v>0</v>
      </c>
      <c r="I42" s="15">
        <v>0</v>
      </c>
      <c r="J42" s="15">
        <v>102</v>
      </c>
      <c r="K42" s="15">
        <v>0</v>
      </c>
      <c r="L42" s="15">
        <v>0</v>
      </c>
      <c r="M42" s="15"/>
      <c r="N42" s="15">
        <v>0</v>
      </c>
      <c r="O42" s="15">
        <v>38.9</v>
      </c>
      <c r="P42" s="17" t="s">
        <v>84</v>
      </c>
      <c r="Q42" s="32" t="s">
        <v>38</v>
      </c>
      <c r="R42" s="33"/>
      <c r="S42" s="33"/>
      <c r="T42" s="31"/>
      <c r="V42" s="40">
        <f t="shared" si="0"/>
        <v>6</v>
      </c>
      <c r="W42" t="str">
        <f t="shared" si="1"/>
        <v>ND</v>
      </c>
    </row>
    <row r="43" spans="2:23">
      <c r="B43" s="15">
        <v>6356</v>
      </c>
      <c r="C43" s="15">
        <v>3</v>
      </c>
      <c r="D43" s="15">
        <v>2</v>
      </c>
      <c r="E43" s="15">
        <v>1</v>
      </c>
      <c r="F43" s="15">
        <v>0</v>
      </c>
      <c r="G43" s="15">
        <v>2</v>
      </c>
      <c r="H43" s="15">
        <v>3</v>
      </c>
      <c r="I43" s="15">
        <v>0</v>
      </c>
      <c r="J43" s="15">
        <v>99</v>
      </c>
      <c r="K43" s="15">
        <v>0</v>
      </c>
      <c r="L43" s="15">
        <v>0</v>
      </c>
      <c r="M43" s="15"/>
      <c r="N43" s="15">
        <v>0</v>
      </c>
      <c r="O43" s="15">
        <v>38.299999999999997</v>
      </c>
      <c r="P43" s="17">
        <v>1</v>
      </c>
      <c r="Q43" s="32" t="s">
        <v>111</v>
      </c>
      <c r="R43" s="33"/>
      <c r="S43" s="33"/>
      <c r="T43" s="31"/>
      <c r="V43" s="40">
        <f t="shared" si="0"/>
        <v>8</v>
      </c>
      <c r="W43">
        <f t="shared" si="1"/>
        <v>1</v>
      </c>
    </row>
    <row r="44" spans="2:23" ht="15.95">
      <c r="B44" s="15">
        <v>6365</v>
      </c>
      <c r="C44" s="15">
        <v>3</v>
      </c>
      <c r="D44" s="15">
        <v>0</v>
      </c>
      <c r="E44" s="15">
        <v>0</v>
      </c>
      <c r="F44" s="15">
        <v>0</v>
      </c>
      <c r="G44" s="15">
        <v>1</v>
      </c>
      <c r="H44" s="15">
        <v>3</v>
      </c>
      <c r="I44" s="15">
        <v>0</v>
      </c>
      <c r="J44" s="15">
        <v>99.5</v>
      </c>
      <c r="K44" s="15">
        <v>0</v>
      </c>
      <c r="L44" s="15">
        <v>0</v>
      </c>
      <c r="M44" s="15"/>
      <c r="N44" s="15">
        <v>0</v>
      </c>
      <c r="O44" s="15">
        <v>38.700000000000003</v>
      </c>
      <c r="P44" s="17" t="s">
        <v>84</v>
      </c>
      <c r="Q44" s="32" t="s">
        <v>91</v>
      </c>
      <c r="R44" s="33"/>
      <c r="S44" s="33"/>
      <c r="T44" s="31"/>
      <c r="V44" s="40">
        <f t="shared" si="0"/>
        <v>5</v>
      </c>
      <c r="W44" t="str">
        <f t="shared" si="1"/>
        <v>ND</v>
      </c>
    </row>
    <row r="45" spans="2:23">
      <c r="B45" s="15">
        <v>6354</v>
      </c>
      <c r="C45" s="15">
        <v>3</v>
      </c>
      <c r="D45" s="15">
        <v>0</v>
      </c>
      <c r="E45" s="15">
        <v>0</v>
      </c>
      <c r="F45" s="15">
        <v>0</v>
      </c>
      <c r="G45" s="15">
        <v>1</v>
      </c>
      <c r="H45" s="15">
        <v>0</v>
      </c>
      <c r="I45" s="15">
        <v>1</v>
      </c>
      <c r="J45" s="15">
        <v>107.5</v>
      </c>
      <c r="K45" s="15">
        <v>0</v>
      </c>
      <c r="L45" s="15">
        <v>0</v>
      </c>
      <c r="M45" s="15"/>
      <c r="N45" s="15">
        <v>0</v>
      </c>
      <c r="O45" s="15">
        <v>38.799999999999997</v>
      </c>
      <c r="P45" s="17">
        <v>1</v>
      </c>
      <c r="Q45" s="32" t="s">
        <v>38</v>
      </c>
      <c r="R45" s="33"/>
      <c r="S45" s="33"/>
      <c r="T45" s="31"/>
      <c r="V45" s="40">
        <f t="shared" si="0"/>
        <v>2</v>
      </c>
      <c r="W45">
        <f t="shared" si="1"/>
        <v>1</v>
      </c>
    </row>
    <row r="46" spans="2:23">
      <c r="B46" s="15">
        <v>6741</v>
      </c>
      <c r="C46" s="15">
        <v>3</v>
      </c>
      <c r="D46" s="15">
        <v>0</v>
      </c>
      <c r="E46" s="15">
        <v>2</v>
      </c>
      <c r="F46" s="15">
        <v>0</v>
      </c>
      <c r="G46" s="15">
        <v>2</v>
      </c>
      <c r="H46" s="15">
        <v>0</v>
      </c>
      <c r="I46" s="15">
        <v>0</v>
      </c>
      <c r="J46" s="15">
        <v>96</v>
      </c>
      <c r="K46" s="15">
        <v>0</v>
      </c>
      <c r="L46" s="15">
        <v>0</v>
      </c>
      <c r="M46" s="26"/>
      <c r="N46" s="15">
        <v>1</v>
      </c>
      <c r="O46" s="15">
        <v>40.299999999999997</v>
      </c>
      <c r="P46" s="17">
        <v>3</v>
      </c>
      <c r="Q46" s="32"/>
      <c r="R46" s="33"/>
      <c r="S46" s="33"/>
      <c r="T46" s="31"/>
      <c r="V46" s="40">
        <f t="shared" si="0"/>
        <v>7</v>
      </c>
      <c r="W46">
        <f t="shared" si="1"/>
        <v>3</v>
      </c>
    </row>
    <row r="47" spans="2:23" ht="15.95">
      <c r="B47" s="15">
        <v>6353</v>
      </c>
      <c r="C47" s="15">
        <v>3</v>
      </c>
      <c r="D47" s="15">
        <v>0</v>
      </c>
      <c r="E47" s="15">
        <v>1</v>
      </c>
      <c r="F47" s="15">
        <v>0</v>
      </c>
      <c r="G47" s="15">
        <v>2</v>
      </c>
      <c r="H47" s="15">
        <v>2</v>
      </c>
      <c r="I47" s="15">
        <v>0</v>
      </c>
      <c r="J47" s="15">
        <v>101</v>
      </c>
      <c r="K47" s="15">
        <v>0</v>
      </c>
      <c r="L47" s="15">
        <v>0</v>
      </c>
      <c r="M47" s="26"/>
      <c r="N47" s="15">
        <v>0</v>
      </c>
      <c r="O47" s="15">
        <v>38.700000000000003</v>
      </c>
      <c r="P47" s="17" t="s">
        <v>112</v>
      </c>
      <c r="Q47" s="32" t="s">
        <v>38</v>
      </c>
      <c r="R47" s="33"/>
      <c r="S47" s="33"/>
      <c r="T47" s="31"/>
      <c r="V47" s="40">
        <f t="shared" si="0"/>
        <v>6</v>
      </c>
      <c r="W47" t="str">
        <f t="shared" si="1"/>
        <v>nd</v>
      </c>
    </row>
    <row r="48" spans="2:23" ht="15.95">
      <c r="B48" s="15">
        <v>6728</v>
      </c>
      <c r="C48" s="15">
        <v>3</v>
      </c>
      <c r="D48" s="15">
        <v>3</v>
      </c>
      <c r="E48" s="15">
        <v>2</v>
      </c>
      <c r="F48" s="15">
        <v>1</v>
      </c>
      <c r="G48" s="15">
        <v>3</v>
      </c>
      <c r="H48" s="15">
        <v>3</v>
      </c>
      <c r="I48" s="15">
        <v>1</v>
      </c>
      <c r="J48" s="15">
        <v>102</v>
      </c>
      <c r="K48" s="15">
        <v>0</v>
      </c>
      <c r="L48" s="15">
        <v>0</v>
      </c>
      <c r="M48" s="16"/>
      <c r="N48" s="15">
        <v>0</v>
      </c>
      <c r="O48" s="15">
        <v>39.5</v>
      </c>
      <c r="P48" s="17" t="s">
        <v>84</v>
      </c>
      <c r="Q48" s="32" t="s">
        <v>100</v>
      </c>
      <c r="R48" s="33"/>
      <c r="S48" s="33"/>
      <c r="T48" s="31"/>
      <c r="V48" s="40">
        <f t="shared" si="0"/>
        <v>12</v>
      </c>
      <c r="W48" t="str">
        <f t="shared" si="1"/>
        <v>ND</v>
      </c>
    </row>
    <row r="49" spans="2:23">
      <c r="B49" s="15">
        <v>6707</v>
      </c>
      <c r="C49" s="15">
        <v>2</v>
      </c>
      <c r="D49" s="15">
        <v>3</v>
      </c>
      <c r="E49" s="15">
        <v>0</v>
      </c>
      <c r="F49" s="15">
        <v>0</v>
      </c>
      <c r="G49" s="15">
        <v>1</v>
      </c>
      <c r="H49" s="15">
        <v>0</v>
      </c>
      <c r="I49" s="15">
        <v>0</v>
      </c>
      <c r="J49" s="15"/>
      <c r="K49" s="15">
        <v>0</v>
      </c>
      <c r="L49" s="15">
        <v>0</v>
      </c>
      <c r="M49" s="16"/>
      <c r="N49" s="15">
        <v>0</v>
      </c>
      <c r="O49" s="15">
        <v>38.700000000000003</v>
      </c>
      <c r="P49" s="15">
        <v>1</v>
      </c>
      <c r="Q49" s="32"/>
      <c r="R49" s="33"/>
      <c r="S49" s="33"/>
      <c r="T49" s="31"/>
      <c r="V49" s="40">
        <f t="shared" si="0"/>
        <v>5</v>
      </c>
      <c r="W49">
        <f t="shared" si="1"/>
        <v>1</v>
      </c>
    </row>
    <row r="50" spans="2:23">
      <c r="B50" s="15">
        <v>6712</v>
      </c>
      <c r="C50" s="15">
        <v>2</v>
      </c>
      <c r="D50" s="15">
        <v>2</v>
      </c>
      <c r="E50" s="15">
        <v>1</v>
      </c>
      <c r="F50" s="15">
        <v>0</v>
      </c>
      <c r="G50" s="15">
        <v>3</v>
      </c>
      <c r="H50" s="15">
        <v>2</v>
      </c>
      <c r="I50" s="15">
        <v>0</v>
      </c>
      <c r="J50" s="15"/>
      <c r="K50" s="15">
        <v>0</v>
      </c>
      <c r="L50" s="15">
        <v>0</v>
      </c>
      <c r="M50" s="15"/>
      <c r="N50" s="15">
        <v>0</v>
      </c>
      <c r="O50" s="15">
        <v>39.9</v>
      </c>
      <c r="P50" s="17">
        <v>1</v>
      </c>
      <c r="Q50" s="32" t="s">
        <v>33</v>
      </c>
      <c r="R50" s="33"/>
      <c r="S50" s="33"/>
      <c r="T50" s="31"/>
      <c r="V50" s="40">
        <f t="shared" si="0"/>
        <v>10</v>
      </c>
      <c r="W50">
        <f t="shared" si="1"/>
        <v>1</v>
      </c>
    </row>
    <row r="51" spans="2:23">
      <c r="B51" s="15">
        <v>6341</v>
      </c>
      <c r="C51" s="15">
        <v>2</v>
      </c>
      <c r="D51" s="15">
        <v>0</v>
      </c>
      <c r="E51" s="15">
        <v>1</v>
      </c>
      <c r="F51" s="15">
        <v>0</v>
      </c>
      <c r="G51" s="15">
        <v>1</v>
      </c>
      <c r="H51" s="15">
        <v>3</v>
      </c>
      <c r="I51" s="15">
        <v>0</v>
      </c>
      <c r="J51" s="15"/>
      <c r="K51" s="15">
        <v>0</v>
      </c>
      <c r="L51" s="15">
        <v>0</v>
      </c>
      <c r="M51" s="15"/>
      <c r="N51" s="15">
        <v>0</v>
      </c>
      <c r="O51" s="15">
        <v>40.700000000000003</v>
      </c>
      <c r="P51" s="17">
        <v>0</v>
      </c>
      <c r="Q51" s="32" t="s">
        <v>91</v>
      </c>
      <c r="R51" s="33"/>
      <c r="S51" s="33"/>
      <c r="T51" s="31"/>
      <c r="V51" s="40">
        <f t="shared" si="0"/>
        <v>8</v>
      </c>
      <c r="W51">
        <f t="shared" si="1"/>
        <v>0</v>
      </c>
    </row>
    <row r="52" spans="2:23">
      <c r="B52" s="15">
        <v>6715</v>
      </c>
      <c r="C52" s="15">
        <v>2</v>
      </c>
      <c r="D52" s="15">
        <v>0</v>
      </c>
      <c r="E52" s="15">
        <v>1</v>
      </c>
      <c r="F52" s="15">
        <v>0</v>
      </c>
      <c r="G52" s="15">
        <v>2</v>
      </c>
      <c r="H52" s="15">
        <v>2</v>
      </c>
      <c r="I52" s="15">
        <v>0</v>
      </c>
      <c r="J52" s="15"/>
      <c r="K52" s="15">
        <v>0</v>
      </c>
      <c r="L52" s="15">
        <v>0</v>
      </c>
      <c r="M52" s="15"/>
      <c r="N52" s="15">
        <v>0</v>
      </c>
      <c r="O52" s="15">
        <v>39</v>
      </c>
      <c r="P52" s="17">
        <v>0</v>
      </c>
      <c r="Q52" s="32"/>
      <c r="R52" s="33"/>
      <c r="S52" s="33"/>
      <c r="T52" s="31"/>
      <c r="V52" s="40">
        <f t="shared" si="0"/>
        <v>7</v>
      </c>
      <c r="W52">
        <f t="shared" si="1"/>
        <v>0</v>
      </c>
    </row>
    <row r="53" spans="2:2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6"/>
      <c r="Q53" s="42"/>
      <c r="R53" s="43"/>
      <c r="S53" s="43"/>
      <c r="T53" s="44"/>
    </row>
    <row r="54" spans="2:23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6"/>
      <c r="Q54" s="42"/>
      <c r="R54" s="43"/>
      <c r="S54" s="43"/>
      <c r="T54" s="44"/>
    </row>
    <row r="55" spans="2:23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6"/>
      <c r="Q55" s="42"/>
      <c r="R55" s="43"/>
      <c r="S55" s="43"/>
      <c r="T55" s="44"/>
    </row>
    <row r="56" spans="2:2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6"/>
      <c r="Q56" s="42"/>
      <c r="R56" s="43"/>
      <c r="S56" s="43"/>
      <c r="T56" s="44"/>
    </row>
    <row r="57" spans="2:23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6"/>
      <c r="Q57" s="42"/>
      <c r="R57" s="43"/>
      <c r="S57" s="43"/>
      <c r="T57" s="44"/>
    </row>
    <row r="58" spans="2:2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6"/>
      <c r="Q58" s="42"/>
      <c r="R58" s="43"/>
      <c r="S58" s="43"/>
      <c r="T58" s="44"/>
    </row>
    <row r="59" spans="2:23">
      <c r="B59" s="13" t="s">
        <v>92</v>
      </c>
    </row>
    <row r="60" spans="2:23">
      <c r="B60" s="13" t="s">
        <v>93</v>
      </c>
    </row>
    <row r="61" spans="2:23">
      <c r="B61" s="13" t="s">
        <v>94</v>
      </c>
    </row>
    <row r="62" spans="2:23">
      <c r="B62" s="1"/>
    </row>
  </sheetData>
  <mergeCells count="35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M9:M10"/>
    <mergeCell ref="N9:N10"/>
    <mergeCell ref="O9:O10"/>
    <mergeCell ref="P9:P10"/>
    <mergeCell ref="Q9:T10"/>
    <mergeCell ref="H9:H10"/>
    <mergeCell ref="I9:I10"/>
    <mergeCell ref="J9:J10"/>
    <mergeCell ref="K9:K10"/>
    <mergeCell ref="L9:L10"/>
    <mergeCell ref="V9:W9"/>
    <mergeCell ref="Q57:T57"/>
    <mergeCell ref="Q58:T58"/>
    <mergeCell ref="Q53:T53"/>
    <mergeCell ref="Q54:T54"/>
    <mergeCell ref="Q55:T55"/>
    <mergeCell ref="Q56:T56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138C8-5655-41AB-BA3B-ECAD2C591090}">
  <dimension ref="B2:T22"/>
  <sheetViews>
    <sheetView zoomScale="125" workbookViewId="0">
      <selection activeCell="N30" sqref="N30"/>
    </sheetView>
  </sheetViews>
  <sheetFormatPr defaultColWidth="11.42578125" defaultRowHeight="15"/>
  <sheetData>
    <row r="2" spans="2:20">
      <c r="B2" s="1" t="s">
        <v>74</v>
      </c>
      <c r="C2">
        <v>3</v>
      </c>
      <c r="D2" t="s">
        <v>1</v>
      </c>
      <c r="J2" t="s">
        <v>2</v>
      </c>
      <c r="K2" s="61">
        <v>44608</v>
      </c>
      <c r="L2" s="61"/>
      <c r="M2" s="61"/>
    </row>
    <row r="3" spans="2:20">
      <c r="B3" s="1" t="s">
        <v>3</v>
      </c>
      <c r="K3" s="4"/>
      <c r="L3" s="4"/>
      <c r="M3" s="4"/>
    </row>
    <row r="4" spans="2:20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/>
      <c r="N4" s="57"/>
      <c r="O4" s="57"/>
      <c r="P4" t="s">
        <v>8</v>
      </c>
      <c r="R4" s="7"/>
      <c r="S4" t="s">
        <v>9</v>
      </c>
    </row>
    <row r="5" spans="2:20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/>
      <c r="N5" s="57"/>
      <c r="O5" s="57"/>
      <c r="P5" t="s">
        <v>8</v>
      </c>
      <c r="R5" s="7"/>
      <c r="S5" t="s">
        <v>9</v>
      </c>
    </row>
    <row r="6" spans="2:20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/>
      <c r="N6" s="57"/>
      <c r="O6" s="57"/>
      <c r="P6" t="s">
        <v>8</v>
      </c>
      <c r="R6" s="7"/>
      <c r="S6" t="s">
        <v>9</v>
      </c>
    </row>
    <row r="7" spans="2:20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/>
      <c r="N7" s="57"/>
      <c r="O7" s="57"/>
      <c r="P7" t="s">
        <v>8</v>
      </c>
      <c r="R7" s="7"/>
      <c r="S7" t="s">
        <v>9</v>
      </c>
    </row>
    <row r="9" spans="2:20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</row>
    <row r="10" spans="2:20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</row>
    <row r="11" spans="2:20">
      <c r="B11" s="4">
        <v>6778</v>
      </c>
      <c r="C11" s="4">
        <v>1</v>
      </c>
      <c r="D11" s="4">
        <v>2</v>
      </c>
      <c r="E11" s="4">
        <v>1</v>
      </c>
      <c r="F11" s="4">
        <v>0</v>
      </c>
      <c r="G11" s="4">
        <v>0</v>
      </c>
      <c r="H11" s="4">
        <v>0</v>
      </c>
      <c r="I11" s="4">
        <v>0</v>
      </c>
      <c r="J11" s="4"/>
      <c r="K11" s="4">
        <v>0</v>
      </c>
      <c r="L11" s="4">
        <v>0</v>
      </c>
      <c r="M11" s="4"/>
      <c r="N11" s="4">
        <v>0</v>
      </c>
      <c r="O11" s="4">
        <v>38.4</v>
      </c>
      <c r="P11" s="4">
        <v>2</v>
      </c>
    </row>
    <row r="12" spans="2:20">
      <c r="B12" s="4">
        <v>6773</v>
      </c>
      <c r="C12" s="4">
        <v>1</v>
      </c>
      <c r="D12" s="4">
        <v>0</v>
      </c>
      <c r="E12" s="4">
        <v>1</v>
      </c>
      <c r="F12" s="4">
        <v>1</v>
      </c>
      <c r="G12" s="4">
        <v>1</v>
      </c>
      <c r="H12" s="4">
        <v>0</v>
      </c>
      <c r="I12" s="4">
        <v>1</v>
      </c>
      <c r="J12" s="4"/>
      <c r="K12" s="4">
        <v>0</v>
      </c>
      <c r="L12" s="4">
        <v>2</v>
      </c>
      <c r="M12" s="4"/>
      <c r="N12" s="4">
        <v>2</v>
      </c>
      <c r="O12" s="4">
        <v>38.700000000000003</v>
      </c>
      <c r="P12" s="4">
        <v>1</v>
      </c>
    </row>
    <row r="13" spans="2:20">
      <c r="B13" s="4">
        <v>6768</v>
      </c>
      <c r="C13" s="4">
        <v>1</v>
      </c>
      <c r="D13" s="4">
        <v>0</v>
      </c>
      <c r="E13" s="4">
        <v>1</v>
      </c>
      <c r="F13" s="4">
        <v>1</v>
      </c>
      <c r="G13" s="4">
        <v>2</v>
      </c>
      <c r="H13" s="4">
        <v>3</v>
      </c>
      <c r="I13" s="4">
        <v>0</v>
      </c>
      <c r="J13" s="4"/>
      <c r="K13" s="4">
        <v>0</v>
      </c>
      <c r="L13" s="4">
        <v>0</v>
      </c>
      <c r="M13" s="4"/>
      <c r="N13" s="4">
        <v>2</v>
      </c>
      <c r="O13" s="4">
        <v>38.799999999999997</v>
      </c>
      <c r="P13" s="4">
        <v>2</v>
      </c>
    </row>
    <row r="14" spans="2:20">
      <c r="B14" s="4">
        <v>6738</v>
      </c>
      <c r="C14" s="4">
        <v>4</v>
      </c>
      <c r="D14" s="4">
        <v>3</v>
      </c>
      <c r="E14" s="4">
        <v>2</v>
      </c>
      <c r="F14" s="4">
        <v>0</v>
      </c>
      <c r="G14" s="4">
        <v>0</v>
      </c>
      <c r="H14" s="4">
        <v>3</v>
      </c>
      <c r="I14" s="4">
        <v>0</v>
      </c>
      <c r="J14" s="4">
        <v>102.5</v>
      </c>
      <c r="K14" s="4">
        <v>0</v>
      </c>
      <c r="L14" s="4">
        <v>0</v>
      </c>
      <c r="M14" s="4"/>
      <c r="N14" s="4">
        <v>2</v>
      </c>
      <c r="O14" s="4">
        <v>39.1</v>
      </c>
      <c r="P14" s="4">
        <v>0</v>
      </c>
    </row>
    <row r="15" spans="2:20">
      <c r="B15" s="4">
        <v>6371</v>
      </c>
      <c r="C15" s="4">
        <v>4</v>
      </c>
      <c r="D15" s="4">
        <v>0</v>
      </c>
      <c r="E15" s="4">
        <v>1</v>
      </c>
      <c r="F15" s="4">
        <v>0</v>
      </c>
      <c r="G15" s="4">
        <v>2</v>
      </c>
      <c r="H15" s="4">
        <v>1</v>
      </c>
      <c r="I15" s="4">
        <v>0</v>
      </c>
      <c r="J15" s="4">
        <v>98</v>
      </c>
      <c r="K15" s="4">
        <v>0</v>
      </c>
      <c r="L15" s="4">
        <v>0</v>
      </c>
      <c r="M15" s="4"/>
      <c r="N15" s="4">
        <v>2</v>
      </c>
      <c r="O15" s="4">
        <v>39.1</v>
      </c>
      <c r="P15" s="4">
        <v>2</v>
      </c>
    </row>
    <row r="16" spans="2:20">
      <c r="B16" s="4">
        <v>6761</v>
      </c>
      <c r="C16" s="4">
        <v>4</v>
      </c>
      <c r="D16" s="4">
        <v>3</v>
      </c>
      <c r="E16" s="4">
        <v>1</v>
      </c>
      <c r="F16" s="4">
        <v>1</v>
      </c>
      <c r="G16" s="4">
        <v>2</v>
      </c>
      <c r="H16" s="4">
        <v>2</v>
      </c>
      <c r="I16" s="4">
        <v>1</v>
      </c>
      <c r="J16" s="4">
        <v>88.5</v>
      </c>
      <c r="K16" s="4">
        <v>0</v>
      </c>
      <c r="L16" s="4">
        <v>0</v>
      </c>
      <c r="M16" s="4"/>
      <c r="N16" s="4">
        <v>2</v>
      </c>
      <c r="O16" s="4">
        <v>40.1</v>
      </c>
      <c r="P16" s="4">
        <v>2</v>
      </c>
      <c r="Q16" t="s">
        <v>113</v>
      </c>
    </row>
    <row r="17" spans="2:17">
      <c r="B17" s="4">
        <v>6355</v>
      </c>
      <c r="C17" s="4">
        <v>3</v>
      </c>
      <c r="D17" s="4">
        <v>0</v>
      </c>
      <c r="E17" s="4">
        <v>1</v>
      </c>
      <c r="F17" s="4">
        <v>0</v>
      </c>
      <c r="G17" s="4">
        <v>0</v>
      </c>
      <c r="H17" s="4">
        <v>2</v>
      </c>
      <c r="I17" s="4">
        <v>1</v>
      </c>
      <c r="J17" s="4">
        <v>102</v>
      </c>
      <c r="K17" s="4">
        <v>0</v>
      </c>
      <c r="L17" s="4">
        <v>1</v>
      </c>
      <c r="M17" s="4"/>
      <c r="N17" s="4">
        <v>0</v>
      </c>
      <c r="O17" s="4">
        <v>39</v>
      </c>
      <c r="P17" s="4" t="s">
        <v>84</v>
      </c>
    </row>
    <row r="18" spans="2:17">
      <c r="B18" s="4">
        <v>6724</v>
      </c>
      <c r="C18" s="4">
        <v>3</v>
      </c>
      <c r="D18" s="4">
        <v>0</v>
      </c>
      <c r="E18" s="4">
        <v>2</v>
      </c>
      <c r="F18" s="4">
        <v>0</v>
      </c>
      <c r="G18" s="4">
        <v>2</v>
      </c>
      <c r="H18" s="4">
        <v>0</v>
      </c>
      <c r="I18" s="4">
        <v>0</v>
      </c>
      <c r="J18" s="4">
        <v>100</v>
      </c>
      <c r="K18" s="4">
        <v>0</v>
      </c>
      <c r="L18" s="4">
        <v>0</v>
      </c>
      <c r="M18" s="4"/>
      <c r="N18" s="4">
        <v>0</v>
      </c>
      <c r="O18" s="4">
        <v>38.700000000000003</v>
      </c>
      <c r="P18" s="4" t="s">
        <v>84</v>
      </c>
    </row>
    <row r="19" spans="2:17">
      <c r="B19" s="4">
        <v>6728</v>
      </c>
      <c r="C19" s="4">
        <v>3</v>
      </c>
      <c r="D19" s="4">
        <v>2</v>
      </c>
      <c r="E19" s="4">
        <v>3</v>
      </c>
      <c r="F19" s="4">
        <v>1</v>
      </c>
      <c r="G19" s="4">
        <v>3</v>
      </c>
      <c r="H19" s="4">
        <v>3</v>
      </c>
      <c r="I19" s="4">
        <v>1</v>
      </c>
      <c r="J19" s="4">
        <v>99.5</v>
      </c>
      <c r="K19" s="4">
        <v>0</v>
      </c>
      <c r="L19" s="4">
        <v>0</v>
      </c>
      <c r="M19" s="4"/>
      <c r="N19" s="4">
        <v>0</v>
      </c>
      <c r="O19" s="4">
        <v>39.299999999999997</v>
      </c>
      <c r="P19" s="4" t="s">
        <v>84</v>
      </c>
      <c r="Q19" t="s">
        <v>114</v>
      </c>
    </row>
    <row r="20" spans="2:17">
      <c r="B20" s="4">
        <v>6707</v>
      </c>
      <c r="C20" s="4">
        <v>2</v>
      </c>
      <c r="D20" s="4">
        <v>3</v>
      </c>
      <c r="E20" s="4">
        <v>1</v>
      </c>
      <c r="F20" s="4">
        <v>0</v>
      </c>
      <c r="G20" s="4">
        <v>1</v>
      </c>
      <c r="H20" s="4">
        <v>0</v>
      </c>
      <c r="I20" s="4">
        <v>0</v>
      </c>
      <c r="J20" s="4"/>
      <c r="K20" s="4">
        <v>0</v>
      </c>
      <c r="L20" s="4">
        <v>0</v>
      </c>
      <c r="M20" s="4"/>
      <c r="N20" s="4">
        <v>0</v>
      </c>
      <c r="O20" s="4">
        <v>39</v>
      </c>
      <c r="P20" s="4">
        <v>0</v>
      </c>
    </row>
    <row r="21" spans="2:17">
      <c r="B21" s="4">
        <v>6712</v>
      </c>
      <c r="C21" s="4">
        <v>2</v>
      </c>
      <c r="D21" s="4">
        <v>3</v>
      </c>
      <c r="E21" s="4">
        <v>1</v>
      </c>
      <c r="F21" s="4">
        <v>0</v>
      </c>
      <c r="G21" s="4">
        <v>2</v>
      </c>
      <c r="H21" s="4">
        <v>2</v>
      </c>
      <c r="I21" s="4">
        <v>0</v>
      </c>
      <c r="J21" s="4"/>
      <c r="K21" s="4">
        <v>0</v>
      </c>
      <c r="L21" s="4">
        <v>0</v>
      </c>
      <c r="M21" s="4"/>
      <c r="N21" s="4">
        <v>0</v>
      </c>
      <c r="O21" s="4">
        <v>39.700000000000003</v>
      </c>
      <c r="P21" s="4">
        <v>0</v>
      </c>
      <c r="Q21" t="s">
        <v>115</v>
      </c>
    </row>
    <row r="22" spans="2:17">
      <c r="B22" s="4">
        <v>6341</v>
      </c>
      <c r="C22" s="4">
        <v>2</v>
      </c>
      <c r="D22" s="4">
        <v>3</v>
      </c>
      <c r="E22" s="4">
        <v>1</v>
      </c>
      <c r="F22" s="4">
        <v>0</v>
      </c>
      <c r="G22" s="4">
        <v>0</v>
      </c>
      <c r="H22" s="4">
        <v>2</v>
      </c>
      <c r="I22" s="4">
        <v>0</v>
      </c>
      <c r="J22" s="4"/>
      <c r="K22" s="4">
        <v>0</v>
      </c>
      <c r="L22" s="4">
        <v>0</v>
      </c>
      <c r="M22" s="4"/>
      <c r="N22" s="4">
        <v>0</v>
      </c>
      <c r="O22" s="4">
        <v>40.700000000000003</v>
      </c>
      <c r="P22" s="4">
        <v>1</v>
      </c>
    </row>
  </sheetData>
  <mergeCells count="28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N9:N10"/>
    <mergeCell ref="O9:O10"/>
    <mergeCell ref="P9:P10"/>
    <mergeCell ref="Q9:T10"/>
    <mergeCell ref="H9:H10"/>
    <mergeCell ref="I9:I10"/>
    <mergeCell ref="J9:J10"/>
    <mergeCell ref="K9:K10"/>
    <mergeCell ref="L9:L10"/>
    <mergeCell ref="M9:M10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170BA-8BA4-4FDA-8D51-DC0A4668D4F2}">
  <dimension ref="B2:W61"/>
  <sheetViews>
    <sheetView topLeftCell="F1" zoomScale="137" zoomScaleNormal="55" workbookViewId="0">
      <selection activeCell="V11" sqref="V11"/>
    </sheetView>
  </sheetViews>
  <sheetFormatPr defaultColWidth="11.42578125" defaultRowHeight="15"/>
  <cols>
    <col min="2" max="2" width="8.42578125" customWidth="1"/>
    <col min="3" max="6" width="7.85546875" customWidth="1"/>
    <col min="7" max="7" width="8.42578125" customWidth="1"/>
    <col min="8" max="16" width="7.85546875" customWidth="1"/>
    <col min="17" max="17" width="5" customWidth="1"/>
  </cols>
  <sheetData>
    <row r="2" spans="2:23">
      <c r="B2" s="1" t="s">
        <v>74</v>
      </c>
      <c r="C2">
        <v>4</v>
      </c>
      <c r="D2" t="s">
        <v>1</v>
      </c>
      <c r="J2" t="s">
        <v>2</v>
      </c>
      <c r="K2" s="62">
        <v>44609</v>
      </c>
      <c r="L2" s="62"/>
      <c r="M2" s="62"/>
    </row>
    <row r="3" spans="2:23">
      <c r="B3" s="1" t="s">
        <v>3</v>
      </c>
      <c r="K3" s="4"/>
      <c r="L3" s="4"/>
      <c r="M3" s="4"/>
    </row>
    <row r="4" spans="2:23" ht="14.45" customHeight="1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 t="s">
        <v>75</v>
      </c>
      <c r="N4" s="57"/>
      <c r="O4" s="57"/>
      <c r="P4" t="s">
        <v>8</v>
      </c>
      <c r="R4" s="7">
        <v>0.35555555555555557</v>
      </c>
      <c r="S4" t="s">
        <v>9</v>
      </c>
      <c r="T4" s="7">
        <v>0.43194444444444446</v>
      </c>
    </row>
    <row r="5" spans="2:23" ht="14.45" customHeight="1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 t="s">
        <v>75</v>
      </c>
      <c r="N5" s="57"/>
      <c r="O5" s="57"/>
      <c r="P5" t="s">
        <v>8</v>
      </c>
      <c r="R5" s="7">
        <v>0.47916666666666669</v>
      </c>
      <c r="S5" t="s">
        <v>9</v>
      </c>
      <c r="T5" s="7">
        <v>0.48749999999999999</v>
      </c>
    </row>
    <row r="6" spans="2:23" ht="14.45" customHeight="1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 t="s">
        <v>116</v>
      </c>
      <c r="N6" s="57"/>
      <c r="O6" s="57"/>
      <c r="P6" t="s">
        <v>8</v>
      </c>
      <c r="R6" s="7">
        <v>0.45833333333333331</v>
      </c>
      <c r="S6" t="s">
        <v>9</v>
      </c>
      <c r="T6" s="7">
        <v>0.47916666666666669</v>
      </c>
    </row>
    <row r="7" spans="2:23" ht="14.45" customHeight="1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 t="s">
        <v>75</v>
      </c>
      <c r="N7" s="57"/>
      <c r="O7" s="57"/>
      <c r="P7" t="s">
        <v>8</v>
      </c>
      <c r="R7" s="7">
        <v>0.43263888888888885</v>
      </c>
      <c r="S7" t="s">
        <v>9</v>
      </c>
      <c r="T7" s="7">
        <v>0.45833333333333331</v>
      </c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>
      <c r="B11" s="3">
        <v>6794</v>
      </c>
      <c r="C11" s="3">
        <v>1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1</v>
      </c>
      <c r="J11" s="3">
        <v>81</v>
      </c>
      <c r="K11" s="3">
        <v>0</v>
      </c>
      <c r="L11" s="3">
        <v>1</v>
      </c>
      <c r="M11" s="3"/>
      <c r="N11" s="3">
        <v>0</v>
      </c>
      <c r="O11" s="3">
        <v>38.4</v>
      </c>
      <c r="P11" s="6">
        <v>1</v>
      </c>
      <c r="Q11" s="32" t="s">
        <v>117</v>
      </c>
      <c r="R11" s="33"/>
      <c r="S11" s="33"/>
      <c r="T11" s="31"/>
      <c r="V11" s="40">
        <f>MAX(D11,E11)+H11+G11+(IF(AND(O11&gt;37.78,O11&lt;38.3),0,IF(AND(O11&gt;=38.3,O11&lt;38.86),1,IF(AND(O11&gt;=38.86,O11&lt;39.42),2,IF(OR(O11=39.42,O11&gt;39.42),3,"erreur")))))</f>
        <v>2</v>
      </c>
      <c r="W11">
        <f>P11</f>
        <v>1</v>
      </c>
    </row>
    <row r="12" spans="2:23">
      <c r="B12" s="3">
        <v>6780</v>
      </c>
      <c r="C12" s="3">
        <v>1</v>
      </c>
      <c r="D12" s="3">
        <v>3</v>
      </c>
      <c r="E12" s="3">
        <v>1</v>
      </c>
      <c r="F12" s="3">
        <v>1</v>
      </c>
      <c r="G12" s="3">
        <v>2</v>
      </c>
      <c r="H12" s="3">
        <v>0</v>
      </c>
      <c r="I12" s="3">
        <v>1</v>
      </c>
      <c r="J12" s="3">
        <v>84</v>
      </c>
      <c r="K12" s="3"/>
      <c r="L12" s="3"/>
      <c r="M12" s="3"/>
      <c r="N12" s="3">
        <v>2</v>
      </c>
      <c r="O12" s="3">
        <v>39.200000000000003</v>
      </c>
      <c r="P12" s="6">
        <v>3</v>
      </c>
      <c r="Q12" s="32" t="s">
        <v>90</v>
      </c>
      <c r="R12" s="33"/>
      <c r="S12" s="33"/>
      <c r="T12" s="31"/>
      <c r="V12" s="40">
        <f t="shared" ref="V12:V52" si="0">MAX(D12,E12)+H12+G12+(IF(AND(O12&gt;37.78,O12&lt;38.3),0,IF(AND(O12&gt;=38.3,O12&lt;38.86),1,IF(AND(O12&gt;=38.86,O12&lt;39.42),2,IF(OR(O12=39.42,O12&gt;39.42),3,"erreur")))))</f>
        <v>7</v>
      </c>
      <c r="W12">
        <f t="shared" ref="W12:W52" si="1">P12</f>
        <v>3</v>
      </c>
    </row>
    <row r="13" spans="2:23">
      <c r="B13" s="3">
        <v>6791</v>
      </c>
      <c r="C13" s="3">
        <v>1</v>
      </c>
      <c r="D13" s="3">
        <v>3</v>
      </c>
      <c r="E13" s="3">
        <v>3</v>
      </c>
      <c r="F13" s="3">
        <v>0</v>
      </c>
      <c r="G13" s="3">
        <v>2</v>
      </c>
      <c r="H13" s="3">
        <v>0</v>
      </c>
      <c r="I13" s="3">
        <v>1</v>
      </c>
      <c r="J13" s="3">
        <v>77</v>
      </c>
      <c r="K13" s="3"/>
      <c r="L13" s="3"/>
      <c r="M13" s="3"/>
      <c r="N13" s="3">
        <v>1</v>
      </c>
      <c r="O13" s="3">
        <v>38.700000000000003</v>
      </c>
      <c r="P13" s="6">
        <v>2</v>
      </c>
      <c r="Q13" s="32" t="s">
        <v>33</v>
      </c>
      <c r="R13" s="33"/>
      <c r="S13" s="33"/>
      <c r="T13" s="31"/>
      <c r="V13" s="40">
        <f t="shared" si="0"/>
        <v>6</v>
      </c>
      <c r="W13">
        <f t="shared" si="1"/>
        <v>2</v>
      </c>
    </row>
    <row r="14" spans="2:23">
      <c r="B14" s="3">
        <v>6786</v>
      </c>
      <c r="C14" s="3">
        <v>1</v>
      </c>
      <c r="D14" s="3">
        <v>0</v>
      </c>
      <c r="E14" s="3">
        <v>1</v>
      </c>
      <c r="F14" s="3">
        <v>0</v>
      </c>
      <c r="G14" s="3">
        <v>1</v>
      </c>
      <c r="H14" s="3">
        <v>0</v>
      </c>
      <c r="I14" s="3">
        <v>1</v>
      </c>
      <c r="J14" s="3">
        <v>82</v>
      </c>
      <c r="K14" s="3"/>
      <c r="L14" s="3"/>
      <c r="M14" s="3"/>
      <c r="N14" s="3">
        <v>2</v>
      </c>
      <c r="O14" s="3">
        <v>39.200000000000003</v>
      </c>
      <c r="P14" s="6">
        <v>3</v>
      </c>
      <c r="Q14" s="32" t="s">
        <v>91</v>
      </c>
      <c r="R14" s="33"/>
      <c r="S14" s="33"/>
      <c r="T14" s="31"/>
      <c r="V14" s="40">
        <f t="shared" si="0"/>
        <v>4</v>
      </c>
      <c r="W14">
        <f t="shared" si="1"/>
        <v>3</v>
      </c>
    </row>
    <row r="15" spans="2:23">
      <c r="B15" s="3">
        <v>6783</v>
      </c>
      <c r="C15" s="3">
        <v>1</v>
      </c>
      <c r="D15" s="3">
        <v>3</v>
      </c>
      <c r="E15" s="3">
        <v>0</v>
      </c>
      <c r="F15" s="3">
        <v>1</v>
      </c>
      <c r="G15" s="3">
        <v>1</v>
      </c>
      <c r="H15" s="3">
        <v>2</v>
      </c>
      <c r="I15" s="3">
        <v>1</v>
      </c>
      <c r="J15" s="3">
        <v>82</v>
      </c>
      <c r="K15" s="3"/>
      <c r="L15" s="3"/>
      <c r="M15" s="3"/>
      <c r="N15" s="3">
        <v>2</v>
      </c>
      <c r="O15" s="3">
        <v>40</v>
      </c>
      <c r="P15" s="6">
        <v>3</v>
      </c>
      <c r="Q15" s="32" t="s">
        <v>118</v>
      </c>
      <c r="R15" s="33"/>
      <c r="S15" s="33"/>
      <c r="T15" s="31"/>
      <c r="V15" s="40">
        <f t="shared" si="0"/>
        <v>9</v>
      </c>
      <c r="W15">
        <f t="shared" si="1"/>
        <v>3</v>
      </c>
    </row>
    <row r="16" spans="2:23">
      <c r="B16" s="3">
        <v>6403</v>
      </c>
      <c r="C16" s="3">
        <v>1</v>
      </c>
      <c r="D16" s="3">
        <v>0</v>
      </c>
      <c r="E16" s="3">
        <v>1</v>
      </c>
      <c r="F16" s="3">
        <v>0</v>
      </c>
      <c r="G16" s="3">
        <v>0</v>
      </c>
      <c r="H16" s="3">
        <v>0</v>
      </c>
      <c r="I16" s="3">
        <v>1</v>
      </c>
      <c r="J16" s="3">
        <v>81</v>
      </c>
      <c r="K16" s="3"/>
      <c r="L16" s="3"/>
      <c r="M16" s="3"/>
      <c r="N16" s="3">
        <v>0</v>
      </c>
      <c r="O16" s="3">
        <v>39.200000000000003</v>
      </c>
      <c r="P16" s="6">
        <v>1</v>
      </c>
      <c r="Q16" s="32" t="s">
        <v>91</v>
      </c>
      <c r="R16" s="33"/>
      <c r="S16" s="33"/>
      <c r="T16" s="31"/>
      <c r="V16" s="40">
        <f t="shared" si="0"/>
        <v>3</v>
      </c>
      <c r="W16">
        <f t="shared" si="1"/>
        <v>1</v>
      </c>
    </row>
    <row r="17" spans="2:23">
      <c r="B17" s="3">
        <v>6391</v>
      </c>
      <c r="C17" s="3">
        <v>1</v>
      </c>
      <c r="D17" s="3">
        <v>0</v>
      </c>
      <c r="E17" s="3">
        <v>1</v>
      </c>
      <c r="F17" s="3">
        <v>1</v>
      </c>
      <c r="G17" s="3">
        <v>1</v>
      </c>
      <c r="H17" s="3">
        <v>0</v>
      </c>
      <c r="I17" s="3">
        <v>1</v>
      </c>
      <c r="J17" s="3">
        <v>86.5</v>
      </c>
      <c r="K17" s="3"/>
      <c r="L17" s="3"/>
      <c r="M17" s="3"/>
      <c r="N17" s="3">
        <v>2</v>
      </c>
      <c r="O17" s="3">
        <v>38.799999999999997</v>
      </c>
      <c r="P17" s="6">
        <v>2</v>
      </c>
      <c r="Q17" s="32" t="s">
        <v>42</v>
      </c>
      <c r="R17" s="33"/>
      <c r="S17" s="33"/>
      <c r="T17" s="31"/>
      <c r="V17" s="40">
        <f t="shared" si="0"/>
        <v>3</v>
      </c>
      <c r="W17">
        <f t="shared" si="1"/>
        <v>2</v>
      </c>
    </row>
    <row r="18" spans="2:23">
      <c r="B18" s="3">
        <v>6778</v>
      </c>
      <c r="C18" s="3">
        <v>1</v>
      </c>
      <c r="D18" s="3">
        <v>3</v>
      </c>
      <c r="E18" s="3">
        <v>1</v>
      </c>
      <c r="F18" s="3">
        <v>1</v>
      </c>
      <c r="G18" s="3">
        <v>2</v>
      </c>
      <c r="H18" s="3">
        <v>0</v>
      </c>
      <c r="I18" s="3">
        <v>1</v>
      </c>
      <c r="J18" s="3">
        <v>80</v>
      </c>
      <c r="K18" s="3"/>
      <c r="L18" s="3"/>
      <c r="M18" s="3"/>
      <c r="N18" s="3">
        <v>2</v>
      </c>
      <c r="O18" s="3">
        <v>39.799999999999997</v>
      </c>
      <c r="P18" s="6">
        <v>2</v>
      </c>
      <c r="Q18" s="32" t="s">
        <v>109</v>
      </c>
      <c r="R18" s="33"/>
      <c r="S18" s="33"/>
      <c r="T18" s="31"/>
      <c r="V18" s="40">
        <f t="shared" si="0"/>
        <v>8</v>
      </c>
      <c r="W18">
        <f t="shared" si="1"/>
        <v>2</v>
      </c>
    </row>
    <row r="19" spans="2:23">
      <c r="B19" s="3">
        <v>6787</v>
      </c>
      <c r="C19" s="3">
        <v>1</v>
      </c>
      <c r="D19" s="3">
        <v>3</v>
      </c>
      <c r="E19" s="3">
        <v>1</v>
      </c>
      <c r="F19" s="3">
        <v>1</v>
      </c>
      <c r="G19" s="3">
        <v>2</v>
      </c>
      <c r="H19" s="3">
        <v>0</v>
      </c>
      <c r="I19" s="3">
        <v>1</v>
      </c>
      <c r="J19" s="3">
        <v>79.5</v>
      </c>
      <c r="K19" s="3"/>
      <c r="L19" s="3"/>
      <c r="M19" s="3"/>
      <c r="N19" s="3">
        <v>0</v>
      </c>
      <c r="O19" s="3">
        <v>39.200000000000003</v>
      </c>
      <c r="P19" s="6">
        <v>1</v>
      </c>
      <c r="Q19" s="32" t="s">
        <v>33</v>
      </c>
      <c r="R19" s="33"/>
      <c r="S19" s="33"/>
      <c r="T19" s="31"/>
      <c r="V19" s="40">
        <f t="shared" si="0"/>
        <v>7</v>
      </c>
      <c r="W19">
        <f t="shared" si="1"/>
        <v>1</v>
      </c>
    </row>
    <row r="20" spans="2:23">
      <c r="B20" s="3">
        <v>6768</v>
      </c>
      <c r="C20" s="3">
        <v>1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1</v>
      </c>
      <c r="J20" s="3">
        <v>93</v>
      </c>
      <c r="K20" s="3"/>
      <c r="L20" s="3"/>
      <c r="M20" s="3"/>
      <c r="N20" s="3">
        <v>2</v>
      </c>
      <c r="O20" s="3">
        <v>39.200000000000003</v>
      </c>
      <c r="P20" s="6">
        <v>1</v>
      </c>
      <c r="Q20" s="32"/>
      <c r="R20" s="33"/>
      <c r="S20" s="33"/>
      <c r="T20" s="31"/>
      <c r="V20" s="40">
        <f t="shared" si="0"/>
        <v>3</v>
      </c>
      <c r="W20">
        <f t="shared" si="1"/>
        <v>1</v>
      </c>
    </row>
    <row r="21" spans="2:23">
      <c r="B21" s="3">
        <v>6773</v>
      </c>
      <c r="C21" s="3">
        <v>1</v>
      </c>
      <c r="D21" s="3">
        <v>0</v>
      </c>
      <c r="E21" s="3">
        <v>1</v>
      </c>
      <c r="F21" s="3">
        <v>0</v>
      </c>
      <c r="G21" s="3">
        <v>1</v>
      </c>
      <c r="H21" s="3">
        <v>0</v>
      </c>
      <c r="I21" s="3">
        <v>1</v>
      </c>
      <c r="J21" s="3">
        <v>93</v>
      </c>
      <c r="K21" s="3"/>
      <c r="L21" s="3"/>
      <c r="M21" s="3"/>
      <c r="N21" s="3">
        <v>2</v>
      </c>
      <c r="O21" s="3">
        <v>39.200000000000003</v>
      </c>
      <c r="P21" s="6">
        <v>1</v>
      </c>
      <c r="Q21" s="32"/>
      <c r="R21" s="33"/>
      <c r="S21" s="33"/>
      <c r="T21" s="31"/>
      <c r="V21" s="40">
        <f t="shared" si="0"/>
        <v>4</v>
      </c>
      <c r="W21">
        <f t="shared" si="1"/>
        <v>1</v>
      </c>
    </row>
    <row r="22" spans="2:23" ht="15.95">
      <c r="B22" s="3">
        <v>6771</v>
      </c>
      <c r="C22" s="3">
        <v>1</v>
      </c>
      <c r="D22" s="3">
        <v>0</v>
      </c>
      <c r="E22" s="3">
        <v>1</v>
      </c>
      <c r="F22" s="3">
        <v>0</v>
      </c>
      <c r="G22" s="3">
        <v>1</v>
      </c>
      <c r="H22" s="3">
        <v>0</v>
      </c>
      <c r="I22" s="3">
        <v>0</v>
      </c>
      <c r="J22" s="3">
        <v>89</v>
      </c>
      <c r="K22" s="3"/>
      <c r="L22" s="3"/>
      <c r="M22" s="3"/>
      <c r="N22" s="3">
        <v>0</v>
      </c>
      <c r="O22" s="3">
        <v>38.700000000000003</v>
      </c>
      <c r="P22" s="6" t="s">
        <v>84</v>
      </c>
      <c r="Q22" s="32" t="s">
        <v>38</v>
      </c>
      <c r="R22" s="33"/>
      <c r="S22" s="33"/>
      <c r="T22" s="31"/>
      <c r="V22" s="40">
        <f t="shared" si="0"/>
        <v>3</v>
      </c>
      <c r="W22" t="str">
        <f t="shared" si="1"/>
        <v>ND</v>
      </c>
    </row>
    <row r="23" spans="2:23" ht="15.95">
      <c r="B23" s="3">
        <v>6774</v>
      </c>
      <c r="C23" s="3">
        <v>1</v>
      </c>
      <c r="D23" s="3">
        <v>0</v>
      </c>
      <c r="E23" s="3">
        <v>1</v>
      </c>
      <c r="F23" s="3">
        <v>0</v>
      </c>
      <c r="G23" s="3">
        <v>1</v>
      </c>
      <c r="H23" s="3">
        <v>0</v>
      </c>
      <c r="I23" s="3">
        <v>0</v>
      </c>
      <c r="J23" s="3">
        <v>86</v>
      </c>
      <c r="K23" s="3"/>
      <c r="L23" s="3"/>
      <c r="M23" s="3"/>
      <c r="N23" s="3">
        <v>2</v>
      </c>
      <c r="O23" s="3">
        <v>38.799999999999997</v>
      </c>
      <c r="P23" s="6" t="s">
        <v>84</v>
      </c>
      <c r="Q23" s="32" t="s">
        <v>80</v>
      </c>
      <c r="R23" s="33"/>
      <c r="S23" s="33"/>
      <c r="T23" s="31"/>
      <c r="V23" s="40">
        <f t="shared" si="0"/>
        <v>3</v>
      </c>
      <c r="W23" t="str">
        <f t="shared" si="1"/>
        <v>ND</v>
      </c>
    </row>
    <row r="24" spans="2:23">
      <c r="B24" s="3">
        <v>6393</v>
      </c>
      <c r="C24" s="3">
        <v>4</v>
      </c>
      <c r="D24" s="3">
        <v>0</v>
      </c>
      <c r="E24" s="3">
        <v>1</v>
      </c>
      <c r="F24" s="3">
        <v>0</v>
      </c>
      <c r="G24" s="3">
        <v>2</v>
      </c>
      <c r="H24" s="3">
        <v>0</v>
      </c>
      <c r="I24" s="3">
        <v>1</v>
      </c>
      <c r="J24" s="3"/>
      <c r="K24" s="3"/>
      <c r="L24" s="3"/>
      <c r="M24" s="3"/>
      <c r="N24" s="3">
        <v>2</v>
      </c>
      <c r="O24" s="3">
        <v>38.6</v>
      </c>
      <c r="P24" s="6">
        <v>2</v>
      </c>
      <c r="Q24" s="32" t="s">
        <v>38</v>
      </c>
      <c r="R24" s="33"/>
      <c r="S24" s="33"/>
      <c r="T24" s="31"/>
      <c r="V24" s="40">
        <f t="shared" si="0"/>
        <v>4</v>
      </c>
      <c r="W24">
        <f t="shared" si="1"/>
        <v>2</v>
      </c>
    </row>
    <row r="25" spans="2:23">
      <c r="B25" s="3">
        <v>6764</v>
      </c>
      <c r="C25" s="3">
        <v>4</v>
      </c>
      <c r="D25" s="3">
        <v>0</v>
      </c>
      <c r="E25" s="3">
        <v>0</v>
      </c>
      <c r="F25" s="3">
        <v>0</v>
      </c>
      <c r="G25" s="3">
        <v>2</v>
      </c>
      <c r="H25" s="3">
        <v>0</v>
      </c>
      <c r="I25" s="3">
        <v>1</v>
      </c>
      <c r="J25" s="3"/>
      <c r="K25" s="3"/>
      <c r="L25" s="3"/>
      <c r="M25" s="3"/>
      <c r="N25" s="3">
        <v>0</v>
      </c>
      <c r="O25" s="3">
        <v>38.9</v>
      </c>
      <c r="P25" s="6">
        <v>1</v>
      </c>
      <c r="Q25" s="32" t="s">
        <v>42</v>
      </c>
      <c r="R25" s="33"/>
      <c r="S25" s="33"/>
      <c r="T25" s="31"/>
      <c r="V25" s="40">
        <f t="shared" si="0"/>
        <v>4</v>
      </c>
      <c r="W25">
        <f t="shared" si="1"/>
        <v>1</v>
      </c>
    </row>
    <row r="26" spans="2:23">
      <c r="B26" s="3">
        <v>6371</v>
      </c>
      <c r="C26" s="3">
        <v>4</v>
      </c>
      <c r="D26" s="3">
        <v>0</v>
      </c>
      <c r="E26" s="3">
        <v>0</v>
      </c>
      <c r="F26" s="3">
        <v>0</v>
      </c>
      <c r="G26" s="3">
        <v>0</v>
      </c>
      <c r="H26" s="3">
        <v>2</v>
      </c>
      <c r="I26" s="3">
        <v>0</v>
      </c>
      <c r="J26" s="3"/>
      <c r="K26" s="3"/>
      <c r="L26" s="3"/>
      <c r="M26" s="3"/>
      <c r="N26" s="3">
        <v>0</v>
      </c>
      <c r="O26" s="3">
        <v>38.799999999999997</v>
      </c>
      <c r="P26" s="6">
        <v>2</v>
      </c>
      <c r="Q26" s="32" t="s">
        <v>38</v>
      </c>
      <c r="R26" s="33"/>
      <c r="S26" s="33"/>
      <c r="T26" s="31"/>
      <c r="V26" s="40">
        <f t="shared" si="0"/>
        <v>3</v>
      </c>
      <c r="W26">
        <f t="shared" si="1"/>
        <v>2</v>
      </c>
    </row>
    <row r="27" spans="2:23">
      <c r="B27" s="3">
        <v>6760</v>
      </c>
      <c r="C27" s="3">
        <v>4</v>
      </c>
      <c r="D27" s="3">
        <v>0</v>
      </c>
      <c r="E27" s="3">
        <v>1</v>
      </c>
      <c r="F27" s="3">
        <v>0</v>
      </c>
      <c r="G27" s="3">
        <v>2</v>
      </c>
      <c r="H27" s="3">
        <v>0</v>
      </c>
      <c r="I27" s="3">
        <v>0</v>
      </c>
      <c r="J27" s="3"/>
      <c r="K27" s="3"/>
      <c r="L27" s="3"/>
      <c r="M27" s="3"/>
      <c r="N27" s="3">
        <v>0</v>
      </c>
      <c r="O27" s="3">
        <v>38.4</v>
      </c>
      <c r="P27" s="6">
        <v>1</v>
      </c>
      <c r="Q27" s="32" t="s">
        <v>106</v>
      </c>
      <c r="R27" s="33"/>
      <c r="S27" s="33"/>
      <c r="T27" s="31"/>
      <c r="V27" s="40">
        <f t="shared" si="0"/>
        <v>4</v>
      </c>
      <c r="W27">
        <f t="shared" si="1"/>
        <v>1</v>
      </c>
    </row>
    <row r="28" spans="2:23">
      <c r="B28" s="3">
        <v>6382</v>
      </c>
      <c r="C28" s="3">
        <v>4</v>
      </c>
      <c r="D28" s="3">
        <v>3</v>
      </c>
      <c r="E28" s="3">
        <v>0</v>
      </c>
      <c r="F28" s="3">
        <v>0</v>
      </c>
      <c r="G28" s="3">
        <v>2</v>
      </c>
      <c r="H28" s="3">
        <v>0</v>
      </c>
      <c r="I28" s="3">
        <v>0</v>
      </c>
      <c r="J28" s="3"/>
      <c r="K28" s="3"/>
      <c r="L28" s="3"/>
      <c r="M28" s="3"/>
      <c r="N28" s="3">
        <v>0</v>
      </c>
      <c r="O28" s="3">
        <v>39</v>
      </c>
      <c r="P28" s="6">
        <v>1</v>
      </c>
      <c r="Q28" s="32"/>
      <c r="R28" s="33"/>
      <c r="S28" s="33"/>
      <c r="T28" s="31"/>
      <c r="V28" s="40">
        <f t="shared" si="0"/>
        <v>7</v>
      </c>
      <c r="W28">
        <f t="shared" si="1"/>
        <v>1</v>
      </c>
    </row>
    <row r="29" spans="2:23">
      <c r="B29" s="3">
        <v>6766</v>
      </c>
      <c r="C29" s="3">
        <v>4</v>
      </c>
      <c r="D29" s="3">
        <v>0</v>
      </c>
      <c r="E29" s="3">
        <v>2</v>
      </c>
      <c r="F29" s="3">
        <v>1</v>
      </c>
      <c r="G29" s="3">
        <v>1</v>
      </c>
      <c r="H29" s="3">
        <v>0</v>
      </c>
      <c r="I29" s="3">
        <v>1</v>
      </c>
      <c r="J29" s="3"/>
      <c r="K29" s="3"/>
      <c r="L29" s="3"/>
      <c r="M29" s="3"/>
      <c r="N29" s="3">
        <v>2</v>
      </c>
      <c r="O29" s="3">
        <v>39.5</v>
      </c>
      <c r="P29" s="6">
        <v>1</v>
      </c>
      <c r="Q29" s="32"/>
      <c r="R29" s="33"/>
      <c r="S29" s="33"/>
      <c r="T29" s="31"/>
      <c r="V29" s="40">
        <f t="shared" si="0"/>
        <v>6</v>
      </c>
      <c r="W29">
        <f t="shared" si="1"/>
        <v>1</v>
      </c>
    </row>
    <row r="30" spans="2:23">
      <c r="B30" s="3">
        <v>6738</v>
      </c>
      <c r="C30" s="3">
        <v>4</v>
      </c>
      <c r="D30" s="3">
        <v>2</v>
      </c>
      <c r="E30" s="3">
        <v>2</v>
      </c>
      <c r="F30" s="3">
        <v>0</v>
      </c>
      <c r="G30" s="3">
        <v>2</v>
      </c>
      <c r="H30" s="3">
        <v>2</v>
      </c>
      <c r="I30" s="3">
        <v>1</v>
      </c>
      <c r="J30" s="3"/>
      <c r="K30" s="3"/>
      <c r="L30" s="3"/>
      <c r="M30" s="3"/>
      <c r="N30" s="3">
        <v>2</v>
      </c>
      <c r="O30" s="3">
        <v>39.6</v>
      </c>
      <c r="P30" s="6">
        <v>1</v>
      </c>
      <c r="Q30" s="32"/>
      <c r="R30" s="33"/>
      <c r="S30" s="33"/>
      <c r="T30" s="31"/>
      <c r="V30" s="40">
        <f t="shared" si="0"/>
        <v>9</v>
      </c>
      <c r="W30">
        <f t="shared" si="1"/>
        <v>1</v>
      </c>
    </row>
    <row r="31" spans="2:23">
      <c r="B31" s="3">
        <v>6746</v>
      </c>
      <c r="C31" s="3">
        <v>4</v>
      </c>
      <c r="D31" s="3">
        <v>0</v>
      </c>
      <c r="E31" s="3">
        <v>1</v>
      </c>
      <c r="F31" s="3">
        <v>0</v>
      </c>
      <c r="G31" s="3">
        <v>2</v>
      </c>
      <c r="H31" s="3">
        <v>0</v>
      </c>
      <c r="I31" s="3">
        <v>0</v>
      </c>
      <c r="J31" s="3"/>
      <c r="K31" s="3"/>
      <c r="L31" s="3"/>
      <c r="M31" s="3"/>
      <c r="N31" s="3">
        <v>2</v>
      </c>
      <c r="O31" s="3">
        <v>39.1</v>
      </c>
      <c r="P31" s="6">
        <v>1</v>
      </c>
      <c r="Q31" s="32" t="s">
        <v>114</v>
      </c>
      <c r="R31" s="33"/>
      <c r="S31" s="33"/>
      <c r="T31" s="31"/>
      <c r="V31" s="40">
        <f t="shared" si="0"/>
        <v>5</v>
      </c>
      <c r="W31">
        <f t="shared" si="1"/>
        <v>1</v>
      </c>
    </row>
    <row r="32" spans="2:23">
      <c r="B32" s="3">
        <v>6385</v>
      </c>
      <c r="C32" s="3">
        <v>4</v>
      </c>
      <c r="D32" s="3">
        <v>3</v>
      </c>
      <c r="E32" s="3">
        <v>1</v>
      </c>
      <c r="F32" s="3">
        <v>0</v>
      </c>
      <c r="G32" s="3">
        <v>3</v>
      </c>
      <c r="H32" s="3">
        <v>2</v>
      </c>
      <c r="I32" s="3">
        <v>1</v>
      </c>
      <c r="J32" s="3"/>
      <c r="K32" s="3"/>
      <c r="L32" s="3"/>
      <c r="M32" s="3"/>
      <c r="N32" s="3">
        <v>2</v>
      </c>
      <c r="O32" s="3">
        <v>38.4</v>
      </c>
      <c r="P32" s="6">
        <v>2</v>
      </c>
      <c r="Q32" s="32"/>
      <c r="R32" s="33"/>
      <c r="S32" s="33"/>
      <c r="T32" s="31"/>
      <c r="V32" s="40">
        <f t="shared" si="0"/>
        <v>9</v>
      </c>
      <c r="W32">
        <f t="shared" si="1"/>
        <v>2</v>
      </c>
    </row>
    <row r="33" spans="2:23">
      <c r="B33" s="3">
        <v>6370</v>
      </c>
      <c r="C33" s="3">
        <v>4</v>
      </c>
      <c r="D33" s="3">
        <v>0</v>
      </c>
      <c r="E33" s="3">
        <v>1</v>
      </c>
      <c r="F33" s="3">
        <v>0</v>
      </c>
      <c r="G33" s="3">
        <v>3</v>
      </c>
      <c r="H33" s="3">
        <v>0</v>
      </c>
      <c r="I33" s="3">
        <v>1</v>
      </c>
      <c r="J33" s="3"/>
      <c r="K33" s="3"/>
      <c r="L33" s="3"/>
      <c r="M33" s="3"/>
      <c r="N33" s="3">
        <v>2</v>
      </c>
      <c r="O33" s="3">
        <v>39.4</v>
      </c>
      <c r="P33" s="6">
        <v>2</v>
      </c>
      <c r="Q33" s="32"/>
      <c r="R33" s="33"/>
      <c r="S33" s="33"/>
      <c r="T33" s="31"/>
      <c r="V33" s="40">
        <f t="shared" si="0"/>
        <v>6</v>
      </c>
      <c r="W33">
        <f t="shared" si="1"/>
        <v>2</v>
      </c>
    </row>
    <row r="34" spans="2:23">
      <c r="B34" s="3">
        <v>6761</v>
      </c>
      <c r="C34" s="3">
        <v>4</v>
      </c>
      <c r="D34" s="3">
        <v>3</v>
      </c>
      <c r="E34" s="3">
        <v>1</v>
      </c>
      <c r="F34" s="3">
        <v>1</v>
      </c>
      <c r="G34" s="3">
        <v>3</v>
      </c>
      <c r="H34" s="3">
        <v>0</v>
      </c>
      <c r="I34" s="3">
        <v>1</v>
      </c>
      <c r="J34" s="3"/>
      <c r="K34" s="3"/>
      <c r="L34" s="3"/>
      <c r="M34" s="3"/>
      <c r="N34" s="3">
        <v>2</v>
      </c>
      <c r="O34" s="3">
        <v>38.5</v>
      </c>
      <c r="P34" s="6">
        <v>1</v>
      </c>
      <c r="Q34" s="32"/>
      <c r="R34" s="33"/>
      <c r="S34" s="33"/>
      <c r="T34" s="31"/>
      <c r="V34" s="40">
        <f t="shared" si="0"/>
        <v>7</v>
      </c>
      <c r="W34">
        <f t="shared" si="1"/>
        <v>1</v>
      </c>
    </row>
    <row r="35" spans="2:23">
      <c r="B35" s="3">
        <v>6388</v>
      </c>
      <c r="C35" s="3">
        <v>4</v>
      </c>
      <c r="D35" s="3">
        <v>0</v>
      </c>
      <c r="E35" s="3">
        <v>1</v>
      </c>
      <c r="F35" s="3">
        <v>0</v>
      </c>
      <c r="G35" s="3">
        <v>2</v>
      </c>
      <c r="H35" s="3">
        <v>0</v>
      </c>
      <c r="I35" s="3">
        <v>0</v>
      </c>
      <c r="J35" s="3"/>
      <c r="K35" s="3"/>
      <c r="L35" s="3"/>
      <c r="M35" s="3"/>
      <c r="N35" s="3">
        <v>2</v>
      </c>
      <c r="O35" s="3">
        <v>38.700000000000003</v>
      </c>
      <c r="P35" s="6">
        <v>2</v>
      </c>
      <c r="Q35" s="32" t="s">
        <v>38</v>
      </c>
      <c r="R35" s="33"/>
      <c r="S35" s="33"/>
      <c r="T35" s="31"/>
      <c r="V35" s="40">
        <f t="shared" si="0"/>
        <v>4</v>
      </c>
      <c r="W35">
        <f t="shared" si="1"/>
        <v>2</v>
      </c>
    </row>
    <row r="36" spans="2:23" ht="15.95">
      <c r="B36" s="3">
        <v>6375</v>
      </c>
      <c r="C36" s="3">
        <v>4</v>
      </c>
      <c r="D36" s="3">
        <v>2</v>
      </c>
      <c r="E36" s="3">
        <v>2</v>
      </c>
      <c r="F36" s="3">
        <v>0</v>
      </c>
      <c r="G36" s="3">
        <v>2</v>
      </c>
      <c r="H36" s="3">
        <v>0</v>
      </c>
      <c r="I36" s="3">
        <v>0</v>
      </c>
      <c r="J36" s="3"/>
      <c r="K36" s="3"/>
      <c r="L36" s="3"/>
      <c r="M36" s="3"/>
      <c r="N36" s="3">
        <v>0</v>
      </c>
      <c r="O36" s="3">
        <v>38.6</v>
      </c>
      <c r="P36" s="6" t="s">
        <v>84</v>
      </c>
      <c r="Q36" s="32"/>
      <c r="R36" s="33"/>
      <c r="S36" s="33"/>
      <c r="T36" s="31"/>
      <c r="V36" s="40">
        <f t="shared" si="0"/>
        <v>5</v>
      </c>
      <c r="W36" t="str">
        <f t="shared" si="1"/>
        <v>ND</v>
      </c>
    </row>
    <row r="37" spans="2:23" ht="15.95">
      <c r="B37" s="3">
        <v>6349</v>
      </c>
      <c r="C37" s="3">
        <v>3</v>
      </c>
      <c r="D37" s="3">
        <v>1</v>
      </c>
      <c r="E37" s="3">
        <v>2</v>
      </c>
      <c r="F37" s="3">
        <v>0</v>
      </c>
      <c r="G37" s="3">
        <v>2</v>
      </c>
      <c r="H37" s="3">
        <v>2</v>
      </c>
      <c r="I37" s="3">
        <v>0</v>
      </c>
      <c r="J37" s="3"/>
      <c r="K37" s="3"/>
      <c r="L37" s="3"/>
      <c r="M37" s="3"/>
      <c r="N37" s="3">
        <v>0</v>
      </c>
      <c r="O37" s="3">
        <v>38.9</v>
      </c>
      <c r="P37" s="6" t="s">
        <v>84</v>
      </c>
      <c r="Q37" s="32"/>
      <c r="R37" s="33"/>
      <c r="S37" s="33"/>
      <c r="T37" s="31"/>
      <c r="V37" s="40">
        <f t="shared" si="0"/>
        <v>8</v>
      </c>
      <c r="W37" t="str">
        <f t="shared" si="1"/>
        <v>ND</v>
      </c>
    </row>
    <row r="38" spans="2:23">
      <c r="B38" s="3">
        <v>6741</v>
      </c>
      <c r="C38" s="3">
        <v>3</v>
      </c>
      <c r="D38" s="3">
        <v>2</v>
      </c>
      <c r="E38" s="3">
        <v>2</v>
      </c>
      <c r="F38" s="3">
        <v>0</v>
      </c>
      <c r="G38" s="3">
        <v>2</v>
      </c>
      <c r="H38" s="3">
        <v>0</v>
      </c>
      <c r="I38" s="3">
        <v>0</v>
      </c>
      <c r="J38" s="3"/>
      <c r="K38" s="3"/>
      <c r="L38" s="3"/>
      <c r="M38" s="3"/>
      <c r="N38" s="3">
        <v>0</v>
      </c>
      <c r="O38" s="3">
        <v>40.799999999999997</v>
      </c>
      <c r="P38" s="6">
        <v>2</v>
      </c>
      <c r="Q38" s="32"/>
      <c r="R38" s="33"/>
      <c r="S38" s="33"/>
      <c r="T38" s="31"/>
      <c r="V38" s="40">
        <f t="shared" si="0"/>
        <v>7</v>
      </c>
      <c r="W38">
        <f t="shared" si="1"/>
        <v>2</v>
      </c>
    </row>
    <row r="39" spans="2:23">
      <c r="B39" s="3">
        <v>6365</v>
      </c>
      <c r="C39" s="3">
        <v>3</v>
      </c>
      <c r="D39" s="3">
        <v>0</v>
      </c>
      <c r="E39" s="3">
        <v>1</v>
      </c>
      <c r="F39" s="3">
        <v>0</v>
      </c>
      <c r="G39" s="3">
        <v>2</v>
      </c>
      <c r="H39" s="3">
        <v>0</v>
      </c>
      <c r="I39" s="3">
        <v>0</v>
      </c>
      <c r="J39" s="3"/>
      <c r="K39" s="3"/>
      <c r="L39" s="3"/>
      <c r="M39" s="3"/>
      <c r="N39" s="3">
        <v>0</v>
      </c>
      <c r="O39" s="3">
        <v>38.799999999999997</v>
      </c>
      <c r="P39" s="6">
        <v>1</v>
      </c>
      <c r="Q39" s="32"/>
      <c r="R39" s="33"/>
      <c r="S39" s="33"/>
      <c r="T39" s="31"/>
      <c r="V39" s="40">
        <f t="shared" si="0"/>
        <v>4</v>
      </c>
      <c r="W39">
        <f t="shared" si="1"/>
        <v>1</v>
      </c>
    </row>
    <row r="40" spans="2:23">
      <c r="B40" s="3">
        <v>6726</v>
      </c>
      <c r="C40" s="3">
        <v>3</v>
      </c>
      <c r="D40" s="3">
        <v>0</v>
      </c>
      <c r="E40" s="3">
        <v>1</v>
      </c>
      <c r="F40" s="3">
        <v>0</v>
      </c>
      <c r="G40" s="3">
        <v>1</v>
      </c>
      <c r="H40" s="3">
        <v>0</v>
      </c>
      <c r="I40" s="3">
        <v>0</v>
      </c>
      <c r="J40" s="3"/>
      <c r="K40" s="3"/>
      <c r="L40" s="3"/>
      <c r="M40" s="3"/>
      <c r="N40" s="3">
        <v>0</v>
      </c>
      <c r="O40" s="3">
        <v>38.9</v>
      </c>
      <c r="P40" s="6">
        <v>1</v>
      </c>
      <c r="Q40" s="32"/>
      <c r="R40" s="33"/>
      <c r="S40" s="33"/>
      <c r="T40" s="31"/>
      <c r="V40" s="40">
        <f t="shared" si="0"/>
        <v>4</v>
      </c>
      <c r="W40">
        <f t="shared" si="1"/>
        <v>1</v>
      </c>
    </row>
    <row r="41" spans="2:23">
      <c r="B41" s="3">
        <v>6360</v>
      </c>
      <c r="C41" s="3">
        <v>3</v>
      </c>
      <c r="D41" s="3">
        <v>0</v>
      </c>
      <c r="E41" s="3">
        <v>1</v>
      </c>
      <c r="F41" s="3">
        <v>0</v>
      </c>
      <c r="G41" s="3">
        <v>2</v>
      </c>
      <c r="H41" s="3">
        <v>0</v>
      </c>
      <c r="I41" s="3">
        <v>0</v>
      </c>
      <c r="J41" s="3"/>
      <c r="K41" s="3"/>
      <c r="L41" s="3"/>
      <c r="M41" s="3"/>
      <c r="N41" s="3">
        <v>0</v>
      </c>
      <c r="O41" s="3">
        <v>38.6</v>
      </c>
      <c r="P41" s="6">
        <v>1</v>
      </c>
      <c r="Q41" s="32"/>
      <c r="R41" s="33"/>
      <c r="S41" s="33"/>
      <c r="T41" s="31"/>
      <c r="V41" s="40">
        <f t="shared" si="0"/>
        <v>4</v>
      </c>
      <c r="W41">
        <f t="shared" si="1"/>
        <v>1</v>
      </c>
    </row>
    <row r="42" spans="2:23" ht="15.95">
      <c r="B42" s="3">
        <v>6724</v>
      </c>
      <c r="C42" s="3">
        <v>3</v>
      </c>
      <c r="D42" s="3">
        <v>2</v>
      </c>
      <c r="E42" s="3">
        <v>3</v>
      </c>
      <c r="F42" s="3">
        <v>1</v>
      </c>
      <c r="G42" s="3">
        <v>3</v>
      </c>
      <c r="H42" s="3">
        <v>0</v>
      </c>
      <c r="I42" s="3">
        <v>0</v>
      </c>
      <c r="J42" s="3"/>
      <c r="K42" s="3"/>
      <c r="L42" s="3"/>
      <c r="M42" s="3"/>
      <c r="N42" s="3">
        <v>0</v>
      </c>
      <c r="O42" s="3">
        <v>39.299999999999997</v>
      </c>
      <c r="P42" s="6" t="s">
        <v>84</v>
      </c>
      <c r="Q42" s="32"/>
      <c r="R42" s="33"/>
      <c r="S42" s="33"/>
      <c r="T42" s="31"/>
      <c r="V42" s="40">
        <f t="shared" si="0"/>
        <v>8</v>
      </c>
      <c r="W42" t="str">
        <f t="shared" si="1"/>
        <v>ND</v>
      </c>
    </row>
    <row r="43" spans="2:23" ht="15.95">
      <c r="B43" s="3">
        <v>6355</v>
      </c>
      <c r="C43" s="3">
        <v>3</v>
      </c>
      <c r="D43" s="3">
        <v>3</v>
      </c>
      <c r="E43" s="3">
        <v>1</v>
      </c>
      <c r="F43" s="3">
        <v>0</v>
      </c>
      <c r="G43" s="3">
        <v>2</v>
      </c>
      <c r="H43" s="3">
        <v>0</v>
      </c>
      <c r="I43" s="3">
        <v>0</v>
      </c>
      <c r="J43" s="3"/>
      <c r="K43" s="3"/>
      <c r="L43" s="3"/>
      <c r="M43" s="3"/>
      <c r="N43" s="3">
        <v>0</v>
      </c>
      <c r="O43" s="3">
        <v>39.1</v>
      </c>
      <c r="P43" s="6" t="s">
        <v>84</v>
      </c>
      <c r="Q43" s="32"/>
      <c r="R43" s="33"/>
      <c r="S43" s="33"/>
      <c r="T43" s="31"/>
      <c r="V43" s="40">
        <f t="shared" si="0"/>
        <v>7</v>
      </c>
      <c r="W43" t="str">
        <f t="shared" si="1"/>
        <v>ND</v>
      </c>
    </row>
    <row r="44" spans="2:23" ht="15.95">
      <c r="B44" s="3">
        <v>6734</v>
      </c>
      <c r="C44" s="3">
        <v>3</v>
      </c>
      <c r="D44" s="3">
        <v>0</v>
      </c>
      <c r="E44" s="3">
        <v>2</v>
      </c>
      <c r="F44" s="3">
        <v>0</v>
      </c>
      <c r="G44" s="3">
        <v>2</v>
      </c>
      <c r="H44" s="3">
        <v>0</v>
      </c>
      <c r="I44" s="3">
        <v>0</v>
      </c>
      <c r="J44" s="3"/>
      <c r="K44" s="3"/>
      <c r="L44" s="3"/>
      <c r="M44" s="3"/>
      <c r="N44" s="3">
        <v>0</v>
      </c>
      <c r="O44" s="3">
        <v>38.5</v>
      </c>
      <c r="P44" s="6" t="s">
        <v>84</v>
      </c>
      <c r="Q44" s="32"/>
      <c r="R44" s="33"/>
      <c r="S44" s="33"/>
      <c r="T44" s="31"/>
      <c r="V44" s="40">
        <f t="shared" si="0"/>
        <v>5</v>
      </c>
      <c r="W44" t="str">
        <f t="shared" si="1"/>
        <v>ND</v>
      </c>
    </row>
    <row r="45" spans="2:23" ht="15.95">
      <c r="B45" s="3">
        <v>6353</v>
      </c>
      <c r="C45" s="3">
        <v>3</v>
      </c>
      <c r="D45" s="3">
        <v>0</v>
      </c>
      <c r="E45" s="3">
        <v>2</v>
      </c>
      <c r="F45" s="3">
        <v>0</v>
      </c>
      <c r="G45" s="3">
        <v>2</v>
      </c>
      <c r="H45" s="3">
        <v>2</v>
      </c>
      <c r="I45" s="3">
        <v>0</v>
      </c>
      <c r="J45" s="3"/>
      <c r="K45" s="3"/>
      <c r="L45" s="3"/>
      <c r="M45" s="3"/>
      <c r="N45" s="3">
        <v>0</v>
      </c>
      <c r="O45" s="3">
        <v>38.9</v>
      </c>
      <c r="P45" s="6" t="s">
        <v>84</v>
      </c>
      <c r="Q45" s="32"/>
      <c r="R45" s="33"/>
      <c r="S45" s="33"/>
      <c r="T45" s="31"/>
      <c r="V45" s="40">
        <f t="shared" si="0"/>
        <v>8</v>
      </c>
      <c r="W45" t="str">
        <f t="shared" si="1"/>
        <v>ND</v>
      </c>
    </row>
    <row r="46" spans="2:23">
      <c r="B46" s="3">
        <v>6356</v>
      </c>
      <c r="C46" s="3">
        <v>3</v>
      </c>
      <c r="D46" s="3">
        <v>0</v>
      </c>
      <c r="E46" s="3">
        <v>1</v>
      </c>
      <c r="F46" s="3">
        <v>0</v>
      </c>
      <c r="G46" s="3">
        <v>1</v>
      </c>
      <c r="H46" s="3">
        <v>2</v>
      </c>
      <c r="I46" s="3">
        <v>0</v>
      </c>
      <c r="J46" s="3"/>
      <c r="K46" s="3"/>
      <c r="L46" s="3"/>
      <c r="M46" s="3"/>
      <c r="N46" s="3">
        <v>0</v>
      </c>
      <c r="O46" s="3">
        <v>38.700000000000003</v>
      </c>
      <c r="P46" s="6">
        <v>1</v>
      </c>
      <c r="Q46" s="32" t="s">
        <v>38</v>
      </c>
      <c r="R46" s="33"/>
      <c r="S46" s="33"/>
      <c r="T46" s="31"/>
      <c r="V46" s="40">
        <f t="shared" si="0"/>
        <v>5</v>
      </c>
      <c r="W46">
        <f t="shared" si="1"/>
        <v>1</v>
      </c>
    </row>
    <row r="47" spans="2:23" ht="15.95">
      <c r="B47" s="3">
        <v>6728</v>
      </c>
      <c r="C47" s="3">
        <v>3</v>
      </c>
      <c r="D47" s="3">
        <v>0</v>
      </c>
      <c r="E47" s="3">
        <v>1</v>
      </c>
      <c r="F47" s="3">
        <v>1</v>
      </c>
      <c r="G47" s="3">
        <v>1</v>
      </c>
      <c r="H47" s="3">
        <v>0</v>
      </c>
      <c r="I47" s="3">
        <v>0</v>
      </c>
      <c r="J47" s="3"/>
      <c r="K47" s="3"/>
      <c r="L47" s="3"/>
      <c r="M47" s="3"/>
      <c r="N47" s="3">
        <v>0</v>
      </c>
      <c r="O47" s="3">
        <v>39</v>
      </c>
      <c r="P47" s="6" t="s">
        <v>84</v>
      </c>
      <c r="Q47" s="32"/>
      <c r="R47" s="33"/>
      <c r="S47" s="33"/>
      <c r="T47" s="31"/>
      <c r="V47" s="40">
        <f t="shared" si="0"/>
        <v>4</v>
      </c>
      <c r="W47" t="str">
        <f t="shared" si="1"/>
        <v>ND</v>
      </c>
    </row>
    <row r="48" spans="2:23" ht="15.95">
      <c r="B48" s="3">
        <v>6354</v>
      </c>
      <c r="C48" s="3">
        <v>3</v>
      </c>
      <c r="D48" s="3">
        <v>0</v>
      </c>
      <c r="E48" s="3">
        <v>1</v>
      </c>
      <c r="F48" s="3">
        <v>0</v>
      </c>
      <c r="G48" s="3">
        <v>1</v>
      </c>
      <c r="H48" s="3">
        <v>0</v>
      </c>
      <c r="I48" s="3">
        <v>0</v>
      </c>
      <c r="J48" s="3"/>
      <c r="K48" s="3"/>
      <c r="L48" s="3"/>
      <c r="M48" s="3"/>
      <c r="N48" s="3">
        <v>0</v>
      </c>
      <c r="O48" s="3">
        <v>38.700000000000003</v>
      </c>
      <c r="P48" s="6" t="s">
        <v>84</v>
      </c>
      <c r="Q48" s="32" t="s">
        <v>38</v>
      </c>
      <c r="R48" s="33"/>
      <c r="S48" s="33"/>
      <c r="T48" s="31"/>
      <c r="V48" s="40">
        <f t="shared" si="0"/>
        <v>3</v>
      </c>
      <c r="W48" t="str">
        <f t="shared" si="1"/>
        <v>ND</v>
      </c>
    </row>
    <row r="49" spans="2:23">
      <c r="B49" s="3">
        <v>6712</v>
      </c>
      <c r="C49" s="3">
        <v>2</v>
      </c>
      <c r="D49" s="3">
        <v>0</v>
      </c>
      <c r="E49" s="3">
        <v>0</v>
      </c>
      <c r="F49" s="3">
        <v>0</v>
      </c>
      <c r="G49" s="3">
        <v>1</v>
      </c>
      <c r="H49" s="3">
        <v>0</v>
      </c>
      <c r="I49" s="3">
        <v>0</v>
      </c>
      <c r="J49" s="3"/>
      <c r="K49" s="3"/>
      <c r="L49" s="3"/>
      <c r="M49" s="3"/>
      <c r="N49" s="3">
        <v>0</v>
      </c>
      <c r="O49" s="3">
        <v>38.299999999999997</v>
      </c>
      <c r="P49" s="6">
        <v>0</v>
      </c>
      <c r="Q49" s="32" t="s">
        <v>33</v>
      </c>
      <c r="R49" s="33"/>
      <c r="S49" s="33"/>
      <c r="T49" s="31"/>
      <c r="V49" s="40">
        <f t="shared" si="0"/>
        <v>2</v>
      </c>
      <c r="W49">
        <f t="shared" si="1"/>
        <v>0</v>
      </c>
    </row>
    <row r="50" spans="2:23">
      <c r="B50" s="3">
        <v>6715</v>
      </c>
      <c r="C50" s="3">
        <v>2</v>
      </c>
      <c r="D50" s="3">
        <v>0</v>
      </c>
      <c r="E50" s="3">
        <v>1</v>
      </c>
      <c r="F50" s="3">
        <v>0</v>
      </c>
      <c r="G50" s="3">
        <v>1</v>
      </c>
      <c r="H50" s="3">
        <v>3</v>
      </c>
      <c r="I50" s="3">
        <v>1</v>
      </c>
      <c r="J50" s="3"/>
      <c r="K50" s="3"/>
      <c r="L50" s="3"/>
      <c r="M50" s="3"/>
      <c r="N50" s="3">
        <v>0</v>
      </c>
      <c r="O50" s="3">
        <v>38.200000000000003</v>
      </c>
      <c r="P50" s="6">
        <v>0</v>
      </c>
      <c r="Q50" s="32"/>
      <c r="R50" s="33"/>
      <c r="S50" s="33"/>
      <c r="T50" s="31"/>
      <c r="V50" s="40">
        <f t="shared" si="0"/>
        <v>5</v>
      </c>
      <c r="W50">
        <f t="shared" si="1"/>
        <v>0</v>
      </c>
    </row>
    <row r="51" spans="2:23">
      <c r="B51" s="3">
        <v>6707</v>
      </c>
      <c r="C51" s="3">
        <v>2</v>
      </c>
      <c r="D51" s="3">
        <v>1</v>
      </c>
      <c r="E51" s="3">
        <v>1</v>
      </c>
      <c r="F51" s="3">
        <v>0</v>
      </c>
      <c r="G51" s="3">
        <v>0</v>
      </c>
      <c r="H51" s="3">
        <v>0</v>
      </c>
      <c r="I51" s="3">
        <v>0</v>
      </c>
      <c r="J51" s="3"/>
      <c r="K51" s="3"/>
      <c r="L51" s="3"/>
      <c r="M51" s="3"/>
      <c r="N51" s="3">
        <v>0</v>
      </c>
      <c r="O51" s="3">
        <v>38.9</v>
      </c>
      <c r="P51" s="6">
        <v>0</v>
      </c>
      <c r="Q51" s="32"/>
      <c r="R51" s="33"/>
      <c r="S51" s="33"/>
      <c r="T51" s="31"/>
      <c r="V51" s="40">
        <f t="shared" si="0"/>
        <v>3</v>
      </c>
      <c r="W51">
        <f t="shared" si="1"/>
        <v>0</v>
      </c>
    </row>
    <row r="52" spans="2:23">
      <c r="B52" s="3">
        <v>6341</v>
      </c>
      <c r="C52" s="3">
        <v>2</v>
      </c>
      <c r="D52" s="3">
        <v>0</v>
      </c>
      <c r="E52" s="3">
        <v>1</v>
      </c>
      <c r="F52" s="3">
        <v>0</v>
      </c>
      <c r="G52" s="3">
        <v>1</v>
      </c>
      <c r="H52" s="3">
        <v>2</v>
      </c>
      <c r="I52" s="3">
        <v>0</v>
      </c>
      <c r="J52" s="3"/>
      <c r="K52" s="3"/>
      <c r="L52" s="3"/>
      <c r="M52" s="3"/>
      <c r="N52" s="3">
        <v>0</v>
      </c>
      <c r="O52" s="3">
        <v>40.6</v>
      </c>
      <c r="P52" s="6">
        <v>0</v>
      </c>
      <c r="Q52" s="32"/>
      <c r="R52" s="33"/>
      <c r="S52" s="33"/>
      <c r="T52" s="31"/>
      <c r="V52" s="40">
        <f t="shared" si="0"/>
        <v>7</v>
      </c>
      <c r="W52">
        <f t="shared" si="1"/>
        <v>0</v>
      </c>
    </row>
    <row r="53" spans="2:2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6"/>
      <c r="Q53" s="42"/>
      <c r="R53" s="43"/>
      <c r="S53" s="43"/>
      <c r="T53" s="44"/>
    </row>
    <row r="54" spans="2:23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6"/>
      <c r="Q54" s="42"/>
      <c r="R54" s="43"/>
      <c r="S54" s="43"/>
      <c r="T54" s="44"/>
    </row>
    <row r="55" spans="2:23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6"/>
      <c r="Q55" s="42"/>
      <c r="R55" s="43"/>
      <c r="S55" s="43"/>
      <c r="T55" s="44"/>
    </row>
    <row r="56" spans="2:2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6"/>
      <c r="Q56" s="42"/>
      <c r="R56" s="43"/>
      <c r="S56" s="43"/>
      <c r="T56" s="44"/>
    </row>
    <row r="57" spans="2:23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6"/>
      <c r="Q57" s="42"/>
      <c r="R57" s="43"/>
      <c r="S57" s="43"/>
      <c r="T57" s="44"/>
    </row>
    <row r="58" spans="2:23">
      <c r="B58" s="13" t="s">
        <v>92</v>
      </c>
    </row>
    <row r="59" spans="2:23">
      <c r="B59" s="13" t="s">
        <v>93</v>
      </c>
    </row>
    <row r="60" spans="2:23">
      <c r="B60" s="13" t="s">
        <v>94</v>
      </c>
    </row>
    <row r="61" spans="2:23">
      <c r="B61" s="1"/>
    </row>
  </sheetData>
  <mergeCells count="34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M9:M10"/>
    <mergeCell ref="N9:N10"/>
    <mergeCell ref="O9:O10"/>
    <mergeCell ref="P9:P10"/>
    <mergeCell ref="Q9:T10"/>
    <mergeCell ref="H9:H10"/>
    <mergeCell ref="I9:I10"/>
    <mergeCell ref="J9:J10"/>
    <mergeCell ref="K9:K10"/>
    <mergeCell ref="L9:L10"/>
    <mergeCell ref="V9:W9"/>
    <mergeCell ref="Q56:T56"/>
    <mergeCell ref="Q57:T57"/>
    <mergeCell ref="Q53:T53"/>
    <mergeCell ref="Q54:T54"/>
    <mergeCell ref="Q55:T55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507C-2043-4B2B-B7E0-8C61213C783B}">
  <dimension ref="B2:W61"/>
  <sheetViews>
    <sheetView topLeftCell="AF11" zoomScale="145" zoomScaleNormal="120" workbookViewId="0">
      <selection activeCell="V11" sqref="V11"/>
    </sheetView>
  </sheetViews>
  <sheetFormatPr defaultColWidth="11.42578125" defaultRowHeight="15"/>
  <cols>
    <col min="2" max="2" width="8.42578125" customWidth="1"/>
    <col min="3" max="6" width="7.85546875" customWidth="1"/>
    <col min="7" max="7" width="8.42578125" customWidth="1"/>
    <col min="8" max="16" width="7.85546875" customWidth="1"/>
    <col min="17" max="17" width="5" customWidth="1"/>
    <col min="18" max="18" width="12.28515625" bestFit="1" customWidth="1"/>
  </cols>
  <sheetData>
    <row r="2" spans="2:23">
      <c r="B2" s="1" t="s">
        <v>74</v>
      </c>
      <c r="C2">
        <v>5</v>
      </c>
      <c r="D2" t="s">
        <v>1</v>
      </c>
      <c r="J2" t="s">
        <v>2</v>
      </c>
      <c r="K2" s="61">
        <v>44610</v>
      </c>
      <c r="L2" s="61"/>
      <c r="M2" s="61"/>
    </row>
    <row r="3" spans="2:23">
      <c r="B3" s="1" t="s">
        <v>3</v>
      </c>
      <c r="K3" s="4"/>
      <c r="L3" s="4"/>
      <c r="M3" s="4"/>
    </row>
    <row r="4" spans="2:23">
      <c r="B4" s="1" t="s">
        <v>4</v>
      </c>
      <c r="C4" s="1"/>
      <c r="D4" t="s">
        <v>5</v>
      </c>
      <c r="F4" s="56" t="s">
        <v>6</v>
      </c>
      <c r="G4" s="56"/>
      <c r="H4" s="56"/>
      <c r="I4" s="56"/>
      <c r="J4" t="s">
        <v>7</v>
      </c>
      <c r="M4" s="57"/>
      <c r="N4" s="57"/>
      <c r="O4" s="57"/>
      <c r="P4" t="s">
        <v>8</v>
      </c>
      <c r="R4" s="7">
        <v>0.5131944444444444</v>
      </c>
      <c r="S4" t="s">
        <v>9</v>
      </c>
      <c r="T4" s="7">
        <v>0.54375000000000007</v>
      </c>
    </row>
    <row r="5" spans="2:23">
      <c r="B5" s="55" t="s">
        <v>10</v>
      </c>
      <c r="C5" s="55"/>
      <c r="D5" t="s">
        <v>5</v>
      </c>
      <c r="F5" s="56" t="s">
        <v>11</v>
      </c>
      <c r="G5" s="56"/>
      <c r="H5" s="56"/>
      <c r="I5" s="56"/>
      <c r="J5" t="s">
        <v>7</v>
      </c>
      <c r="M5" s="57"/>
      <c r="N5" s="57"/>
      <c r="O5" s="57"/>
      <c r="P5" t="s">
        <v>8</v>
      </c>
      <c r="R5" s="7">
        <v>0.59722222222222221</v>
      </c>
      <c r="S5" t="s">
        <v>9</v>
      </c>
      <c r="T5" s="7">
        <v>0.64722222222222225</v>
      </c>
    </row>
    <row r="6" spans="2:23">
      <c r="B6" s="55" t="s">
        <v>12</v>
      </c>
      <c r="C6" s="55"/>
      <c r="D6" t="s">
        <v>5</v>
      </c>
      <c r="F6" s="56" t="s">
        <v>13</v>
      </c>
      <c r="G6" s="56"/>
      <c r="H6" s="56"/>
      <c r="I6" s="56"/>
      <c r="J6" t="s">
        <v>7</v>
      </c>
      <c r="M6" s="57"/>
      <c r="N6" s="57"/>
      <c r="O6" s="57"/>
      <c r="P6" t="s">
        <v>8</v>
      </c>
      <c r="R6" s="7">
        <v>0.57638888888888895</v>
      </c>
      <c r="S6" t="s">
        <v>9</v>
      </c>
      <c r="T6" s="7">
        <v>0.60069444444444442</v>
      </c>
    </row>
    <row r="7" spans="2:23">
      <c r="B7" s="55" t="s">
        <v>14</v>
      </c>
      <c r="C7" s="55"/>
      <c r="D7" t="s">
        <v>5</v>
      </c>
      <c r="F7" s="56" t="s">
        <v>15</v>
      </c>
      <c r="G7" s="56"/>
      <c r="H7" s="56"/>
      <c r="I7" s="56"/>
      <c r="J7" t="s">
        <v>7</v>
      </c>
      <c r="M7" s="57"/>
      <c r="N7" s="57"/>
      <c r="O7" s="57"/>
      <c r="P7" t="s">
        <v>8</v>
      </c>
      <c r="R7" s="7">
        <v>0.54166666666666663</v>
      </c>
      <c r="S7" t="s">
        <v>9</v>
      </c>
      <c r="T7" s="7"/>
    </row>
    <row r="9" spans="2:23" ht="14.45" customHeight="1">
      <c r="B9" s="60" t="s">
        <v>16</v>
      </c>
      <c r="C9" s="60" t="s">
        <v>17</v>
      </c>
      <c r="D9" s="60" t="s">
        <v>18</v>
      </c>
      <c r="E9" s="60" t="s">
        <v>19</v>
      </c>
      <c r="F9" s="60" t="s">
        <v>20</v>
      </c>
      <c r="G9" s="60" t="s">
        <v>21</v>
      </c>
      <c r="H9" s="60" t="s">
        <v>22</v>
      </c>
      <c r="I9" s="60" t="s">
        <v>23</v>
      </c>
      <c r="J9" s="60" t="s">
        <v>24</v>
      </c>
      <c r="K9" s="60" t="s">
        <v>25</v>
      </c>
      <c r="L9" s="60" t="s">
        <v>26</v>
      </c>
      <c r="M9" s="60" t="s">
        <v>27</v>
      </c>
      <c r="N9" s="60" t="s">
        <v>28</v>
      </c>
      <c r="O9" s="60" t="s">
        <v>29</v>
      </c>
      <c r="P9" s="42" t="s">
        <v>30</v>
      </c>
      <c r="Q9" s="60" t="s">
        <v>31</v>
      </c>
      <c r="R9" s="60"/>
      <c r="S9" s="60"/>
      <c r="T9" s="60"/>
      <c r="V9" s="57" t="s">
        <v>77</v>
      </c>
      <c r="W9" s="57"/>
    </row>
    <row r="10" spans="2:2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42"/>
      <c r="Q10" s="60"/>
      <c r="R10" s="60"/>
      <c r="S10" s="60"/>
      <c r="T10" s="60"/>
      <c r="V10" t="s">
        <v>78</v>
      </c>
      <c r="W10" t="s">
        <v>79</v>
      </c>
    </row>
    <row r="11" spans="2:23">
      <c r="B11" s="3">
        <v>6403</v>
      </c>
      <c r="C11" s="3">
        <v>1</v>
      </c>
      <c r="D11" s="3">
        <v>0</v>
      </c>
      <c r="E11" s="3">
        <v>2</v>
      </c>
      <c r="F11" s="3">
        <v>0</v>
      </c>
      <c r="G11" s="3">
        <v>2</v>
      </c>
      <c r="H11" s="3">
        <v>0</v>
      </c>
      <c r="I11" s="3">
        <v>0</v>
      </c>
      <c r="J11" s="3"/>
      <c r="K11" s="3"/>
      <c r="L11" s="3"/>
      <c r="M11" s="3"/>
      <c r="N11" s="3">
        <v>0</v>
      </c>
      <c r="O11" s="3">
        <v>38.799999999999997</v>
      </c>
      <c r="P11" s="6">
        <v>1</v>
      </c>
      <c r="Q11" s="32"/>
      <c r="R11" s="33"/>
      <c r="S11" s="33"/>
      <c r="T11" s="31"/>
      <c r="V11" s="40">
        <f>MAX(D11,E11)+H11+G11+(IF(AND(O11&gt;37.78,O11&lt;38.3),0,IF(AND(O11&gt;=38.3,O11&lt;38.86),1,IF(AND(O11&gt;=38.86,O11&lt;39.42),2,IF(OR(O11=39.42,O11&gt;39.42),3,"erreur")))))</f>
        <v>5</v>
      </c>
      <c r="W11">
        <f>P11</f>
        <v>1</v>
      </c>
    </row>
    <row r="12" spans="2:23">
      <c r="B12" s="3">
        <v>6787</v>
      </c>
      <c r="C12" s="3">
        <v>1</v>
      </c>
      <c r="D12" s="3">
        <v>2</v>
      </c>
      <c r="E12" s="3">
        <v>1</v>
      </c>
      <c r="F12" s="3">
        <v>1</v>
      </c>
      <c r="G12" s="3">
        <v>0</v>
      </c>
      <c r="H12" s="3">
        <v>0</v>
      </c>
      <c r="I12" s="3">
        <v>1</v>
      </c>
      <c r="J12" s="3"/>
      <c r="K12" s="3"/>
      <c r="L12" s="3"/>
      <c r="M12" s="3"/>
      <c r="N12" s="3">
        <v>2</v>
      </c>
      <c r="O12" s="3">
        <v>39.200000000000003</v>
      </c>
      <c r="P12" s="6">
        <v>3</v>
      </c>
      <c r="Q12" s="32" t="s">
        <v>103</v>
      </c>
      <c r="R12" s="33"/>
      <c r="S12" s="33"/>
      <c r="T12" s="31"/>
      <c r="V12" s="40">
        <f t="shared" ref="V12:V55" si="0">MAX(D12,E12)+H12+G12+(IF(AND(O12&gt;37.78,O12&lt;38.3),0,IF(AND(O12&gt;=38.3,O12&lt;38.86),1,IF(AND(O12&gt;=38.86,O12&lt;39.42),2,IF(OR(O12=39.42,O12&gt;39.42),3,"erreur")))))</f>
        <v>4</v>
      </c>
      <c r="W12">
        <f t="shared" ref="W12:W55" si="1">P12</f>
        <v>3</v>
      </c>
    </row>
    <row r="13" spans="2:23">
      <c r="B13" s="3">
        <v>6391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/>
      <c r="K13" s="3"/>
      <c r="L13" s="3"/>
      <c r="M13" s="3"/>
      <c r="N13" s="3">
        <v>2</v>
      </c>
      <c r="O13" s="3">
        <v>39</v>
      </c>
      <c r="P13" s="6">
        <v>2</v>
      </c>
      <c r="Q13" s="32" t="s">
        <v>38</v>
      </c>
      <c r="R13" s="33"/>
      <c r="S13" s="33"/>
      <c r="T13" s="31"/>
      <c r="V13" s="40">
        <f t="shared" si="0"/>
        <v>2</v>
      </c>
      <c r="W13">
        <f t="shared" si="1"/>
        <v>2</v>
      </c>
    </row>
    <row r="14" spans="2:23">
      <c r="B14" s="3">
        <v>6771</v>
      </c>
      <c r="C14" s="3">
        <v>1</v>
      </c>
      <c r="D14" s="3">
        <v>0</v>
      </c>
      <c r="E14" s="3">
        <v>1</v>
      </c>
      <c r="F14" s="3">
        <v>0</v>
      </c>
      <c r="G14" s="3">
        <v>0</v>
      </c>
      <c r="H14" s="3">
        <v>0</v>
      </c>
      <c r="I14" s="3">
        <v>0</v>
      </c>
      <c r="J14" s="3"/>
      <c r="K14" s="3"/>
      <c r="L14" s="3"/>
      <c r="M14" s="3"/>
      <c r="N14" s="3">
        <v>0</v>
      </c>
      <c r="O14" s="3">
        <v>38.700000000000003</v>
      </c>
      <c r="P14" s="6">
        <v>2</v>
      </c>
      <c r="Q14" s="32"/>
      <c r="R14" s="33"/>
      <c r="S14" s="33"/>
      <c r="T14" s="31"/>
      <c r="V14" s="40">
        <f t="shared" si="0"/>
        <v>2</v>
      </c>
      <c r="W14">
        <f t="shared" si="1"/>
        <v>2</v>
      </c>
    </row>
    <row r="15" spans="2:23">
      <c r="B15" s="3">
        <v>6783</v>
      </c>
      <c r="C15" s="3">
        <v>1</v>
      </c>
      <c r="D15" s="3">
        <v>3</v>
      </c>
      <c r="E15" s="3">
        <v>0</v>
      </c>
      <c r="F15" s="3">
        <v>1</v>
      </c>
      <c r="G15" s="3">
        <v>0</v>
      </c>
      <c r="H15" s="3">
        <v>0</v>
      </c>
      <c r="I15" s="3">
        <v>1</v>
      </c>
      <c r="J15" s="3"/>
      <c r="K15" s="3"/>
      <c r="L15" s="3"/>
      <c r="M15" s="3"/>
      <c r="N15" s="3">
        <v>2</v>
      </c>
      <c r="O15" s="3">
        <v>40.1</v>
      </c>
      <c r="P15" s="6">
        <v>3</v>
      </c>
      <c r="Q15" s="32" t="s">
        <v>104</v>
      </c>
      <c r="R15" s="33"/>
      <c r="S15" s="33"/>
      <c r="T15" s="31"/>
      <c r="V15" s="40">
        <f t="shared" si="0"/>
        <v>6</v>
      </c>
      <c r="W15">
        <f t="shared" si="1"/>
        <v>3</v>
      </c>
    </row>
    <row r="16" spans="2:23">
      <c r="B16" s="3">
        <v>6780</v>
      </c>
      <c r="C16" s="3">
        <v>1</v>
      </c>
      <c r="D16" s="3">
        <v>3</v>
      </c>
      <c r="E16" s="3">
        <v>2</v>
      </c>
      <c r="F16" s="3">
        <v>1</v>
      </c>
      <c r="G16" s="3">
        <v>2</v>
      </c>
      <c r="H16" s="3">
        <v>0</v>
      </c>
      <c r="I16" s="3">
        <v>1</v>
      </c>
      <c r="J16" s="3"/>
      <c r="K16" s="3"/>
      <c r="L16" s="3"/>
      <c r="M16" s="3"/>
      <c r="N16" s="3">
        <v>2</v>
      </c>
      <c r="O16" s="3">
        <v>39</v>
      </c>
      <c r="P16" s="6">
        <v>3</v>
      </c>
      <c r="Q16" s="32" t="s">
        <v>33</v>
      </c>
      <c r="R16" s="33"/>
      <c r="S16" s="33"/>
      <c r="T16" s="31"/>
      <c r="V16" s="40">
        <f t="shared" si="0"/>
        <v>7</v>
      </c>
      <c r="W16">
        <f t="shared" si="1"/>
        <v>3</v>
      </c>
    </row>
    <row r="17" spans="2:23" ht="15.95">
      <c r="B17" s="3">
        <v>6774</v>
      </c>
      <c r="C17" s="3">
        <v>1</v>
      </c>
      <c r="D17" s="3">
        <v>0</v>
      </c>
      <c r="E17" s="3">
        <v>0</v>
      </c>
      <c r="F17" s="3">
        <v>0</v>
      </c>
      <c r="G17" s="3">
        <v>1</v>
      </c>
      <c r="H17" s="3">
        <v>0</v>
      </c>
      <c r="I17" s="3">
        <v>0</v>
      </c>
      <c r="J17" s="3"/>
      <c r="K17" s="3"/>
      <c r="L17" s="3"/>
      <c r="M17" s="3"/>
      <c r="N17" s="3">
        <v>2</v>
      </c>
      <c r="O17" s="3">
        <v>39</v>
      </c>
      <c r="P17" s="6" t="s">
        <v>112</v>
      </c>
      <c r="Q17" s="32"/>
      <c r="R17" s="33"/>
      <c r="S17" s="33"/>
      <c r="T17" s="31"/>
      <c r="V17" s="40">
        <f t="shared" si="0"/>
        <v>3</v>
      </c>
      <c r="W17" t="str">
        <f t="shared" si="1"/>
        <v>nd</v>
      </c>
    </row>
    <row r="18" spans="2:23">
      <c r="B18" s="3">
        <v>6794</v>
      </c>
      <c r="C18" s="3">
        <v>1</v>
      </c>
      <c r="D18" s="3">
        <v>0</v>
      </c>
      <c r="E18" s="3">
        <v>1</v>
      </c>
      <c r="F18" s="3">
        <v>0</v>
      </c>
      <c r="G18" s="3">
        <v>0</v>
      </c>
      <c r="H18" s="3">
        <v>2</v>
      </c>
      <c r="I18" s="3">
        <v>1</v>
      </c>
      <c r="J18" s="3"/>
      <c r="K18" s="3"/>
      <c r="L18" s="3"/>
      <c r="M18" s="3"/>
      <c r="N18" s="3">
        <v>0</v>
      </c>
      <c r="O18" s="3">
        <v>38.6</v>
      </c>
      <c r="P18" s="6">
        <v>0</v>
      </c>
      <c r="Q18" s="32"/>
      <c r="R18" s="33"/>
      <c r="S18" s="33"/>
      <c r="T18" s="31"/>
      <c r="V18" s="40">
        <f t="shared" si="0"/>
        <v>4</v>
      </c>
      <c r="W18">
        <f t="shared" si="1"/>
        <v>0</v>
      </c>
    </row>
    <row r="19" spans="2:23">
      <c r="B19" s="3">
        <v>6768</v>
      </c>
      <c r="C19" s="3">
        <v>1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/>
      <c r="K19" s="3"/>
      <c r="L19" s="3"/>
      <c r="M19" s="3"/>
      <c r="N19" s="3">
        <v>2</v>
      </c>
      <c r="O19" s="3">
        <v>39.1</v>
      </c>
      <c r="P19" s="6">
        <v>2</v>
      </c>
      <c r="Q19" s="32"/>
      <c r="R19" s="33"/>
      <c r="S19" s="33"/>
      <c r="T19" s="31"/>
      <c r="V19" s="40">
        <f t="shared" si="0"/>
        <v>2</v>
      </c>
      <c r="W19">
        <f t="shared" si="1"/>
        <v>2</v>
      </c>
    </row>
    <row r="20" spans="2:23">
      <c r="B20" s="3">
        <v>6786</v>
      </c>
      <c r="C20" s="3">
        <v>1</v>
      </c>
      <c r="D20" s="3">
        <v>0</v>
      </c>
      <c r="E20" s="3">
        <v>2</v>
      </c>
      <c r="F20" s="3">
        <v>1</v>
      </c>
      <c r="G20" s="3">
        <v>0</v>
      </c>
      <c r="H20" s="3">
        <v>0</v>
      </c>
      <c r="I20" s="3">
        <v>1</v>
      </c>
      <c r="J20" s="3"/>
      <c r="K20" s="3"/>
      <c r="L20" s="3"/>
      <c r="M20" s="3"/>
      <c r="N20" s="3">
        <v>2</v>
      </c>
      <c r="O20" s="3">
        <v>38.5</v>
      </c>
      <c r="P20" s="6">
        <v>2</v>
      </c>
      <c r="Q20" s="32"/>
      <c r="R20" s="33"/>
      <c r="S20" s="33"/>
      <c r="T20" s="31"/>
      <c r="V20" s="40">
        <f t="shared" si="0"/>
        <v>3</v>
      </c>
      <c r="W20">
        <f t="shared" si="1"/>
        <v>2</v>
      </c>
    </row>
    <row r="21" spans="2:23">
      <c r="B21" s="3">
        <v>6778</v>
      </c>
      <c r="C21" s="3">
        <v>1</v>
      </c>
      <c r="D21" s="3">
        <v>3</v>
      </c>
      <c r="E21" s="3">
        <v>1</v>
      </c>
      <c r="F21" s="3">
        <v>1</v>
      </c>
      <c r="G21" s="3">
        <v>0</v>
      </c>
      <c r="H21" s="3">
        <v>0</v>
      </c>
      <c r="I21" s="3">
        <v>1</v>
      </c>
      <c r="J21" s="3"/>
      <c r="K21" s="3"/>
      <c r="L21" s="3"/>
      <c r="M21" s="3"/>
      <c r="N21" s="3">
        <v>2</v>
      </c>
      <c r="O21" s="3">
        <v>39.1</v>
      </c>
      <c r="P21" s="6">
        <v>3</v>
      </c>
      <c r="Q21" s="32" t="s">
        <v>109</v>
      </c>
      <c r="R21" s="33"/>
      <c r="S21" s="33"/>
      <c r="T21" s="31"/>
      <c r="V21" s="40">
        <f t="shared" si="0"/>
        <v>5</v>
      </c>
      <c r="W21">
        <f t="shared" si="1"/>
        <v>3</v>
      </c>
    </row>
    <row r="22" spans="2:23">
      <c r="B22" s="3">
        <v>6791</v>
      </c>
      <c r="C22" s="3">
        <v>1</v>
      </c>
      <c r="D22" s="3">
        <v>3</v>
      </c>
      <c r="E22" s="3">
        <v>3</v>
      </c>
      <c r="F22" s="3">
        <v>0</v>
      </c>
      <c r="G22" s="3">
        <v>0</v>
      </c>
      <c r="H22" s="3">
        <v>0</v>
      </c>
      <c r="I22" s="3">
        <v>1</v>
      </c>
      <c r="J22" s="3"/>
      <c r="K22" s="3"/>
      <c r="L22" s="3"/>
      <c r="M22" s="3"/>
      <c r="N22" s="3">
        <v>2</v>
      </c>
      <c r="O22" s="3">
        <v>39</v>
      </c>
      <c r="P22" s="6">
        <v>2</v>
      </c>
      <c r="Q22" s="32" t="s">
        <v>109</v>
      </c>
      <c r="R22" s="33"/>
      <c r="S22" s="33"/>
      <c r="T22" s="31"/>
      <c r="V22" s="40">
        <f t="shared" si="0"/>
        <v>5</v>
      </c>
      <c r="W22">
        <f t="shared" si="1"/>
        <v>2</v>
      </c>
    </row>
    <row r="23" spans="2:23">
      <c r="B23" s="3">
        <v>6773</v>
      </c>
      <c r="C23" s="3">
        <v>1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/>
      <c r="K23" s="3"/>
      <c r="L23" s="3"/>
      <c r="M23" s="3"/>
      <c r="N23" s="3">
        <v>2</v>
      </c>
      <c r="O23" s="3">
        <v>38.9</v>
      </c>
      <c r="P23" s="6">
        <v>0</v>
      </c>
      <c r="Q23" s="32"/>
      <c r="R23" s="33"/>
      <c r="S23" s="33"/>
      <c r="T23" s="31"/>
      <c r="V23" s="40">
        <f t="shared" si="0"/>
        <v>2</v>
      </c>
      <c r="W23">
        <f t="shared" si="1"/>
        <v>0</v>
      </c>
    </row>
    <row r="24" spans="2:23">
      <c r="B24" s="3">
        <v>6385</v>
      </c>
      <c r="C24" s="3">
        <v>4</v>
      </c>
      <c r="D24" s="3">
        <v>3</v>
      </c>
      <c r="E24" s="3">
        <v>1</v>
      </c>
      <c r="F24" s="3">
        <v>0</v>
      </c>
      <c r="G24" s="3">
        <v>0</v>
      </c>
      <c r="H24" s="3">
        <v>0</v>
      </c>
      <c r="I24" s="3">
        <v>0</v>
      </c>
      <c r="J24" s="3">
        <v>86</v>
      </c>
      <c r="K24" s="3"/>
      <c r="L24" s="3"/>
      <c r="M24" s="3"/>
      <c r="N24" s="3">
        <v>2</v>
      </c>
      <c r="O24" s="3">
        <v>38.799999999999997</v>
      </c>
      <c r="P24" s="6">
        <v>2</v>
      </c>
      <c r="Q24" s="32" t="s">
        <v>90</v>
      </c>
      <c r="R24" s="33"/>
      <c r="S24" s="33"/>
      <c r="T24" s="31"/>
      <c r="V24" s="40">
        <f t="shared" si="0"/>
        <v>4</v>
      </c>
      <c r="W24">
        <f t="shared" si="1"/>
        <v>2</v>
      </c>
    </row>
    <row r="25" spans="2:23">
      <c r="B25" s="3">
        <v>6764</v>
      </c>
      <c r="C25" s="3">
        <v>4</v>
      </c>
      <c r="D25" s="3">
        <v>0</v>
      </c>
      <c r="E25" s="3">
        <v>1</v>
      </c>
      <c r="F25" s="3">
        <v>0</v>
      </c>
      <c r="G25" s="3">
        <v>1</v>
      </c>
      <c r="H25" s="3">
        <v>0</v>
      </c>
      <c r="I25" s="3">
        <v>0</v>
      </c>
      <c r="J25" s="3">
        <v>93</v>
      </c>
      <c r="K25" s="3"/>
      <c r="L25" s="3"/>
      <c r="M25" s="3"/>
      <c r="N25" s="3">
        <v>0</v>
      </c>
      <c r="O25" s="3">
        <v>39.5</v>
      </c>
      <c r="P25" s="6">
        <v>2</v>
      </c>
      <c r="Q25" s="32" t="s">
        <v>42</v>
      </c>
      <c r="R25" s="33"/>
      <c r="S25" s="33"/>
      <c r="T25" s="31"/>
      <c r="V25" s="40">
        <f t="shared" si="0"/>
        <v>5</v>
      </c>
      <c r="W25">
        <f t="shared" si="1"/>
        <v>2</v>
      </c>
    </row>
    <row r="26" spans="2:23">
      <c r="B26" s="3">
        <v>6766</v>
      </c>
      <c r="C26" s="3">
        <v>4</v>
      </c>
      <c r="D26" s="3">
        <v>1</v>
      </c>
      <c r="E26" s="3">
        <v>2</v>
      </c>
      <c r="F26" s="3">
        <v>0</v>
      </c>
      <c r="G26" s="3">
        <v>2</v>
      </c>
      <c r="H26" s="3">
        <v>0</v>
      </c>
      <c r="I26" s="3">
        <v>0</v>
      </c>
      <c r="J26" s="3">
        <v>88</v>
      </c>
      <c r="K26" s="3"/>
      <c r="L26" s="3"/>
      <c r="M26" s="3"/>
      <c r="N26" s="3">
        <v>0</v>
      </c>
      <c r="O26" s="3">
        <v>39.700000000000003</v>
      </c>
      <c r="P26" s="6">
        <v>2</v>
      </c>
      <c r="Q26" s="32"/>
      <c r="R26" s="33"/>
      <c r="S26" s="33"/>
      <c r="T26" s="31"/>
      <c r="V26" s="40">
        <f t="shared" si="0"/>
        <v>7</v>
      </c>
      <c r="W26">
        <f t="shared" si="1"/>
        <v>2</v>
      </c>
    </row>
    <row r="27" spans="2:23">
      <c r="B27" s="3">
        <v>6371</v>
      </c>
      <c r="C27" s="3">
        <v>4</v>
      </c>
      <c r="D27" s="3">
        <v>2</v>
      </c>
      <c r="E27" s="3">
        <v>0</v>
      </c>
      <c r="F27" s="3">
        <v>0</v>
      </c>
      <c r="G27" s="3">
        <v>2</v>
      </c>
      <c r="H27" s="3">
        <v>2</v>
      </c>
      <c r="I27" s="3">
        <v>0</v>
      </c>
      <c r="J27" s="3">
        <v>100</v>
      </c>
      <c r="K27" s="3"/>
      <c r="L27" s="3"/>
      <c r="M27" s="3"/>
      <c r="N27" s="3">
        <v>0</v>
      </c>
      <c r="O27" s="3">
        <v>38.799999999999997</v>
      </c>
      <c r="P27" s="6">
        <v>1</v>
      </c>
      <c r="Q27" s="32"/>
      <c r="R27" s="33"/>
      <c r="S27" s="33"/>
      <c r="T27" s="31"/>
      <c r="V27" s="40">
        <f t="shared" si="0"/>
        <v>7</v>
      </c>
      <c r="W27">
        <f t="shared" si="1"/>
        <v>1</v>
      </c>
    </row>
    <row r="28" spans="2:23">
      <c r="B28" s="3">
        <v>6388</v>
      </c>
      <c r="C28" s="3">
        <v>4</v>
      </c>
      <c r="D28" s="3">
        <v>3</v>
      </c>
      <c r="E28" s="3">
        <v>0</v>
      </c>
      <c r="F28" s="3">
        <v>0</v>
      </c>
      <c r="G28" s="3">
        <v>2</v>
      </c>
      <c r="H28" s="3">
        <v>2</v>
      </c>
      <c r="I28" s="3">
        <v>0</v>
      </c>
      <c r="J28" s="3">
        <v>89.5</v>
      </c>
      <c r="K28" s="3"/>
      <c r="L28" s="3"/>
      <c r="M28" s="3"/>
      <c r="N28" s="3">
        <v>2</v>
      </c>
      <c r="O28" s="3">
        <v>38.700000000000003</v>
      </c>
      <c r="P28" s="6">
        <v>2</v>
      </c>
      <c r="Q28" s="32" t="s">
        <v>38</v>
      </c>
      <c r="R28" s="33"/>
      <c r="S28" s="33"/>
      <c r="T28" s="31"/>
      <c r="V28" s="40">
        <f t="shared" si="0"/>
        <v>8</v>
      </c>
      <c r="W28">
        <f t="shared" si="1"/>
        <v>2</v>
      </c>
    </row>
    <row r="29" spans="2:23" ht="15.95">
      <c r="B29" s="3">
        <v>6382</v>
      </c>
      <c r="C29" s="3">
        <v>4</v>
      </c>
      <c r="D29" s="3">
        <v>3</v>
      </c>
      <c r="E29" s="3">
        <v>1</v>
      </c>
      <c r="F29" s="3">
        <v>0</v>
      </c>
      <c r="G29" s="3">
        <v>1</v>
      </c>
      <c r="H29" s="3">
        <v>0</v>
      </c>
      <c r="I29" s="3">
        <v>0</v>
      </c>
      <c r="J29" s="3">
        <v>89</v>
      </c>
      <c r="K29" s="3"/>
      <c r="L29" s="3"/>
      <c r="M29" s="3"/>
      <c r="N29" s="3" t="s">
        <v>112</v>
      </c>
      <c r="O29" s="3">
        <v>38.9</v>
      </c>
      <c r="P29" s="6">
        <v>1</v>
      </c>
      <c r="Q29" s="32" t="s">
        <v>106</v>
      </c>
      <c r="R29" s="33"/>
      <c r="S29" s="33"/>
      <c r="T29" s="31"/>
      <c r="V29" s="40">
        <f t="shared" si="0"/>
        <v>6</v>
      </c>
      <c r="W29">
        <f t="shared" si="1"/>
        <v>1</v>
      </c>
    </row>
    <row r="30" spans="2:23">
      <c r="B30" s="3">
        <v>6738</v>
      </c>
      <c r="C30" s="3">
        <v>4</v>
      </c>
      <c r="D30" s="3">
        <v>2</v>
      </c>
      <c r="E30" s="3">
        <v>1</v>
      </c>
      <c r="F30" s="3">
        <v>0</v>
      </c>
      <c r="G30" s="3">
        <v>1</v>
      </c>
      <c r="H30" s="3">
        <v>2</v>
      </c>
      <c r="I30" s="3">
        <v>0</v>
      </c>
      <c r="J30" s="3">
        <v>97</v>
      </c>
      <c r="K30" s="3"/>
      <c r="L30" s="3"/>
      <c r="M30" s="3"/>
      <c r="N30" s="3">
        <v>0</v>
      </c>
      <c r="O30" s="3">
        <v>39.4</v>
      </c>
      <c r="P30" s="6">
        <v>0</v>
      </c>
      <c r="Q30" s="32"/>
      <c r="R30" s="33"/>
      <c r="S30" s="33"/>
      <c r="T30" s="31"/>
      <c r="V30" s="40">
        <f t="shared" si="0"/>
        <v>7</v>
      </c>
      <c r="W30">
        <f t="shared" si="1"/>
        <v>0</v>
      </c>
    </row>
    <row r="31" spans="2:23">
      <c r="B31" s="3">
        <v>6370</v>
      </c>
      <c r="C31" s="3">
        <v>4</v>
      </c>
      <c r="D31" s="3">
        <v>0</v>
      </c>
      <c r="E31" s="3">
        <v>1</v>
      </c>
      <c r="F31" s="3">
        <v>0</v>
      </c>
      <c r="G31" s="3">
        <v>2</v>
      </c>
      <c r="H31" s="3">
        <v>2</v>
      </c>
      <c r="I31" s="3">
        <v>0</v>
      </c>
      <c r="J31" s="3">
        <v>98</v>
      </c>
      <c r="K31" s="3"/>
      <c r="L31" s="3"/>
      <c r="M31" s="3"/>
      <c r="N31" s="3">
        <v>2</v>
      </c>
      <c r="O31" s="3">
        <v>38.4</v>
      </c>
      <c r="P31" s="6">
        <v>3</v>
      </c>
      <c r="Q31" s="32"/>
      <c r="R31" s="33"/>
      <c r="S31" s="33"/>
      <c r="T31" s="31"/>
      <c r="V31" s="40">
        <f t="shared" si="0"/>
        <v>6</v>
      </c>
      <c r="W31">
        <f t="shared" si="1"/>
        <v>3</v>
      </c>
    </row>
    <row r="32" spans="2:23">
      <c r="B32" s="3">
        <v>6375</v>
      </c>
      <c r="C32" s="3">
        <v>4</v>
      </c>
      <c r="D32" s="3">
        <v>2</v>
      </c>
      <c r="E32" s="3">
        <v>2</v>
      </c>
      <c r="F32" s="3">
        <v>0</v>
      </c>
      <c r="G32" s="3">
        <v>0</v>
      </c>
      <c r="H32" s="3">
        <v>0</v>
      </c>
      <c r="I32" s="3">
        <v>0</v>
      </c>
      <c r="J32" s="3">
        <v>92.5</v>
      </c>
      <c r="K32" s="3"/>
      <c r="L32" s="3"/>
      <c r="M32" s="3"/>
      <c r="N32" s="3">
        <v>0</v>
      </c>
      <c r="O32" s="3">
        <v>38.5</v>
      </c>
      <c r="P32" s="6">
        <v>0</v>
      </c>
      <c r="Q32" s="32"/>
      <c r="R32" s="33"/>
      <c r="S32" s="33"/>
      <c r="T32" s="31"/>
      <c r="V32" s="40">
        <f t="shared" si="0"/>
        <v>3</v>
      </c>
      <c r="W32">
        <f t="shared" si="1"/>
        <v>0</v>
      </c>
    </row>
    <row r="33" spans="2:23">
      <c r="B33" s="3">
        <v>6760</v>
      </c>
      <c r="C33" s="3">
        <v>4</v>
      </c>
      <c r="D33" s="3">
        <v>0</v>
      </c>
      <c r="E33" s="3">
        <v>1</v>
      </c>
      <c r="F33" s="3">
        <v>0</v>
      </c>
      <c r="G33" s="3">
        <v>1</v>
      </c>
      <c r="H33" s="3">
        <v>2</v>
      </c>
      <c r="I33" s="3">
        <v>0</v>
      </c>
      <c r="J33" s="3">
        <v>85</v>
      </c>
      <c r="K33" s="3"/>
      <c r="L33" s="3"/>
      <c r="M33" s="3"/>
      <c r="N33" s="3">
        <v>0</v>
      </c>
      <c r="O33" s="3">
        <v>38.6</v>
      </c>
      <c r="P33" s="6">
        <v>1</v>
      </c>
      <c r="Q33" s="32"/>
      <c r="R33" s="33"/>
      <c r="S33" s="33"/>
      <c r="T33" s="31"/>
      <c r="V33" s="40">
        <f t="shared" si="0"/>
        <v>5</v>
      </c>
      <c r="W33">
        <f t="shared" si="1"/>
        <v>1</v>
      </c>
    </row>
    <row r="34" spans="2:23" ht="15.95">
      <c r="B34" s="3">
        <v>6746</v>
      </c>
      <c r="C34" s="3">
        <v>4</v>
      </c>
      <c r="D34" s="3">
        <v>0</v>
      </c>
      <c r="E34" s="3">
        <v>1</v>
      </c>
      <c r="F34" s="3">
        <v>0</v>
      </c>
      <c r="G34" s="3">
        <v>1</v>
      </c>
      <c r="H34" s="3">
        <v>2</v>
      </c>
      <c r="I34" s="3">
        <v>0</v>
      </c>
      <c r="J34" s="3">
        <v>96</v>
      </c>
      <c r="K34" s="3"/>
      <c r="L34" s="3"/>
      <c r="M34" s="3"/>
      <c r="N34" s="3">
        <v>2</v>
      </c>
      <c r="O34" s="3">
        <v>38.799999999999997</v>
      </c>
      <c r="P34" s="6" t="s">
        <v>112</v>
      </c>
      <c r="Q34" s="32"/>
      <c r="R34" s="33"/>
      <c r="S34" s="33"/>
      <c r="T34" s="31"/>
      <c r="V34" s="40">
        <f t="shared" si="0"/>
        <v>5</v>
      </c>
      <c r="W34" t="str">
        <f t="shared" si="1"/>
        <v>nd</v>
      </c>
    </row>
    <row r="35" spans="2:23">
      <c r="B35" s="3">
        <v>6393</v>
      </c>
      <c r="C35" s="3">
        <v>4</v>
      </c>
      <c r="D35" s="3">
        <v>0</v>
      </c>
      <c r="E35" s="3">
        <v>3</v>
      </c>
      <c r="F35" s="3">
        <v>0</v>
      </c>
      <c r="G35" s="3">
        <v>1</v>
      </c>
      <c r="H35" s="3">
        <v>2</v>
      </c>
      <c r="I35" s="3">
        <v>0</v>
      </c>
      <c r="J35" s="3">
        <v>82.5</v>
      </c>
      <c r="K35" s="3"/>
      <c r="L35" s="3"/>
      <c r="M35" s="3"/>
      <c r="N35" s="3">
        <v>0</v>
      </c>
      <c r="O35" s="3">
        <v>38.700000000000003</v>
      </c>
      <c r="P35" s="6">
        <v>1</v>
      </c>
      <c r="Q35" s="32"/>
      <c r="R35" s="33"/>
      <c r="S35" s="33"/>
      <c r="T35" s="31"/>
      <c r="V35" s="40">
        <f t="shared" si="0"/>
        <v>7</v>
      </c>
      <c r="W35">
        <f t="shared" si="1"/>
        <v>1</v>
      </c>
    </row>
    <row r="36" spans="2:23">
      <c r="B36" s="3">
        <v>6761</v>
      </c>
      <c r="C36" s="3">
        <v>4</v>
      </c>
      <c r="D36" s="3">
        <v>3</v>
      </c>
      <c r="E36" s="3">
        <v>2</v>
      </c>
      <c r="F36" s="3">
        <v>1</v>
      </c>
      <c r="G36" s="3">
        <v>3</v>
      </c>
      <c r="H36" s="3">
        <v>2</v>
      </c>
      <c r="I36" s="3">
        <v>0</v>
      </c>
      <c r="J36" s="3">
        <v>86.5</v>
      </c>
      <c r="K36" s="3"/>
      <c r="L36" s="3"/>
      <c r="M36" s="3"/>
      <c r="N36" s="3">
        <v>0</v>
      </c>
      <c r="O36" s="3">
        <v>39.799999999999997</v>
      </c>
      <c r="P36" s="6">
        <v>1</v>
      </c>
      <c r="Q36" s="32" t="s">
        <v>114</v>
      </c>
      <c r="R36" s="33"/>
      <c r="S36" s="33"/>
      <c r="T36" s="31"/>
      <c r="V36" s="40">
        <f t="shared" si="0"/>
        <v>11</v>
      </c>
      <c r="W36">
        <f t="shared" si="1"/>
        <v>1</v>
      </c>
    </row>
    <row r="37" spans="2:23">
      <c r="B37" s="3">
        <v>6360</v>
      </c>
      <c r="C37" s="3">
        <v>3</v>
      </c>
      <c r="D37" s="3">
        <v>2</v>
      </c>
      <c r="E37" s="3">
        <v>2</v>
      </c>
      <c r="F37" s="3">
        <v>0</v>
      </c>
      <c r="G37" s="3">
        <v>1</v>
      </c>
      <c r="H37" s="3">
        <v>0</v>
      </c>
      <c r="I37" s="3">
        <v>0</v>
      </c>
      <c r="J37" s="3">
        <v>101.5</v>
      </c>
      <c r="K37" s="3"/>
      <c r="L37" s="3"/>
      <c r="M37" s="3"/>
      <c r="N37" s="3">
        <v>0</v>
      </c>
      <c r="O37" s="3">
        <v>38.9</v>
      </c>
      <c r="P37" s="6">
        <v>1</v>
      </c>
      <c r="Q37" s="32"/>
      <c r="R37" s="33"/>
      <c r="S37" s="33"/>
      <c r="T37" s="31"/>
      <c r="V37" s="40">
        <f t="shared" si="0"/>
        <v>5</v>
      </c>
      <c r="W37">
        <f t="shared" si="1"/>
        <v>1</v>
      </c>
    </row>
    <row r="38" spans="2:23">
      <c r="B38" s="3">
        <v>6734</v>
      </c>
      <c r="C38" s="3">
        <v>3</v>
      </c>
      <c r="D38" s="3">
        <v>0</v>
      </c>
      <c r="E38" s="3">
        <v>1</v>
      </c>
      <c r="F38" s="3">
        <v>0</v>
      </c>
      <c r="G38" s="3">
        <v>0</v>
      </c>
      <c r="H38" s="3">
        <v>0</v>
      </c>
      <c r="I38" s="3">
        <v>0</v>
      </c>
      <c r="J38" s="3">
        <v>101.5</v>
      </c>
      <c r="K38" s="3"/>
      <c r="L38" s="3"/>
      <c r="M38" s="3"/>
      <c r="N38" s="3">
        <v>0</v>
      </c>
      <c r="O38" s="3">
        <v>38.6</v>
      </c>
      <c r="P38" s="6">
        <v>0</v>
      </c>
      <c r="Q38" s="32"/>
      <c r="R38" s="33"/>
      <c r="S38" s="33"/>
      <c r="T38" s="31"/>
      <c r="V38" s="40">
        <f t="shared" si="0"/>
        <v>2</v>
      </c>
      <c r="W38">
        <f t="shared" si="1"/>
        <v>0</v>
      </c>
    </row>
    <row r="39" spans="2:23">
      <c r="B39" s="3">
        <v>6728</v>
      </c>
      <c r="C39" s="3">
        <v>3</v>
      </c>
      <c r="D39" s="3">
        <v>0</v>
      </c>
      <c r="E39" s="3">
        <v>1</v>
      </c>
      <c r="F39" s="3">
        <v>0</v>
      </c>
      <c r="G39" s="3">
        <v>0</v>
      </c>
      <c r="H39" s="3">
        <v>2</v>
      </c>
      <c r="I39" s="3">
        <v>0</v>
      </c>
      <c r="J39" s="3">
        <v>102</v>
      </c>
      <c r="K39" s="3"/>
      <c r="L39" s="3"/>
      <c r="M39" s="3"/>
      <c r="N39" s="3">
        <v>0</v>
      </c>
      <c r="O39" s="3">
        <v>39.6</v>
      </c>
      <c r="P39" s="6">
        <v>2</v>
      </c>
      <c r="Q39" s="32"/>
      <c r="R39" s="33"/>
      <c r="S39" s="33"/>
      <c r="T39" s="31"/>
      <c r="V39" s="40">
        <f t="shared" si="0"/>
        <v>6</v>
      </c>
      <c r="W39">
        <f t="shared" si="1"/>
        <v>2</v>
      </c>
    </row>
    <row r="40" spans="2:23" ht="15.95">
      <c r="B40" s="3">
        <v>6726</v>
      </c>
      <c r="C40" s="3">
        <v>3</v>
      </c>
      <c r="D40" s="3">
        <v>0</v>
      </c>
      <c r="E40" s="3">
        <v>2</v>
      </c>
      <c r="F40" s="3">
        <v>0</v>
      </c>
      <c r="G40" s="3">
        <v>1</v>
      </c>
      <c r="H40" s="3">
        <v>1</v>
      </c>
      <c r="I40" s="3">
        <v>0</v>
      </c>
      <c r="J40" s="3">
        <v>103.5</v>
      </c>
      <c r="K40" s="3"/>
      <c r="L40" s="3"/>
      <c r="M40" s="3"/>
      <c r="N40" s="3">
        <v>0</v>
      </c>
      <c r="O40" s="3">
        <v>38.700000000000003</v>
      </c>
      <c r="P40" s="6" t="s">
        <v>112</v>
      </c>
      <c r="Q40" s="32"/>
      <c r="R40" s="33"/>
      <c r="S40" s="33"/>
      <c r="T40" s="31"/>
      <c r="V40" s="40">
        <f t="shared" si="0"/>
        <v>5</v>
      </c>
      <c r="W40" t="str">
        <f t="shared" si="1"/>
        <v>nd</v>
      </c>
    </row>
    <row r="41" spans="2:23">
      <c r="B41" s="3">
        <v>6724</v>
      </c>
      <c r="C41" s="3">
        <v>3</v>
      </c>
      <c r="D41" s="3">
        <v>0</v>
      </c>
      <c r="E41" s="3">
        <v>2</v>
      </c>
      <c r="F41" s="3">
        <v>0</v>
      </c>
      <c r="G41" s="3">
        <v>1</v>
      </c>
      <c r="H41" s="3">
        <v>2</v>
      </c>
      <c r="I41" s="3">
        <v>0</v>
      </c>
      <c r="J41" s="3">
        <v>102.5</v>
      </c>
      <c r="K41" s="3"/>
      <c r="L41" s="3"/>
      <c r="M41" s="3"/>
      <c r="N41" s="3">
        <v>0</v>
      </c>
      <c r="O41" s="3">
        <v>39.4</v>
      </c>
      <c r="P41" s="6">
        <v>2</v>
      </c>
      <c r="Q41" s="32"/>
      <c r="R41" s="33"/>
      <c r="S41" s="33"/>
      <c r="T41" s="31"/>
      <c r="V41" s="40">
        <f t="shared" si="0"/>
        <v>7</v>
      </c>
      <c r="W41">
        <f t="shared" si="1"/>
        <v>2</v>
      </c>
    </row>
    <row r="42" spans="2:23">
      <c r="B42" s="3">
        <v>6741</v>
      </c>
      <c r="C42" s="3">
        <v>3</v>
      </c>
      <c r="D42" s="3">
        <v>2</v>
      </c>
      <c r="E42" s="3">
        <v>2</v>
      </c>
      <c r="F42" s="3">
        <v>0</v>
      </c>
      <c r="G42" s="3">
        <v>0</v>
      </c>
      <c r="H42" s="3">
        <v>0</v>
      </c>
      <c r="I42" s="3">
        <v>0</v>
      </c>
      <c r="J42" s="3">
        <v>96.5</v>
      </c>
      <c r="K42" s="3"/>
      <c r="L42" s="3"/>
      <c r="M42" s="3"/>
      <c r="N42" s="3">
        <v>1</v>
      </c>
      <c r="O42" s="3">
        <v>39.700000000000003</v>
      </c>
      <c r="P42" s="6">
        <v>1</v>
      </c>
      <c r="Q42" s="32"/>
      <c r="R42" s="33"/>
      <c r="S42" s="33"/>
      <c r="T42" s="31"/>
      <c r="V42" s="40">
        <f t="shared" si="0"/>
        <v>5</v>
      </c>
      <c r="W42">
        <f t="shared" si="1"/>
        <v>1</v>
      </c>
    </row>
    <row r="43" spans="2:23">
      <c r="B43" s="3">
        <v>6356</v>
      </c>
      <c r="C43" s="3">
        <v>3</v>
      </c>
      <c r="D43" s="3">
        <v>0</v>
      </c>
      <c r="E43" s="3">
        <v>0</v>
      </c>
      <c r="F43" s="3">
        <v>0</v>
      </c>
      <c r="G43" s="3">
        <v>0</v>
      </c>
      <c r="H43" s="3">
        <v>3</v>
      </c>
      <c r="I43" s="3">
        <v>0</v>
      </c>
      <c r="J43" s="3">
        <v>100</v>
      </c>
      <c r="K43" s="3"/>
      <c r="L43" s="3"/>
      <c r="M43" s="3"/>
      <c r="N43" s="3">
        <v>0</v>
      </c>
      <c r="O43" s="3">
        <v>38.6</v>
      </c>
      <c r="P43" s="6">
        <v>1</v>
      </c>
      <c r="Q43" s="32" t="s">
        <v>91</v>
      </c>
      <c r="R43" s="33"/>
      <c r="S43" s="33"/>
      <c r="T43" s="31"/>
      <c r="V43" s="40">
        <f t="shared" si="0"/>
        <v>4</v>
      </c>
      <c r="W43">
        <f t="shared" si="1"/>
        <v>1</v>
      </c>
    </row>
    <row r="44" spans="2:23">
      <c r="B44" s="3">
        <v>6355</v>
      </c>
      <c r="C44" s="3">
        <v>3</v>
      </c>
      <c r="D44" s="3">
        <v>0</v>
      </c>
      <c r="E44" s="3">
        <v>1</v>
      </c>
      <c r="F44" s="3">
        <v>0</v>
      </c>
      <c r="G44" s="3">
        <v>1</v>
      </c>
      <c r="H44" s="3">
        <v>0</v>
      </c>
      <c r="I44" s="3">
        <v>0</v>
      </c>
      <c r="J44" s="3">
        <v>104</v>
      </c>
      <c r="K44" s="3"/>
      <c r="L44" s="3"/>
      <c r="M44" s="3"/>
      <c r="N44" s="3">
        <v>0</v>
      </c>
      <c r="O44" s="3">
        <v>38.9</v>
      </c>
      <c r="P44" s="6">
        <v>1</v>
      </c>
      <c r="Q44" s="32"/>
      <c r="R44" s="33"/>
      <c r="S44" s="33"/>
      <c r="T44" s="31"/>
      <c r="V44" s="40">
        <f t="shared" si="0"/>
        <v>4</v>
      </c>
      <c r="W44">
        <f t="shared" si="1"/>
        <v>1</v>
      </c>
    </row>
    <row r="45" spans="2:23" ht="15.95">
      <c r="B45" s="3">
        <v>6353</v>
      </c>
      <c r="C45" s="3">
        <v>3</v>
      </c>
      <c r="D45" s="3">
        <v>0</v>
      </c>
      <c r="E45" s="3">
        <v>1</v>
      </c>
      <c r="F45" s="3">
        <v>0</v>
      </c>
      <c r="G45" s="3">
        <v>1</v>
      </c>
      <c r="H45" s="3">
        <v>0</v>
      </c>
      <c r="I45" s="3">
        <v>0</v>
      </c>
      <c r="J45" s="3">
        <v>103</v>
      </c>
      <c r="K45" s="3"/>
      <c r="L45" s="3"/>
      <c r="M45" s="3"/>
      <c r="N45" s="3">
        <v>0</v>
      </c>
      <c r="O45" s="3">
        <v>39.299999999999997</v>
      </c>
      <c r="P45" s="6" t="s">
        <v>112</v>
      </c>
      <c r="Q45" s="32"/>
      <c r="R45" s="33"/>
      <c r="S45" s="33"/>
      <c r="T45" s="31"/>
      <c r="V45" s="40">
        <f t="shared" si="0"/>
        <v>4</v>
      </c>
      <c r="W45" t="str">
        <f t="shared" si="1"/>
        <v>nd</v>
      </c>
    </row>
    <row r="46" spans="2:23" ht="15.95">
      <c r="B46" s="3">
        <v>6354</v>
      </c>
      <c r="C46" s="3">
        <v>3</v>
      </c>
      <c r="D46" s="3">
        <v>0</v>
      </c>
      <c r="E46" s="3">
        <v>1</v>
      </c>
      <c r="F46" s="3">
        <v>0</v>
      </c>
      <c r="G46" s="3">
        <v>1</v>
      </c>
      <c r="H46" s="3">
        <v>0</v>
      </c>
      <c r="I46" s="3">
        <v>0</v>
      </c>
      <c r="J46" s="3">
        <v>109</v>
      </c>
      <c r="K46" s="3"/>
      <c r="L46" s="3"/>
      <c r="M46" s="3"/>
      <c r="N46" s="3">
        <v>0</v>
      </c>
      <c r="O46" s="3">
        <v>38.9</v>
      </c>
      <c r="P46" s="6" t="s">
        <v>112</v>
      </c>
      <c r="Q46" s="32"/>
      <c r="R46" s="33"/>
      <c r="S46" s="33"/>
      <c r="T46" s="31"/>
      <c r="V46" s="40">
        <f t="shared" si="0"/>
        <v>4</v>
      </c>
      <c r="W46" t="str">
        <f t="shared" si="1"/>
        <v>nd</v>
      </c>
    </row>
    <row r="47" spans="2:23" ht="15.95">
      <c r="B47" s="3">
        <v>6349</v>
      </c>
      <c r="C47" s="3">
        <v>3</v>
      </c>
      <c r="D47" s="3">
        <v>0</v>
      </c>
      <c r="E47" s="3">
        <v>2</v>
      </c>
      <c r="F47" s="3">
        <v>0</v>
      </c>
      <c r="G47" s="3">
        <v>1</v>
      </c>
      <c r="H47" s="3">
        <v>2</v>
      </c>
      <c r="I47" s="3">
        <v>0</v>
      </c>
      <c r="J47" s="3">
        <v>109</v>
      </c>
      <c r="K47" s="3"/>
      <c r="L47" s="3"/>
      <c r="M47" s="3"/>
      <c r="N47" s="3">
        <v>0</v>
      </c>
      <c r="O47" s="3">
        <v>39.6</v>
      </c>
      <c r="P47" s="6" t="s">
        <v>112</v>
      </c>
      <c r="Q47" s="32" t="s">
        <v>91</v>
      </c>
      <c r="R47" s="33"/>
      <c r="S47" s="33"/>
      <c r="T47" s="31"/>
      <c r="V47" s="40">
        <f t="shared" si="0"/>
        <v>8</v>
      </c>
      <c r="W47" t="str">
        <f t="shared" si="1"/>
        <v>nd</v>
      </c>
    </row>
    <row r="48" spans="2:23" ht="15.95">
      <c r="B48" s="3">
        <v>6365</v>
      </c>
      <c r="C48" s="3">
        <v>3</v>
      </c>
      <c r="D48" s="3">
        <v>0</v>
      </c>
      <c r="E48" s="3">
        <v>1</v>
      </c>
      <c r="F48" s="3">
        <v>0</v>
      </c>
      <c r="G48" s="3">
        <v>3</v>
      </c>
      <c r="H48" s="3">
        <v>3</v>
      </c>
      <c r="I48" s="3">
        <v>0</v>
      </c>
      <c r="J48" s="3">
        <v>100.5</v>
      </c>
      <c r="K48" s="3"/>
      <c r="L48" s="3"/>
      <c r="M48" s="3"/>
      <c r="N48" s="3">
        <v>0</v>
      </c>
      <c r="O48" s="3">
        <v>39.299999999999997</v>
      </c>
      <c r="P48" s="6" t="s">
        <v>112</v>
      </c>
      <c r="Q48" s="32" t="s">
        <v>91</v>
      </c>
      <c r="R48" s="33"/>
      <c r="S48" s="33"/>
      <c r="T48" s="31"/>
      <c r="V48" s="40">
        <f t="shared" si="0"/>
        <v>9</v>
      </c>
      <c r="W48" t="str">
        <f t="shared" si="1"/>
        <v>nd</v>
      </c>
    </row>
    <row r="49" spans="2:23">
      <c r="B49" s="3">
        <v>6405</v>
      </c>
      <c r="C49" s="3">
        <v>2</v>
      </c>
      <c r="D49" s="3"/>
      <c r="E49" s="3">
        <v>2</v>
      </c>
      <c r="F49" s="3">
        <v>0</v>
      </c>
      <c r="G49" s="3">
        <v>1</v>
      </c>
      <c r="H49" s="3">
        <v>0</v>
      </c>
      <c r="I49" s="3">
        <v>0</v>
      </c>
      <c r="J49" s="3">
        <v>86</v>
      </c>
      <c r="K49" s="3">
        <v>0</v>
      </c>
      <c r="L49" s="3">
        <v>1</v>
      </c>
      <c r="M49" s="3"/>
      <c r="N49" s="3">
        <v>0</v>
      </c>
      <c r="O49" s="3">
        <v>38.6</v>
      </c>
      <c r="P49" s="6">
        <v>1</v>
      </c>
      <c r="Q49" s="32"/>
      <c r="R49" s="33"/>
      <c r="S49" s="33"/>
      <c r="T49" s="31"/>
      <c r="V49" s="40">
        <f t="shared" si="0"/>
        <v>4</v>
      </c>
      <c r="W49">
        <f t="shared" si="1"/>
        <v>1</v>
      </c>
    </row>
    <row r="50" spans="2:23">
      <c r="B50" s="3">
        <v>6404</v>
      </c>
      <c r="C50" s="3">
        <v>2</v>
      </c>
      <c r="D50" s="3"/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84</v>
      </c>
      <c r="K50" s="3">
        <v>0</v>
      </c>
      <c r="L50" s="3">
        <v>1</v>
      </c>
      <c r="M50" s="3"/>
      <c r="N50" s="3">
        <v>2</v>
      </c>
      <c r="O50" s="3">
        <v>39</v>
      </c>
      <c r="P50" s="6">
        <v>0</v>
      </c>
      <c r="Q50" s="32"/>
      <c r="R50" s="33"/>
      <c r="S50" s="33"/>
      <c r="T50" s="31"/>
      <c r="V50" s="40">
        <f t="shared" si="0"/>
        <v>2</v>
      </c>
      <c r="W50">
        <f t="shared" si="1"/>
        <v>0</v>
      </c>
    </row>
    <row r="51" spans="2:23">
      <c r="B51" s="3">
        <v>6796</v>
      </c>
      <c r="C51" s="3">
        <v>2</v>
      </c>
      <c r="D51" s="3"/>
      <c r="E51" s="3">
        <v>0</v>
      </c>
      <c r="F51" s="3">
        <v>0</v>
      </c>
      <c r="G51" s="3">
        <v>0</v>
      </c>
      <c r="H51" s="3">
        <v>0</v>
      </c>
      <c r="I51" s="3">
        <v>1</v>
      </c>
      <c r="J51" s="3">
        <v>83</v>
      </c>
      <c r="K51" s="3">
        <v>0</v>
      </c>
      <c r="L51" s="3">
        <v>1</v>
      </c>
      <c r="M51" s="3"/>
      <c r="N51" s="3">
        <v>0</v>
      </c>
      <c r="O51" s="3">
        <v>39</v>
      </c>
      <c r="P51" s="6">
        <v>1</v>
      </c>
      <c r="Q51" s="32"/>
      <c r="R51" s="33"/>
      <c r="S51" s="33"/>
      <c r="T51" s="31"/>
      <c r="V51" s="40">
        <f t="shared" si="0"/>
        <v>2</v>
      </c>
      <c r="W51">
        <f t="shared" si="1"/>
        <v>1</v>
      </c>
    </row>
    <row r="52" spans="2:23" ht="15.95">
      <c r="B52" s="3">
        <v>6715</v>
      </c>
      <c r="C52" s="3">
        <v>2</v>
      </c>
      <c r="D52" s="3"/>
      <c r="E52" s="3">
        <v>1</v>
      </c>
      <c r="F52" s="3">
        <v>0</v>
      </c>
      <c r="G52" s="3" t="s">
        <v>112</v>
      </c>
      <c r="H52" s="3">
        <v>0</v>
      </c>
      <c r="I52" s="3">
        <v>0</v>
      </c>
      <c r="J52" s="3">
        <v>91.5</v>
      </c>
      <c r="K52" s="3"/>
      <c r="L52" s="3"/>
      <c r="M52" s="3"/>
      <c r="N52" s="3">
        <v>0</v>
      </c>
      <c r="O52" s="3">
        <v>39.5</v>
      </c>
      <c r="P52" s="6">
        <v>0</v>
      </c>
      <c r="Q52" s="32"/>
      <c r="R52" s="33"/>
      <c r="S52" s="33"/>
      <c r="T52" s="31"/>
      <c r="V52" s="40" t="e">
        <f t="shared" si="0"/>
        <v>#VALUE!</v>
      </c>
      <c r="W52">
        <f t="shared" si="1"/>
        <v>0</v>
      </c>
    </row>
    <row r="53" spans="2:23">
      <c r="B53" s="3">
        <v>6341</v>
      </c>
      <c r="C53" s="3">
        <v>2</v>
      </c>
      <c r="D53" s="3"/>
      <c r="E53" s="3">
        <v>0</v>
      </c>
      <c r="F53" s="3">
        <v>0</v>
      </c>
      <c r="G53" s="3">
        <v>0</v>
      </c>
      <c r="H53" s="3">
        <v>3</v>
      </c>
      <c r="I53" s="3">
        <v>0</v>
      </c>
      <c r="J53" s="3">
        <v>104.5</v>
      </c>
      <c r="K53" s="3"/>
      <c r="L53" s="3"/>
      <c r="M53" s="3"/>
      <c r="N53" s="3">
        <v>0</v>
      </c>
      <c r="O53" s="3">
        <v>40.200000000000003</v>
      </c>
      <c r="P53" s="6">
        <v>1</v>
      </c>
      <c r="Q53" s="32"/>
      <c r="R53" s="33"/>
      <c r="S53" s="33"/>
      <c r="T53" s="31"/>
      <c r="V53" s="40">
        <f t="shared" si="0"/>
        <v>6</v>
      </c>
      <c r="W53">
        <f t="shared" si="1"/>
        <v>1</v>
      </c>
    </row>
    <row r="54" spans="2:23">
      <c r="B54" s="3">
        <v>6712</v>
      </c>
      <c r="C54" s="3">
        <v>2</v>
      </c>
      <c r="D54" s="3"/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101.5</v>
      </c>
      <c r="K54" s="3"/>
      <c r="L54" s="3"/>
      <c r="M54" s="3"/>
      <c r="N54" s="3">
        <v>0</v>
      </c>
      <c r="O54" s="3">
        <v>38.5</v>
      </c>
      <c r="P54" s="6">
        <v>0</v>
      </c>
      <c r="Q54" s="32"/>
      <c r="R54" s="33"/>
      <c r="S54" s="33"/>
      <c r="T54" s="31"/>
      <c r="V54" s="40">
        <f t="shared" si="0"/>
        <v>1</v>
      </c>
      <c r="W54">
        <f t="shared" si="1"/>
        <v>0</v>
      </c>
    </row>
    <row r="55" spans="2:23" ht="15.95">
      <c r="B55" s="3">
        <v>6707</v>
      </c>
      <c r="C55" s="3">
        <v>2</v>
      </c>
      <c r="D55" s="3"/>
      <c r="E55" s="3">
        <v>1</v>
      </c>
      <c r="F55" s="3">
        <v>0</v>
      </c>
      <c r="G55" s="3">
        <v>1</v>
      </c>
      <c r="H55" s="3">
        <v>0</v>
      </c>
      <c r="I55" s="3">
        <v>0</v>
      </c>
      <c r="J55" s="3">
        <v>99</v>
      </c>
      <c r="K55" s="3"/>
      <c r="L55" s="3"/>
      <c r="M55" s="3"/>
      <c r="N55" s="3">
        <v>0</v>
      </c>
      <c r="O55" s="3">
        <v>39.700000000000003</v>
      </c>
      <c r="P55" s="6" t="s">
        <v>112</v>
      </c>
      <c r="Q55" s="32"/>
      <c r="R55" s="33"/>
      <c r="S55" s="33"/>
      <c r="T55" s="31"/>
      <c r="V55" s="40">
        <f t="shared" si="0"/>
        <v>5</v>
      </c>
      <c r="W55" t="str">
        <f t="shared" si="1"/>
        <v>nd</v>
      </c>
    </row>
    <row r="56" spans="2:2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/>
      <c r="Q56" s="42"/>
      <c r="R56" s="43"/>
      <c r="S56" s="43"/>
      <c r="T56" s="44"/>
    </row>
    <row r="57" spans="2:2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5"/>
      <c r="Q57" s="42"/>
      <c r="R57" s="43"/>
      <c r="S57" s="43"/>
      <c r="T57" s="44"/>
    </row>
    <row r="58" spans="2:23">
      <c r="B58" s="13" t="s">
        <v>92</v>
      </c>
    </row>
    <row r="59" spans="2:23">
      <c r="B59" s="13" t="s">
        <v>93</v>
      </c>
    </row>
    <row r="60" spans="2:23">
      <c r="B60" s="13" t="s">
        <v>94</v>
      </c>
    </row>
    <row r="61" spans="2:23">
      <c r="B61" s="1"/>
    </row>
  </sheetData>
  <mergeCells count="31">
    <mergeCell ref="K2:M2"/>
    <mergeCell ref="F4:I4"/>
    <mergeCell ref="M4:O4"/>
    <mergeCell ref="B5:C5"/>
    <mergeCell ref="F5:I5"/>
    <mergeCell ref="M5:O5"/>
    <mergeCell ref="G9:G10"/>
    <mergeCell ref="B6:C6"/>
    <mergeCell ref="F6:I6"/>
    <mergeCell ref="M6:O6"/>
    <mergeCell ref="B7:C7"/>
    <mergeCell ref="F7:I7"/>
    <mergeCell ref="M7:O7"/>
    <mergeCell ref="B9:B10"/>
    <mergeCell ref="C9:C10"/>
    <mergeCell ref="D9:D10"/>
    <mergeCell ref="E9:E10"/>
    <mergeCell ref="F9:F10"/>
    <mergeCell ref="H9:H10"/>
    <mergeCell ref="I9:I10"/>
    <mergeCell ref="J9:J10"/>
    <mergeCell ref="K9:K10"/>
    <mergeCell ref="V9:W9"/>
    <mergeCell ref="Q9:T10"/>
    <mergeCell ref="Q56:T56"/>
    <mergeCell ref="Q57:T57"/>
    <mergeCell ref="L9:L10"/>
    <mergeCell ref="M9:M10"/>
    <mergeCell ref="N9:N10"/>
    <mergeCell ref="O9:O10"/>
    <mergeCell ref="P9:P10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Eden Poulin</dc:creator>
  <cp:keywords/>
  <dc:description/>
  <cp:lastModifiedBy/>
  <cp:revision/>
  <dcterms:created xsi:type="dcterms:W3CDTF">2022-01-06T21:43:42Z</dcterms:created>
  <dcterms:modified xsi:type="dcterms:W3CDTF">2022-07-11T23:21:58Z</dcterms:modified>
  <cp:category/>
  <cp:contentStatus/>
</cp:coreProperties>
</file>