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5"/>
  </bookViews>
  <sheets>
    <sheet name="Sheet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50" i="1" l="1"/>
  <c r="E25" i="1" l="1"/>
  <c r="E26" i="1"/>
  <c r="E27" i="1"/>
  <c r="E28" i="1"/>
  <c r="E29" i="1"/>
  <c r="E30" i="1"/>
  <c r="E31" i="1"/>
  <c r="E32" i="1"/>
  <c r="E33" i="1"/>
  <c r="E34" i="1"/>
  <c r="E35" i="1"/>
  <c r="E47" i="1"/>
  <c r="E48" i="1"/>
  <c r="E39" i="1"/>
  <c r="E40" i="1"/>
  <c r="E41" i="1"/>
  <c r="E42" i="1"/>
  <c r="E43" i="1"/>
  <c r="E44" i="1"/>
  <c r="E45" i="1"/>
  <c r="E46" i="1"/>
  <c r="E49" i="1"/>
  <c r="C37" i="1"/>
  <c r="D37" i="1"/>
  <c r="C50" i="1"/>
  <c r="E37" i="1" l="1"/>
  <c r="B52" i="1"/>
  <c r="C52" i="1" s="1"/>
  <c r="D52" i="1" s="1"/>
  <c r="A52" i="1"/>
  <c r="E3" i="1"/>
  <c r="E4" i="1"/>
  <c r="E5" i="1"/>
  <c r="E6" i="1"/>
  <c r="E7" i="1"/>
  <c r="E8" i="1"/>
  <c r="E9" i="1"/>
  <c r="E10" i="1"/>
  <c r="E11" i="1"/>
  <c r="E12" i="1"/>
  <c r="E13" i="1"/>
  <c r="E14" i="1"/>
  <c r="E15" i="1"/>
  <c r="E16" i="1"/>
  <c r="E17" i="1"/>
  <c r="E18" i="1"/>
  <c r="E19" i="1"/>
  <c r="E20" i="1"/>
  <c r="E21" i="1"/>
  <c r="E22" i="1"/>
  <c r="E23" i="1"/>
  <c r="E24" i="1"/>
  <c r="E2" i="1"/>
  <c r="E36" i="1"/>
</calcChain>
</file>

<file path=xl/sharedStrings.xml><?xml version="1.0" encoding="utf-8"?>
<sst xmlns="http://schemas.openxmlformats.org/spreadsheetml/2006/main" count="77" uniqueCount="68">
  <si>
    <t>Chức năng Frontend</t>
  </si>
  <si>
    <t>Trang chủ</t>
  </si>
  <si>
    <t>Slide Ảnh sản phẩm</t>
  </si>
  <si>
    <t>Slide Ảnh</t>
  </si>
  <si>
    <t>Sản phẩm bán chạy</t>
  </si>
  <si>
    <t>Sản phẩm Ưu đãi trong tuần</t>
  </si>
  <si>
    <t>Sản phẩm mới</t>
  </si>
  <si>
    <t>Tin tức</t>
  </si>
  <si>
    <t>Danh sách thương hiệu</t>
  </si>
  <si>
    <t>Giá tiền</t>
  </si>
  <si>
    <t>Chức năng</t>
  </si>
  <si>
    <t>Đăng ký nhận mail</t>
  </si>
  <si>
    <t>Sản phẩm</t>
  </si>
  <si>
    <t>Sản phẩm mới nhất</t>
  </si>
  <si>
    <t>Lọc sản phẩm theo chuyên mục</t>
  </si>
  <si>
    <t>Lọc sản phẩm theo thương hiệu</t>
  </si>
  <si>
    <t>Câu hỏi thường gặp</t>
  </si>
  <si>
    <t>Thông kê nhưng câu hỏi thường gặp</t>
  </si>
  <si>
    <t>Tin tức của web</t>
  </si>
  <si>
    <t>Liện hệ</t>
  </si>
  <si>
    <t>Về chung tôi</t>
  </si>
  <si>
    <t>Xem chi tiết sản phẩm</t>
  </si>
  <si>
    <t>Đặt hàng giỏ hàng</t>
  </si>
  <si>
    <t>Xem giỏ hàng</t>
  </si>
  <si>
    <t>Yêu thích sản phẩm</t>
  </si>
  <si>
    <t>Đăng ký</t>
  </si>
  <si>
    <t>Đăng nhập</t>
  </si>
  <si>
    <t>Chức năng quản lý tài khoản</t>
  </si>
  <si>
    <t>So sánh 2 sản phẩm</t>
  </si>
  <si>
    <t>Quản lý đơn hàng</t>
  </si>
  <si>
    <t>Tìm kiếm</t>
  </si>
  <si>
    <t>Quản lý khách hàng</t>
  </si>
  <si>
    <t>Quản lý đơn hàng KH</t>
  </si>
  <si>
    <t>Quản lý Ảnh Slider</t>
  </si>
  <si>
    <t>Quản lý tin tức</t>
  </si>
  <si>
    <t>Quản lý Giao diện website</t>
  </si>
  <si>
    <t>Thông kê</t>
  </si>
  <si>
    <t>Thêm sửa xóa</t>
  </si>
  <si>
    <t xml:space="preserve">Thêm sửa xóa </t>
  </si>
  <si>
    <t>Quản lý Sản phẩm</t>
  </si>
  <si>
    <t>Quản lý Chuyên mục sản phẩm</t>
  </si>
  <si>
    <t>Quản lý Menu</t>
  </si>
  <si>
    <t>Tổng tiền</t>
  </si>
  <si>
    <t>Làm giao diện</t>
  </si>
  <si>
    <t>Cắt giao diện Html các trang chưa có thiết kế</t>
  </si>
  <si>
    <t>Làm giống 1 web có sẵn</t>
  </si>
  <si>
    <t>làm giông website nào đó có sẵn</t>
  </si>
  <si>
    <t>Ngày</t>
  </si>
  <si>
    <t>Giờ</t>
  </si>
  <si>
    <t>Tổng giờ</t>
  </si>
  <si>
    <t>Ngày dự kiến</t>
  </si>
  <si>
    <t>Số tháng</t>
  </si>
  <si>
    <t>Thêm Review của Fanpage FB trên website.</t>
  </si>
  <si>
    <t>Add plugin chat MXH facebook, Zalo, Line.</t>
  </si>
  <si>
    <t>Có tính năng quản lý kho hàng đối với SP Sim.</t>
  </si>
  <si>
    <t>Đơn hàng chuyển khoản cho phép khách up ảnh hoá đơn lên web.</t>
  </si>
  <si>
    <t>Xem , sửa , xóa, Các đơn hàng đặt trên web sẽ đẩy vào form chờ admin xác nhận, khi xác nhận xong thì đẩy sang form để đặt hàng.(cần biết thông tin ai xác nhận đơn hàng)</t>
  </si>
  <si>
    <t>Thêm sửa xóa, Nâng cấp Có sẵn Có option cho sản phẩm nhiều loại cân nặng hay gói cước 1 tháng, nhiều tháng.</t>
  </si>
  <si>
    <t>Thêm sửa xóa, phân quyền,Gắn tag những khách hàng thân quen, khách cần chú ý, dễ boom hàng,Nhận diện được KH thân thiết, quen, hay mua nhiều</t>
  </si>
  <si>
    <t>View thông tin tracking đơn hàng, view số tiền cần thanh toán hàng đối với đơn SIM, cho phép up hoá đơn của tháng đó.</t>
  </si>
  <si>
    <t>Gửi tin nhắn từ FB KH lên fanpage khi đặt xong đơn hàng.</t>
  </si>
  <si>
    <t>Đăng nhập bằng FB</t>
  </si>
  <si>
    <t>Thống kê số lượng đơn hàng, đơn hàng gần nhất.</t>
  </si>
  <si>
    <t>Quản lý địa chỉ Lưu địa chỉ đặt hàng cũ, có thể lưu nhiều địa chỉ à nhận diện được địa chỉ cũ, hay mới (cảnh báo cho admin cần check lại địa chỉ mới).</t>
  </si>
  <si>
    <t>Cho phép KH đánh giá</t>
  </si>
  <si>
    <t>cho khách up ảnh sp ở trang SP</t>
  </si>
  <si>
    <t>từ động gửi tn lên fb khách hàng</t>
  </si>
  <si>
    <t>Chức năng Backend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</si>
</sst>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family val="2"/>
      <scheme val="minor"/>
    </font>
    <font>
      <sz val="11"/>
      <color rgb="FFFF0000"/>
      <name val="Calibri"/>
      <family val="2"/>
      <scheme val="minor"/>
    </font>
    <font>
      <b/>
      <sz val="11"/>
      <color theme="1"/>
      <name val="Calibri"/>
      <family val="2"/>
      <scheme val="minor"/>
    </font>
    <font>
      <b/>
      <sz val="11"/>
      <color rgb="FFFF0000"/>
      <name val="Calibri"/>
      <family val="2"/>
      <scheme val="minor"/>
    </font>
  </fonts>
  <fills count="5">
    <fill>
      <patternFill patternType="none"/>
    </fill>
    <fill>
      <patternFill patternType="gray125"/>
    </fill>
    <fill>
      <patternFill patternType="solid">
        <fgColor theme="0" tint="-4.9989318521683403E-2"/>
        <bgColor indexed="64"/>
      </patternFill>
    </fill>
    <fill>
      <patternFill patternType="solid">
        <fgColor theme="0" tint="-0.14999847407452621"/>
        <bgColor indexed="64"/>
      </patternFill>
    </fill>
    <fill>
      <patternFill patternType="solid">
        <fgColor theme="0" tint="-0.249977111117893"/>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theme="1"/>
      </left>
      <right style="thin">
        <color theme="1"/>
      </right>
      <top style="thin">
        <color theme="1"/>
      </top>
      <bottom style="thin">
        <color theme="1"/>
      </bottom>
      <diagonal/>
    </border>
    <border>
      <left style="thin">
        <color theme="1"/>
      </left>
      <right style="thin">
        <color theme="1"/>
      </right>
      <top style="thin">
        <color theme="1"/>
      </top>
      <bottom/>
      <diagonal/>
    </border>
  </borders>
  <cellStyleXfs count="1">
    <xf numFmtId="0" fontId="0" fillId="0" borderId="0"/>
  </cellStyleXfs>
  <cellXfs count="22">
    <xf numFmtId="0" fontId="0" fillId="0" borderId="0" xfId="0"/>
    <xf numFmtId="0" fontId="0" fillId="0" borderId="1" xfId="0" applyBorder="1"/>
    <xf numFmtId="0" fontId="0" fillId="3" borderId="1" xfId="0" applyFill="1" applyBorder="1"/>
    <xf numFmtId="0" fontId="2" fillId="4" borderId="1" xfId="0" applyFont="1" applyFill="1" applyBorder="1" applyAlignment="1">
      <alignment horizontal="center"/>
    </xf>
    <xf numFmtId="0" fontId="2" fillId="4" borderId="1" xfId="0" applyFont="1" applyFill="1" applyBorder="1"/>
    <xf numFmtId="0" fontId="0" fillId="0" borderId="0" xfId="0" applyBorder="1"/>
    <xf numFmtId="3" fontId="0" fillId="0" borderId="1" xfId="0" applyNumberFormat="1" applyBorder="1"/>
    <xf numFmtId="3" fontId="1" fillId="0" borderId="0" xfId="0" applyNumberFormat="1" applyFont="1"/>
    <xf numFmtId="0" fontId="1" fillId="0" borderId="0" xfId="0" applyFont="1"/>
    <xf numFmtId="0" fontId="0" fillId="3" borderId="2" xfId="0" applyFill="1" applyBorder="1"/>
    <xf numFmtId="1" fontId="0" fillId="0" borderId="2" xfId="0" applyNumberFormat="1" applyBorder="1"/>
    <xf numFmtId="0" fontId="0" fillId="3" borderId="3" xfId="0" applyFill="1" applyBorder="1" applyAlignment="1">
      <alignment horizontal="center"/>
    </xf>
    <xf numFmtId="2" fontId="0" fillId="0" borderId="3" xfId="0" applyNumberFormat="1" applyBorder="1"/>
    <xf numFmtId="0" fontId="2" fillId="3" borderId="1" xfId="0" applyFont="1" applyFill="1" applyBorder="1"/>
    <xf numFmtId="3" fontId="0" fillId="3" borderId="1" xfId="0" applyNumberFormat="1" applyFill="1" applyBorder="1"/>
    <xf numFmtId="0" fontId="0" fillId="3" borderId="1" xfId="0" applyFill="1" applyBorder="1" applyAlignment="1">
      <alignment horizontal="center"/>
    </xf>
    <xf numFmtId="0" fontId="2" fillId="3" borderId="1" xfId="0" applyFont="1" applyFill="1" applyBorder="1" applyAlignment="1">
      <alignment wrapText="1"/>
    </xf>
    <xf numFmtId="0" fontId="3" fillId="3" borderId="1" xfId="0" applyFont="1" applyFill="1" applyBorder="1"/>
    <xf numFmtId="3" fontId="1" fillId="3" borderId="1" xfId="0" applyNumberFormat="1" applyFont="1" applyFill="1" applyBorder="1"/>
    <xf numFmtId="0" fontId="2" fillId="2" borderId="4" xfId="0" applyFont="1" applyFill="1" applyBorder="1" applyAlignment="1">
      <alignment horizontal="center"/>
    </xf>
    <xf numFmtId="0" fontId="0" fillId="3" borderId="1" xfId="0" applyFill="1" applyBorder="1" applyAlignment="1">
      <alignment wrapText="1"/>
    </xf>
    <xf numFmtId="3" fontId="0" fillId="3" borderId="1" xfId="0" applyNumberFormat="1" applyFon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2"/>
  <sheetViews>
    <sheetView tabSelected="1" topLeftCell="A16" workbookViewId="0">
      <selection activeCell="D52" sqref="D52"/>
    </sheetView>
  </sheetViews>
  <sheetFormatPr defaultRowHeight="15" x14ac:dyDescent="0.25"/>
  <cols>
    <col min="1" max="1" width="32.42578125" customWidth="1"/>
    <col min="2" max="2" width="40" customWidth="1"/>
    <col min="3" max="3" width="15.28515625" customWidth="1"/>
    <col min="4" max="4" width="12.5703125" customWidth="1"/>
    <col min="5" max="5" width="15.42578125" customWidth="1"/>
    <col min="6" max="6" width="14.5703125" customWidth="1"/>
  </cols>
  <sheetData>
    <row r="1" spans="1:9" x14ac:dyDescent="0.25">
      <c r="A1" s="19" t="s">
        <v>0</v>
      </c>
      <c r="B1" s="19" t="s">
        <v>10</v>
      </c>
      <c r="C1" s="19" t="s">
        <v>9</v>
      </c>
      <c r="D1" s="19" t="s">
        <v>48</v>
      </c>
      <c r="E1" s="19" t="s">
        <v>47</v>
      </c>
      <c r="F1" s="5"/>
      <c r="I1" s="5"/>
    </row>
    <row r="2" spans="1:9" x14ac:dyDescent="0.25">
      <c r="A2" s="13" t="s">
        <v>1</v>
      </c>
      <c r="B2" s="2" t="s">
        <v>3</v>
      </c>
      <c r="C2" s="14">
        <v>500000</v>
      </c>
      <c r="D2" s="15">
        <v>4</v>
      </c>
      <c r="E2" s="15">
        <f>D2/8</f>
        <v>0.5</v>
      </c>
      <c r="F2" s="5"/>
    </row>
    <row r="3" spans="1:9" x14ac:dyDescent="0.25">
      <c r="A3" s="13"/>
      <c r="B3" s="2" t="s">
        <v>2</v>
      </c>
      <c r="C3" s="14">
        <v>300000</v>
      </c>
      <c r="D3" s="15">
        <v>3</v>
      </c>
      <c r="E3" s="15">
        <f t="shared" ref="E3:E36" si="0">D3/8</f>
        <v>0.375</v>
      </c>
      <c r="I3" s="5"/>
    </row>
    <row r="4" spans="1:9" x14ac:dyDescent="0.25">
      <c r="A4" s="13"/>
      <c r="B4" s="2" t="s">
        <v>5</v>
      </c>
      <c r="C4" s="14">
        <v>300000</v>
      </c>
      <c r="D4" s="15">
        <v>2</v>
      </c>
      <c r="E4" s="15">
        <f t="shared" si="0"/>
        <v>0.25</v>
      </c>
      <c r="I4" s="5"/>
    </row>
    <row r="5" spans="1:9" x14ac:dyDescent="0.25">
      <c r="A5" s="13"/>
      <c r="B5" s="2" t="s">
        <v>4</v>
      </c>
      <c r="C5" s="14">
        <v>100000</v>
      </c>
      <c r="D5" s="15">
        <v>4</v>
      </c>
      <c r="E5" s="15">
        <f t="shared" si="0"/>
        <v>0.5</v>
      </c>
      <c r="I5" s="5"/>
    </row>
    <row r="6" spans="1:9" x14ac:dyDescent="0.25">
      <c r="A6" s="13"/>
      <c r="B6" s="2" t="s">
        <v>6</v>
      </c>
      <c r="C6" s="14">
        <v>300000</v>
      </c>
      <c r="D6" s="15">
        <v>4</v>
      </c>
      <c r="E6" s="15">
        <f t="shared" si="0"/>
        <v>0.5</v>
      </c>
      <c r="I6" s="5"/>
    </row>
    <row r="7" spans="1:9" x14ac:dyDescent="0.25">
      <c r="A7" s="13"/>
      <c r="B7" s="2" t="s">
        <v>7</v>
      </c>
      <c r="C7" s="14">
        <v>300000</v>
      </c>
      <c r="D7" s="15">
        <v>3</v>
      </c>
      <c r="E7" s="15">
        <f t="shared" si="0"/>
        <v>0.375</v>
      </c>
      <c r="I7" s="5"/>
    </row>
    <row r="8" spans="1:9" x14ac:dyDescent="0.25">
      <c r="A8" s="13"/>
      <c r="B8" s="2" t="s">
        <v>8</v>
      </c>
      <c r="C8" s="14">
        <v>100000</v>
      </c>
      <c r="D8" s="15">
        <v>2</v>
      </c>
      <c r="E8" s="15">
        <f t="shared" si="0"/>
        <v>0.25</v>
      </c>
      <c r="I8" s="5"/>
    </row>
    <row r="9" spans="1:9" x14ac:dyDescent="0.25">
      <c r="A9" s="13"/>
      <c r="B9" s="2" t="s">
        <v>11</v>
      </c>
      <c r="C9" s="14">
        <v>100000</v>
      </c>
      <c r="D9" s="15">
        <v>1</v>
      </c>
      <c r="E9" s="15">
        <f t="shared" si="0"/>
        <v>0.125</v>
      </c>
      <c r="I9" s="5"/>
    </row>
    <row r="10" spans="1:9" x14ac:dyDescent="0.25">
      <c r="A10" s="13" t="s">
        <v>12</v>
      </c>
      <c r="B10" s="2" t="s">
        <v>13</v>
      </c>
      <c r="C10" s="14">
        <v>300000</v>
      </c>
      <c r="D10" s="15">
        <v>3</v>
      </c>
      <c r="E10" s="15">
        <f t="shared" si="0"/>
        <v>0.375</v>
      </c>
      <c r="I10" s="5"/>
    </row>
    <row r="11" spans="1:9" x14ac:dyDescent="0.25">
      <c r="A11" s="13"/>
      <c r="B11" s="2" t="s">
        <v>14</v>
      </c>
      <c r="C11" s="14">
        <v>300000</v>
      </c>
      <c r="D11" s="15">
        <v>3</v>
      </c>
      <c r="E11" s="15">
        <f t="shared" si="0"/>
        <v>0.375</v>
      </c>
      <c r="I11" s="5"/>
    </row>
    <row r="12" spans="1:9" x14ac:dyDescent="0.25">
      <c r="A12" s="13"/>
      <c r="B12" s="2" t="s">
        <v>15</v>
      </c>
      <c r="C12" s="14">
        <v>300000</v>
      </c>
      <c r="D12" s="15">
        <v>3</v>
      </c>
      <c r="E12" s="15">
        <f t="shared" si="0"/>
        <v>0.375</v>
      </c>
      <c r="I12" s="5"/>
    </row>
    <row r="13" spans="1:9" x14ac:dyDescent="0.25">
      <c r="A13" s="13"/>
      <c r="B13" s="2" t="s">
        <v>21</v>
      </c>
      <c r="C13" s="14">
        <v>300000</v>
      </c>
      <c r="D13" s="15">
        <v>3</v>
      </c>
      <c r="E13" s="15">
        <f t="shared" si="0"/>
        <v>0.375</v>
      </c>
      <c r="F13" s="5"/>
    </row>
    <row r="14" spans="1:9" x14ac:dyDescent="0.25">
      <c r="A14" s="13"/>
      <c r="B14" s="2" t="s">
        <v>22</v>
      </c>
      <c r="C14" s="14">
        <v>300000</v>
      </c>
      <c r="D14" s="15">
        <v>4</v>
      </c>
      <c r="E14" s="15">
        <f t="shared" si="0"/>
        <v>0.5</v>
      </c>
      <c r="F14" s="5"/>
    </row>
    <row r="15" spans="1:9" x14ac:dyDescent="0.25">
      <c r="A15" s="13"/>
      <c r="B15" s="2" t="s">
        <v>28</v>
      </c>
      <c r="C15" s="14">
        <v>100000</v>
      </c>
      <c r="D15" s="15">
        <v>2</v>
      </c>
      <c r="E15" s="15">
        <f t="shared" si="0"/>
        <v>0.25</v>
      </c>
      <c r="F15" s="5"/>
    </row>
    <row r="16" spans="1:9" x14ac:dyDescent="0.25">
      <c r="A16" s="13" t="s">
        <v>16</v>
      </c>
      <c r="B16" s="2" t="s">
        <v>17</v>
      </c>
      <c r="C16" s="14">
        <v>300000</v>
      </c>
      <c r="D16" s="15">
        <v>1</v>
      </c>
      <c r="E16" s="15">
        <f t="shared" si="0"/>
        <v>0.125</v>
      </c>
      <c r="F16" s="5"/>
    </row>
    <row r="17" spans="1:9" x14ac:dyDescent="0.25">
      <c r="A17" s="13" t="s">
        <v>18</v>
      </c>
      <c r="B17" s="2"/>
      <c r="C17" s="14">
        <v>500000</v>
      </c>
      <c r="D17" s="15">
        <v>4</v>
      </c>
      <c r="E17" s="15">
        <f t="shared" si="0"/>
        <v>0.5</v>
      </c>
      <c r="F17" s="5"/>
    </row>
    <row r="18" spans="1:9" x14ac:dyDescent="0.25">
      <c r="A18" s="13" t="s">
        <v>19</v>
      </c>
      <c r="B18" s="2"/>
      <c r="C18" s="14">
        <v>500000</v>
      </c>
      <c r="D18" s="15">
        <v>1</v>
      </c>
      <c r="E18" s="15">
        <f t="shared" si="0"/>
        <v>0.125</v>
      </c>
      <c r="I18" s="5"/>
    </row>
    <row r="19" spans="1:9" x14ac:dyDescent="0.25">
      <c r="A19" s="13" t="s">
        <v>20</v>
      </c>
      <c r="B19" s="2"/>
      <c r="C19" s="14">
        <v>50000</v>
      </c>
      <c r="D19" s="15">
        <v>1</v>
      </c>
      <c r="E19" s="15">
        <f t="shared" si="0"/>
        <v>0.125</v>
      </c>
      <c r="I19" s="5"/>
    </row>
    <row r="20" spans="1:9" x14ac:dyDescent="0.25">
      <c r="A20" s="13" t="s">
        <v>23</v>
      </c>
      <c r="B20" s="2"/>
      <c r="C20" s="14">
        <v>300000</v>
      </c>
      <c r="D20" s="15">
        <v>4</v>
      </c>
      <c r="E20" s="15">
        <f t="shared" si="0"/>
        <v>0.5</v>
      </c>
      <c r="I20" s="5"/>
    </row>
    <row r="21" spans="1:9" x14ac:dyDescent="0.25">
      <c r="A21" s="13" t="s">
        <v>24</v>
      </c>
      <c r="B21" s="2"/>
      <c r="C21" s="14">
        <v>200000</v>
      </c>
      <c r="D21" s="15">
        <v>2</v>
      </c>
      <c r="E21" s="15">
        <f t="shared" si="0"/>
        <v>0.25</v>
      </c>
      <c r="I21" s="5"/>
    </row>
    <row r="22" spans="1:9" x14ac:dyDescent="0.25">
      <c r="A22" s="13" t="s">
        <v>25</v>
      </c>
      <c r="B22" s="2"/>
      <c r="C22" s="14">
        <v>100000</v>
      </c>
      <c r="D22" s="15">
        <v>2</v>
      </c>
      <c r="E22" s="15">
        <f t="shared" si="0"/>
        <v>0.25</v>
      </c>
      <c r="I22" s="5"/>
    </row>
    <row r="23" spans="1:9" x14ac:dyDescent="0.25">
      <c r="A23" s="13" t="s">
        <v>26</v>
      </c>
      <c r="B23" s="2"/>
      <c r="C23" s="14">
        <v>100000</v>
      </c>
      <c r="D23" s="15">
        <v>2</v>
      </c>
      <c r="E23" s="15">
        <f t="shared" si="0"/>
        <v>0.25</v>
      </c>
      <c r="I23" s="5"/>
    </row>
    <row r="24" spans="1:9" x14ac:dyDescent="0.25">
      <c r="A24" s="13" t="s">
        <v>27</v>
      </c>
      <c r="B24" s="2" t="s">
        <v>29</v>
      </c>
      <c r="C24" s="14">
        <v>500000</v>
      </c>
      <c r="D24" s="15">
        <v>4</v>
      </c>
      <c r="E24" s="15">
        <f t="shared" si="0"/>
        <v>0.5</v>
      </c>
      <c r="I24" s="5"/>
    </row>
    <row r="25" spans="1:9" ht="30" x14ac:dyDescent="0.25">
      <c r="A25" s="13"/>
      <c r="B25" s="20" t="s">
        <v>55</v>
      </c>
      <c r="C25" s="14">
        <v>500000</v>
      </c>
      <c r="D25" s="15">
        <v>4</v>
      </c>
      <c r="E25" s="15">
        <f t="shared" si="0"/>
        <v>0.5</v>
      </c>
      <c r="I25" s="5"/>
    </row>
    <row r="26" spans="1:9" x14ac:dyDescent="0.25">
      <c r="A26" s="13"/>
      <c r="B26" s="20" t="s">
        <v>61</v>
      </c>
      <c r="C26" s="14">
        <v>50000</v>
      </c>
      <c r="D26" s="15">
        <v>2</v>
      </c>
      <c r="E26" s="15">
        <f t="shared" si="0"/>
        <v>0.25</v>
      </c>
      <c r="I26" s="5"/>
    </row>
    <row r="27" spans="1:9" ht="30" x14ac:dyDescent="0.25">
      <c r="A27" s="13"/>
      <c r="B27" s="20" t="s">
        <v>62</v>
      </c>
      <c r="C27" s="14">
        <v>50000</v>
      </c>
      <c r="D27" s="15">
        <v>2</v>
      </c>
      <c r="E27" s="15">
        <f t="shared" si="0"/>
        <v>0.25</v>
      </c>
      <c r="I27" s="5"/>
    </row>
    <row r="28" spans="1:9" ht="45" x14ac:dyDescent="0.25">
      <c r="A28" s="13"/>
      <c r="B28" s="20" t="s">
        <v>59</v>
      </c>
      <c r="C28" s="14">
        <v>100000</v>
      </c>
      <c r="D28" s="15">
        <v>4</v>
      </c>
      <c r="E28" s="15">
        <f t="shared" si="0"/>
        <v>0.5</v>
      </c>
      <c r="I28" s="5"/>
    </row>
    <row r="29" spans="1:9" x14ac:dyDescent="0.25">
      <c r="A29" s="13"/>
      <c r="B29" s="20" t="s">
        <v>64</v>
      </c>
      <c r="C29" s="14">
        <v>100000</v>
      </c>
      <c r="D29" s="15">
        <v>2</v>
      </c>
      <c r="E29" s="15">
        <f t="shared" si="0"/>
        <v>0.25</v>
      </c>
    </row>
    <row r="30" spans="1:9" x14ac:dyDescent="0.25">
      <c r="A30" s="13"/>
      <c r="B30" s="20" t="s">
        <v>65</v>
      </c>
      <c r="C30" s="14">
        <v>2000000</v>
      </c>
      <c r="D30" s="15">
        <v>4</v>
      </c>
      <c r="E30" s="15">
        <f t="shared" si="0"/>
        <v>0.5</v>
      </c>
    </row>
    <row r="31" spans="1:9" ht="60" x14ac:dyDescent="0.25">
      <c r="A31" s="13"/>
      <c r="B31" s="20" t="s">
        <v>63</v>
      </c>
      <c r="C31" s="14">
        <v>300000</v>
      </c>
      <c r="D31" s="15">
        <v>2</v>
      </c>
      <c r="E31" s="15">
        <f t="shared" si="0"/>
        <v>0.25</v>
      </c>
    </row>
    <row r="32" spans="1:9" x14ac:dyDescent="0.25">
      <c r="A32" s="13" t="s">
        <v>53</v>
      </c>
      <c r="B32" s="2"/>
      <c r="C32" s="14">
        <v>100000</v>
      </c>
      <c r="D32" s="15">
        <v>2</v>
      </c>
      <c r="E32" s="15">
        <f t="shared" si="0"/>
        <v>0.25</v>
      </c>
    </row>
    <row r="33" spans="1:5" ht="30" x14ac:dyDescent="0.25">
      <c r="A33" s="16" t="s">
        <v>52</v>
      </c>
      <c r="B33" s="2"/>
      <c r="C33" s="14">
        <v>150000</v>
      </c>
      <c r="D33" s="15">
        <v>1</v>
      </c>
      <c r="E33" s="15">
        <f t="shared" si="0"/>
        <v>0.125</v>
      </c>
    </row>
    <row r="34" spans="1:5" x14ac:dyDescent="0.25">
      <c r="A34" s="13" t="s">
        <v>30</v>
      </c>
      <c r="B34" s="2"/>
      <c r="C34" s="14">
        <v>50000</v>
      </c>
      <c r="D34" s="15">
        <v>1</v>
      </c>
      <c r="E34" s="15">
        <f t="shared" si="0"/>
        <v>0.125</v>
      </c>
    </row>
    <row r="35" spans="1:5" ht="67.5" customHeight="1" x14ac:dyDescent="0.25">
      <c r="A35" s="13" t="s">
        <v>43</v>
      </c>
      <c r="B35" s="2" t="s">
        <v>44</v>
      </c>
      <c r="C35" s="14">
        <v>0</v>
      </c>
      <c r="D35" s="15">
        <v>0</v>
      </c>
      <c r="E35" s="15">
        <f t="shared" si="0"/>
        <v>0</v>
      </c>
    </row>
    <row r="36" spans="1:5" x14ac:dyDescent="0.25">
      <c r="A36" s="13" t="s">
        <v>45</v>
      </c>
      <c r="B36" s="2" t="s">
        <v>46</v>
      </c>
      <c r="C36" s="21">
        <v>5000000</v>
      </c>
      <c r="D36" s="15">
        <v>48</v>
      </c>
      <c r="E36" s="15">
        <f t="shared" si="0"/>
        <v>6</v>
      </c>
    </row>
    <row r="37" spans="1:5" x14ac:dyDescent="0.25">
      <c r="A37" s="17" t="s">
        <v>42</v>
      </c>
      <c r="B37" s="2"/>
      <c r="C37" s="18">
        <f>SUM(C3:C36)</f>
        <v>14050000</v>
      </c>
      <c r="D37" s="15">
        <f>SUM(D3:D34)</f>
        <v>82</v>
      </c>
      <c r="E37" s="15">
        <f t="shared" ref="E37" si="1">D37/8</f>
        <v>10.25</v>
      </c>
    </row>
    <row r="38" spans="1:5" x14ac:dyDescent="0.25">
      <c r="A38" s="3" t="s">
        <v>67</v>
      </c>
      <c r="B38" s="3" t="s">
        <v>10</v>
      </c>
      <c r="C38" s="3" t="s">
        <v>9</v>
      </c>
      <c r="D38" s="4" t="s">
        <v>48</v>
      </c>
      <c r="E38" s="4" t="s">
        <v>47</v>
      </c>
    </row>
    <row r="39" spans="1:5" ht="60" x14ac:dyDescent="0.25">
      <c r="A39" s="13" t="s">
        <v>31</v>
      </c>
      <c r="B39" s="20" t="s">
        <v>58</v>
      </c>
      <c r="C39" s="14">
        <v>1000000</v>
      </c>
      <c r="D39" s="2">
        <v>16</v>
      </c>
      <c r="E39" s="2">
        <f>D39/8</f>
        <v>2</v>
      </c>
    </row>
    <row r="40" spans="1:5" ht="75" x14ac:dyDescent="0.25">
      <c r="A40" s="13" t="s">
        <v>32</v>
      </c>
      <c r="B40" s="20" t="s">
        <v>56</v>
      </c>
      <c r="C40" s="14">
        <v>2000000</v>
      </c>
      <c r="D40" s="2">
        <v>16</v>
      </c>
      <c r="E40" s="2">
        <f t="shared" ref="E40:E48" si="2">D40/8</f>
        <v>2</v>
      </c>
    </row>
    <row r="41" spans="1:5" x14ac:dyDescent="0.25">
      <c r="A41" s="13" t="s">
        <v>33</v>
      </c>
      <c r="B41" s="2" t="s">
        <v>38</v>
      </c>
      <c r="C41" s="14">
        <v>500000</v>
      </c>
      <c r="D41" s="2">
        <v>16</v>
      </c>
      <c r="E41" s="2">
        <f t="shared" si="2"/>
        <v>2</v>
      </c>
    </row>
    <row r="42" spans="1:5" ht="45" x14ac:dyDescent="0.25">
      <c r="A42" s="13" t="s">
        <v>39</v>
      </c>
      <c r="B42" s="20" t="s">
        <v>57</v>
      </c>
      <c r="C42" s="14">
        <v>1500000</v>
      </c>
      <c r="D42" s="2">
        <v>16</v>
      </c>
      <c r="E42" s="2">
        <f t="shared" si="2"/>
        <v>2</v>
      </c>
    </row>
    <row r="43" spans="1:5" x14ac:dyDescent="0.25">
      <c r="A43" s="13" t="s">
        <v>40</v>
      </c>
      <c r="B43" s="2" t="s">
        <v>37</v>
      </c>
      <c r="C43" s="14">
        <v>500000</v>
      </c>
      <c r="D43" s="2">
        <v>16</v>
      </c>
      <c r="E43" s="2">
        <f t="shared" si="2"/>
        <v>2</v>
      </c>
    </row>
    <row r="44" spans="1:5" x14ac:dyDescent="0.25">
      <c r="A44" s="13" t="s">
        <v>41</v>
      </c>
      <c r="B44" s="2" t="s">
        <v>37</v>
      </c>
      <c r="C44" s="14">
        <v>500000</v>
      </c>
      <c r="D44" s="2">
        <v>16</v>
      </c>
      <c r="E44" s="2">
        <f t="shared" si="2"/>
        <v>2</v>
      </c>
    </row>
    <row r="45" spans="1:5" x14ac:dyDescent="0.25">
      <c r="A45" s="13" t="s">
        <v>34</v>
      </c>
      <c r="B45" s="2" t="s">
        <v>37</v>
      </c>
      <c r="C45" s="14">
        <v>1000000</v>
      </c>
      <c r="D45" s="2">
        <v>16</v>
      </c>
      <c r="E45" s="2">
        <f t="shared" si="2"/>
        <v>2</v>
      </c>
    </row>
    <row r="46" spans="1:5" x14ac:dyDescent="0.25">
      <c r="A46" s="13" t="s">
        <v>35</v>
      </c>
      <c r="B46" s="2" t="s">
        <v>37</v>
      </c>
      <c r="C46" s="14">
        <v>1000000</v>
      </c>
      <c r="D46" s="2">
        <v>16</v>
      </c>
      <c r="E46" s="2">
        <f t="shared" si="2"/>
        <v>2</v>
      </c>
    </row>
    <row r="47" spans="1:5" ht="30" x14ac:dyDescent="0.25">
      <c r="A47" s="16" t="s">
        <v>54</v>
      </c>
      <c r="B47" s="2" t="s">
        <v>37</v>
      </c>
      <c r="C47" s="14">
        <v>500000</v>
      </c>
      <c r="D47" s="2">
        <v>5</v>
      </c>
      <c r="E47" s="2">
        <f t="shared" si="2"/>
        <v>0.625</v>
      </c>
    </row>
    <row r="48" spans="1:5" ht="30" x14ac:dyDescent="0.25">
      <c r="A48" s="16" t="s">
        <v>60</v>
      </c>
      <c r="B48" s="2" t="s">
        <v>66</v>
      </c>
      <c r="C48" s="14">
        <v>2000000</v>
      </c>
      <c r="D48" s="2">
        <v>8</v>
      </c>
      <c r="E48" s="2">
        <f t="shared" si="2"/>
        <v>1</v>
      </c>
    </row>
    <row r="49" spans="1:5" x14ac:dyDescent="0.25">
      <c r="A49" s="13" t="s">
        <v>36</v>
      </c>
      <c r="B49" s="2"/>
      <c r="C49" s="14">
        <v>200000</v>
      </c>
      <c r="D49" s="2">
        <v>4</v>
      </c>
      <c r="E49" s="2">
        <f t="shared" ref="E49" si="3">D49/8</f>
        <v>0.5</v>
      </c>
    </row>
    <row r="50" spans="1:5" x14ac:dyDescent="0.25">
      <c r="A50" s="8"/>
      <c r="C50" s="7">
        <f>SUM(C39:C49)</f>
        <v>10700000</v>
      </c>
      <c r="D50">
        <f>SUM(D39:D49)</f>
        <v>145</v>
      </c>
    </row>
    <row r="51" spans="1:5" x14ac:dyDescent="0.25">
      <c r="A51" s="2" t="s">
        <v>42</v>
      </c>
      <c r="B51" s="2" t="s">
        <v>49</v>
      </c>
      <c r="C51" s="9" t="s">
        <v>50</v>
      </c>
      <c r="D51" s="11" t="s">
        <v>51</v>
      </c>
    </row>
    <row r="52" spans="1:5" x14ac:dyDescent="0.25">
      <c r="A52" s="6">
        <f>C37+C50</f>
        <v>24750000</v>
      </c>
      <c r="B52" s="1">
        <f>D50+D37</f>
        <v>227</v>
      </c>
      <c r="C52" s="10">
        <f>B52/6</f>
        <v>37.833333333333336</v>
      </c>
      <c r="D52" s="12">
        <f>C52/24</f>
        <v>1.5763888888888891</v>
      </c>
    </row>
  </sheetData>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2020-11-28T02:03:38Z</dcterms:modified>
</cp:coreProperties>
</file>