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GR\Documents\Database Design\ExcelHelper\"/>
    </mc:Choice>
  </mc:AlternateContent>
  <xr:revisionPtr revIDLastSave="0" documentId="13_ncr:1_{6A472A4E-1C3A-4883-B834-0D5229505847}" xr6:coauthVersionLast="47" xr6:coauthVersionMax="47" xr10:uidLastSave="{00000000-0000-0000-0000-000000000000}"/>
  <bookViews>
    <workbookView xWindow="-120" yWindow="-120" windowWidth="29040" windowHeight="15720" activeTab="1" xr2:uid="{C87DE3E6-F651-417D-8998-A3CFD3A1E5EB}"/>
  </bookViews>
  <sheets>
    <sheet name="GenScriptCategory" sheetId="1" r:id="rId1"/>
    <sheet name="GenSriptGroupCategory" sheetId="2" r:id="rId2"/>
    <sheet name="GenScriptProductUnitType" sheetId="3" r:id="rId3"/>
    <sheet name="GenScriptOrderDiscountCode" sheetId="4" r:id="rId4"/>
    <sheet name="GenScriptOrderShippingSuppl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1" l="1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<sst xmlns="http://schemas.openxmlformats.org/spreadsheetml/2006/main" count="221" uniqueCount="100">
  <si>
    <t>INSERT INTO category (categoryId, categoryName) VALUES</t>
  </si>
  <si>
    <t>UUID()</t>
  </si>
  <si>
    <t>Rau củ</t>
  </si>
  <si>
    <t>Trái cây</t>
  </si>
  <si>
    <t>INSERT INTO groupcategory (groupCategoryId, groupCategoryName) VALUES</t>
  </si>
  <si>
    <t>Rau - Củ - Trái Cây</t>
  </si>
  <si>
    <t>Thịt - Trứng - Hải Sản</t>
  </si>
  <si>
    <t>Thực Phẩm Chế Biến</t>
  </si>
  <si>
    <t>Thực Phẩm Đông Lạnh</t>
  </si>
  <si>
    <t>Thực Phẩm Khô - Gia Vị</t>
  </si>
  <si>
    <t>Bánh Kẹo - Đồ Ăn Vặt</t>
  </si>
  <si>
    <t>Sữa - Sản Phẩm Từ Sữa</t>
  </si>
  <si>
    <t>Đồ Uống - Giải Khát</t>
  </si>
  <si>
    <t>Hóa Mỹ Phẩm</t>
  </si>
  <si>
    <t>Chăm Sóc Cá Nhân</t>
  </si>
  <si>
    <t>Chăm Sóc Mẹ Và Bé</t>
  </si>
  <si>
    <t>7296a6c6-0fd9-11ed-8918-34415dd21b70</t>
  </si>
  <si>
    <t>78286e3f-0fd9-11ed-8918-34415dd21b70</t>
  </si>
  <si>
    <t>7e3bec1d-0fd9-11ed-8918-34415dd21b70</t>
  </si>
  <si>
    <t>80497c41-0fd9-11ed-8918-34415dd21b70</t>
  </si>
  <si>
    <t>836d0192-0fd9-11ed-8918-34415dd21b70</t>
  </si>
  <si>
    <t>861ae0b4-0fd9-11ed-8918-34415dd21b70</t>
  </si>
  <si>
    <t>88a5158f-0fd9-11ed-8918-34415dd21b70</t>
  </si>
  <si>
    <t>8abc42e6-0fd9-11ed-8918-34415dd21b70</t>
  </si>
  <si>
    <t>8cda154f-0fd9-11ed-8918-34415dd21b70</t>
  </si>
  <si>
    <t>8ef7b464-0fd9-11ed-8918-34415dd21b70</t>
  </si>
  <si>
    <t>91452f3f-0fd9-11ed-8918-34415dd21b70</t>
  </si>
  <si>
    <t>Thịt</t>
  </si>
  <si>
    <t>Trứng</t>
  </si>
  <si>
    <t>Hải sản</t>
  </si>
  <si>
    <t>Thức ăn nấu sẵn</t>
  </si>
  <si>
    <t>Bánh mì</t>
  </si>
  <si>
    <t>Bánh bao, đậu hũ</t>
  </si>
  <si>
    <t>Xúc xích, lạp xưởng</t>
  </si>
  <si>
    <t>Thịt nguội</t>
  </si>
  <si>
    <t>Thủy hải sản</t>
  </si>
  <si>
    <t>Thực phẩm chế biến</t>
  </si>
  <si>
    <t>Mì</t>
  </si>
  <si>
    <t>Miến</t>
  </si>
  <si>
    <t>Bánh đa</t>
  </si>
  <si>
    <t>Nui</t>
  </si>
  <si>
    <t>Gạo</t>
  </si>
  <si>
    <t>Nông sản khô</t>
  </si>
  <si>
    <t>Dầu ăn, gia vị</t>
  </si>
  <si>
    <t>Ngũ cốc, Yến mạch</t>
  </si>
  <si>
    <t>Đồ hộp các loại</t>
  </si>
  <si>
    <t>Rong biển, tảo biển</t>
  </si>
  <si>
    <t>Bột nấu ăn</t>
  </si>
  <si>
    <t>Sữa tươi</t>
  </si>
  <si>
    <t>Sữa hạt, sữa đậu</t>
  </si>
  <si>
    <t>Sữa bột</t>
  </si>
  <si>
    <t>Thức uống lúa mạch</t>
  </si>
  <si>
    <t>Bơ, phô mai</t>
  </si>
  <si>
    <t>Sữa chua, váng sữa</t>
  </si>
  <si>
    <t>Bia, nước uống có cồn</t>
  </si>
  <si>
    <t>Nước suối, nước ngọt</t>
  </si>
  <si>
    <t>Cà phê, trà các loại</t>
  </si>
  <si>
    <t>Vệ sinh nhà cửa</t>
  </si>
  <si>
    <t xml:space="preserve">Chất giặt tẩy </t>
  </si>
  <si>
    <t xml:space="preserve">Mỹ phẩm </t>
  </si>
  <si>
    <t>Chăm sóc tóc</t>
  </si>
  <si>
    <t>Chăm sóc da</t>
  </si>
  <si>
    <t>Chăm sóc răng miệng</t>
  </si>
  <si>
    <t>Chăm sóc phụ nữ</t>
  </si>
  <si>
    <t>Chăm sóc cá nhân</t>
  </si>
  <si>
    <t>Khăn giấy, khăn ướt</t>
  </si>
  <si>
    <t>Khẩu trang</t>
  </si>
  <si>
    <t>Sữa bột, sữa đặc, dinh dưỡng trẻ em</t>
  </si>
  <si>
    <t>Tã bỉm các loại</t>
  </si>
  <si>
    <t>Đồ dùng chăm sóc mẹ và bé</t>
  </si>
  <si>
    <t>Bánh xốp, bánh quy</t>
  </si>
  <si>
    <t>Kẹo, Chocolate</t>
  </si>
  <si>
    <t>Bánh snack</t>
  </si>
  <si>
    <t>Hạt sấy khô</t>
  </si>
  <si>
    <t>Trái cây sấy, ô mai</t>
  </si>
  <si>
    <t>Hàng mùa vụ</t>
  </si>
  <si>
    <t>INSERT INTO productunittype (productUnitTypeId, productUnitTypeName) VALUES</t>
  </si>
  <si>
    <t>Chiếc</t>
  </si>
  <si>
    <t>Lít</t>
  </si>
  <si>
    <t>Thùng</t>
  </si>
  <si>
    <t>Kg</t>
  </si>
  <si>
    <t>Lon</t>
  </si>
  <si>
    <t>Hộp</t>
  </si>
  <si>
    <t>Chai</t>
  </si>
  <si>
    <t>Gói</t>
  </si>
  <si>
    <t>Bó</t>
  </si>
  <si>
    <t>Khay</t>
  </si>
  <si>
    <t>Lọ</t>
  </si>
  <si>
    <t>Gói 10</t>
  </si>
  <si>
    <t>Gói 3</t>
  </si>
  <si>
    <t>Gói 4</t>
  </si>
  <si>
    <t>Gói 6</t>
  </si>
  <si>
    <t>Can</t>
  </si>
  <si>
    <t>Bộ</t>
  </si>
  <si>
    <t>Tuýp</t>
  </si>
  <si>
    <t>Giảm giá toàn gian hàng</t>
  </si>
  <si>
    <t>CODE</t>
  </si>
  <si>
    <t>Giảm giá mừng 2/9</t>
  </si>
  <si>
    <t>MUNG29</t>
  </si>
  <si>
    <t>INSERT INTO orderdiscount (isSytem, orderDiscountName, orderDiscountType, orderDiscountAmount, orderDiscountId, orderDiscountCode, orderDiscountPercent)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</si>
</sst>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75A4-A352-4490-A935-17103E78468F}">
  <dimension ref="B1:J52"/>
  <sheetViews>
    <sheetView workbookViewId="0">
      <selection activeCell="G2" sqref="G2"/>
    </sheetView>
  </sheetViews>
  <sheetFormatPr defaultRowHeight="15" x14ac:dyDescent="0.25"/>
  <sheetData>
    <row r="1" spans="2:10" x14ac:dyDescent="0.25">
      <c r="B1" t="s">
        <v>0</v>
      </c>
    </row>
    <row r="2" spans="2:10" x14ac:dyDescent="0.25">
      <c r="B2" t="str">
        <f>CONCATENATE("(",H2,",'",I2,"','",J2,"'),")</f>
        <v>(UUID(),'Rau củ','7296a6c6-0fd9-11ed-8918-34415dd21b70'),</v>
      </c>
      <c r="H2" t="s">
        <v>1</v>
      </c>
      <c r="I2" t="s">
        <v>2</v>
      </c>
      <c r="J2" t="s">
        <v>16</v>
      </c>
    </row>
    <row r="3" spans="2:10" x14ac:dyDescent="0.25">
      <c r="B3" t="str">
        <f t="shared" ref="B3:B52" si="0">CONCATENATE("(",H3,",'",I3,"','",J3,"'),")</f>
        <v>(UUID(),'Trái cây','7296a6c6-0fd9-11ed-8918-34415dd21b70'),</v>
      </c>
      <c r="H3" t="s">
        <v>1</v>
      </c>
      <c r="I3" t="s">
        <v>3</v>
      </c>
      <c r="J3" t="s">
        <v>16</v>
      </c>
    </row>
    <row r="4" spans="2:10" x14ac:dyDescent="0.25">
      <c r="B4" t="str">
        <f t="shared" si="0"/>
        <v>(UUID(),'Thịt','78286e3f-0fd9-11ed-8918-34415dd21b70'),</v>
      </c>
      <c r="H4" t="s">
        <v>1</v>
      </c>
      <c r="I4" t="s">
        <v>27</v>
      </c>
      <c r="J4" t="s">
        <v>17</v>
      </c>
    </row>
    <row r="5" spans="2:10" x14ac:dyDescent="0.25">
      <c r="B5" t="str">
        <f t="shared" si="0"/>
        <v>(UUID(),'Trứng','78286e3f-0fd9-11ed-8918-34415dd21b70'),</v>
      </c>
      <c r="H5" t="s">
        <v>1</v>
      </c>
      <c r="I5" t="s">
        <v>28</v>
      </c>
      <c r="J5" t="s">
        <v>17</v>
      </c>
    </row>
    <row r="6" spans="2:10" x14ac:dyDescent="0.25">
      <c r="B6" t="str">
        <f t="shared" si="0"/>
        <v>(UUID(),'Hải sản','78286e3f-0fd9-11ed-8918-34415dd21b70'),</v>
      </c>
      <c r="H6" t="s">
        <v>1</v>
      </c>
      <c r="I6" t="s">
        <v>29</v>
      </c>
      <c r="J6" t="s">
        <v>17</v>
      </c>
    </row>
    <row r="7" spans="2:10" x14ac:dyDescent="0.25">
      <c r="B7" t="str">
        <f t="shared" si="0"/>
        <v>(UUID(),'Thức ăn nấu sẵn','7e3bec1d-0fd9-11ed-8918-34415dd21b70'),</v>
      </c>
      <c r="H7" t="s">
        <v>1</v>
      </c>
      <c r="I7" t="s">
        <v>30</v>
      </c>
      <c r="J7" t="s">
        <v>18</v>
      </c>
    </row>
    <row r="8" spans="2:10" x14ac:dyDescent="0.25">
      <c r="B8" t="str">
        <f t="shared" si="0"/>
        <v>(UUID(),'Bánh mì','7e3bec1d-0fd9-11ed-8918-34415dd21b70'),</v>
      </c>
      <c r="H8" t="s">
        <v>1</v>
      </c>
      <c r="I8" t="s">
        <v>31</v>
      </c>
      <c r="J8" t="s">
        <v>18</v>
      </c>
    </row>
    <row r="9" spans="2:10" x14ac:dyDescent="0.25">
      <c r="B9" t="str">
        <f t="shared" si="0"/>
        <v>(UUID(),'Bánh bao, đậu hũ','80497c41-0fd9-11ed-8918-34415dd21b70'),</v>
      </c>
      <c r="H9" t="s">
        <v>1</v>
      </c>
      <c r="I9" t="s">
        <v>32</v>
      </c>
      <c r="J9" t="s">
        <v>19</v>
      </c>
    </row>
    <row r="10" spans="2:10" x14ac:dyDescent="0.25">
      <c r="B10" t="str">
        <f t="shared" si="0"/>
        <v>(UUID(),'Xúc xích, lạp xưởng','80497c41-0fd9-11ed-8918-34415dd21b70'),</v>
      </c>
      <c r="H10" t="s">
        <v>1</v>
      </c>
      <c r="I10" t="s">
        <v>33</v>
      </c>
      <c r="J10" t="s">
        <v>19</v>
      </c>
    </row>
    <row r="11" spans="2:10" x14ac:dyDescent="0.25">
      <c r="B11" t="str">
        <f t="shared" si="0"/>
        <v>(UUID(),'Thịt nguội','80497c41-0fd9-11ed-8918-34415dd21b70'),</v>
      </c>
      <c r="H11" t="s">
        <v>1</v>
      </c>
      <c r="I11" t="s">
        <v>34</v>
      </c>
      <c r="J11" t="s">
        <v>19</v>
      </c>
    </row>
    <row r="12" spans="2:10" x14ac:dyDescent="0.25">
      <c r="B12" t="str">
        <f t="shared" si="0"/>
        <v>(UUID(),'Thủy hải sản','80497c41-0fd9-11ed-8918-34415dd21b70'),</v>
      </c>
      <c r="H12" t="s">
        <v>1</v>
      </c>
      <c r="I12" t="s">
        <v>35</v>
      </c>
      <c r="J12" t="s">
        <v>19</v>
      </c>
    </row>
    <row r="13" spans="2:10" x14ac:dyDescent="0.25">
      <c r="B13" t="str">
        <f t="shared" si="0"/>
        <v>(UUID(),'Thực phẩm chế biến','80497c41-0fd9-11ed-8918-34415dd21b70'),</v>
      </c>
      <c r="H13" t="s">
        <v>1</v>
      </c>
      <c r="I13" t="s">
        <v>36</v>
      </c>
      <c r="J13" t="s">
        <v>19</v>
      </c>
    </row>
    <row r="14" spans="2:10" x14ac:dyDescent="0.25">
      <c r="B14" t="str">
        <f t="shared" si="0"/>
        <v>(UUID(),'Mì','836d0192-0fd9-11ed-8918-34415dd21b70'),</v>
      </c>
      <c r="H14" t="s">
        <v>1</v>
      </c>
      <c r="I14" t="s">
        <v>37</v>
      </c>
      <c r="J14" t="s">
        <v>20</v>
      </c>
    </row>
    <row r="15" spans="2:10" x14ac:dyDescent="0.25">
      <c r="B15" t="str">
        <f t="shared" si="0"/>
        <v>(UUID(),'Miến','836d0192-0fd9-11ed-8918-34415dd21b70'),</v>
      </c>
      <c r="H15" t="s">
        <v>1</v>
      </c>
      <c r="I15" t="s">
        <v>38</v>
      </c>
      <c r="J15" t="s">
        <v>20</v>
      </c>
    </row>
    <row r="16" spans="2:10" x14ac:dyDescent="0.25">
      <c r="B16" t="str">
        <f t="shared" si="0"/>
        <v>(UUID(),'Bánh đa','836d0192-0fd9-11ed-8918-34415dd21b70'),</v>
      </c>
      <c r="H16" t="s">
        <v>1</v>
      </c>
      <c r="I16" t="s">
        <v>39</v>
      </c>
      <c r="J16" t="s">
        <v>20</v>
      </c>
    </row>
    <row r="17" spans="2:10" x14ac:dyDescent="0.25">
      <c r="B17" t="str">
        <f t="shared" si="0"/>
        <v>(UUID(),'Nui','836d0192-0fd9-11ed-8918-34415dd21b70'),</v>
      </c>
      <c r="H17" t="s">
        <v>1</v>
      </c>
      <c r="I17" t="s">
        <v>40</v>
      </c>
      <c r="J17" t="s">
        <v>20</v>
      </c>
    </row>
    <row r="18" spans="2:10" x14ac:dyDescent="0.25">
      <c r="B18" t="str">
        <f t="shared" si="0"/>
        <v>(UUID(),'Gạo','836d0192-0fd9-11ed-8918-34415dd21b70'),</v>
      </c>
      <c r="H18" t="s">
        <v>1</v>
      </c>
      <c r="I18" t="s">
        <v>41</v>
      </c>
      <c r="J18" t="s">
        <v>20</v>
      </c>
    </row>
    <row r="19" spans="2:10" x14ac:dyDescent="0.25">
      <c r="B19" t="str">
        <f t="shared" si="0"/>
        <v>(UUID(),'Nông sản khô','836d0192-0fd9-11ed-8918-34415dd21b70'),</v>
      </c>
      <c r="H19" t="s">
        <v>1</v>
      </c>
      <c r="I19" t="s">
        <v>42</v>
      </c>
      <c r="J19" t="s">
        <v>20</v>
      </c>
    </row>
    <row r="20" spans="2:10" x14ac:dyDescent="0.25">
      <c r="B20" t="str">
        <f t="shared" si="0"/>
        <v>(UUID(),'Dầu ăn, gia vị','836d0192-0fd9-11ed-8918-34415dd21b70'),</v>
      </c>
      <c r="H20" t="s">
        <v>1</v>
      </c>
      <c r="I20" t="s">
        <v>43</v>
      </c>
      <c r="J20" t="s">
        <v>20</v>
      </c>
    </row>
    <row r="21" spans="2:10" x14ac:dyDescent="0.25">
      <c r="B21" t="str">
        <f t="shared" si="0"/>
        <v>(UUID(),'Ngũ cốc, Yến mạch','836d0192-0fd9-11ed-8918-34415dd21b70'),</v>
      </c>
      <c r="H21" t="s">
        <v>1</v>
      </c>
      <c r="I21" t="s">
        <v>44</v>
      </c>
      <c r="J21" t="s">
        <v>20</v>
      </c>
    </row>
    <row r="22" spans="2:10" x14ac:dyDescent="0.25">
      <c r="B22" t="str">
        <f t="shared" si="0"/>
        <v>(UUID(),'Đồ hộp các loại','836d0192-0fd9-11ed-8918-34415dd21b70'),</v>
      </c>
      <c r="H22" t="s">
        <v>1</v>
      </c>
      <c r="I22" t="s">
        <v>45</v>
      </c>
      <c r="J22" t="s">
        <v>20</v>
      </c>
    </row>
    <row r="23" spans="2:10" x14ac:dyDescent="0.25">
      <c r="B23" t="str">
        <f t="shared" si="0"/>
        <v>(UUID(),'Rong biển, tảo biển','836d0192-0fd9-11ed-8918-34415dd21b70'),</v>
      </c>
      <c r="H23" t="s">
        <v>1</v>
      </c>
      <c r="I23" t="s">
        <v>46</v>
      </c>
      <c r="J23" t="s">
        <v>20</v>
      </c>
    </row>
    <row r="24" spans="2:10" x14ac:dyDescent="0.25">
      <c r="B24" t="str">
        <f t="shared" si="0"/>
        <v>(UUID(),'Bột nấu ăn','836d0192-0fd9-11ed-8918-34415dd21b70'),</v>
      </c>
      <c r="H24" t="s">
        <v>1</v>
      </c>
      <c r="I24" t="s">
        <v>47</v>
      </c>
      <c r="J24" t="s">
        <v>20</v>
      </c>
    </row>
    <row r="25" spans="2:10" x14ac:dyDescent="0.25">
      <c r="B25" t="str">
        <f t="shared" si="0"/>
        <v>(UUID(),'Sữa tươi','88a5158f-0fd9-11ed-8918-34415dd21b70'),</v>
      </c>
      <c r="H25" t="s">
        <v>1</v>
      </c>
      <c r="I25" t="s">
        <v>48</v>
      </c>
      <c r="J25" t="s">
        <v>22</v>
      </c>
    </row>
    <row r="26" spans="2:10" x14ac:dyDescent="0.25">
      <c r="B26" t="str">
        <f t="shared" si="0"/>
        <v>(UUID(),'Sữa hạt, sữa đậu','88a5158f-0fd9-11ed-8918-34415dd21b70'),</v>
      </c>
      <c r="H26" t="s">
        <v>1</v>
      </c>
      <c r="I26" t="s">
        <v>49</v>
      </c>
      <c r="J26" t="s">
        <v>22</v>
      </c>
    </row>
    <row r="27" spans="2:10" x14ac:dyDescent="0.25">
      <c r="B27" t="str">
        <f t="shared" si="0"/>
        <v>(UUID(),'Sữa bột','88a5158f-0fd9-11ed-8918-34415dd21b70'),</v>
      </c>
      <c r="H27" t="s">
        <v>1</v>
      </c>
      <c r="I27" t="s">
        <v>50</v>
      </c>
      <c r="J27" t="s">
        <v>22</v>
      </c>
    </row>
    <row r="28" spans="2:10" x14ac:dyDescent="0.25">
      <c r="B28" t="str">
        <f t="shared" si="0"/>
        <v>(UUID(),'Thức uống lúa mạch','88a5158f-0fd9-11ed-8918-34415dd21b70'),</v>
      </c>
      <c r="H28" t="s">
        <v>1</v>
      </c>
      <c r="I28" t="s">
        <v>51</v>
      </c>
      <c r="J28" t="s">
        <v>22</v>
      </c>
    </row>
    <row r="29" spans="2:10" x14ac:dyDescent="0.25">
      <c r="B29" t="str">
        <f t="shared" si="0"/>
        <v>(UUID(),'Bơ, phô mai','88a5158f-0fd9-11ed-8918-34415dd21b70'),</v>
      </c>
      <c r="H29" t="s">
        <v>1</v>
      </c>
      <c r="I29" t="s">
        <v>52</v>
      </c>
      <c r="J29" t="s">
        <v>22</v>
      </c>
    </row>
    <row r="30" spans="2:10" x14ac:dyDescent="0.25">
      <c r="B30" t="str">
        <f t="shared" si="0"/>
        <v>(UUID(),'Sữa chua, váng sữa','88a5158f-0fd9-11ed-8918-34415dd21b70'),</v>
      </c>
      <c r="H30" t="s">
        <v>1</v>
      </c>
      <c r="I30" t="s">
        <v>53</v>
      </c>
      <c r="J30" t="s">
        <v>22</v>
      </c>
    </row>
    <row r="31" spans="2:10" x14ac:dyDescent="0.25">
      <c r="B31" t="str">
        <f t="shared" si="0"/>
        <v>(UUID(),'Bia, nước uống có cồn','8abc42e6-0fd9-11ed-8918-34415dd21b70'),</v>
      </c>
      <c r="H31" t="s">
        <v>1</v>
      </c>
      <c r="I31" t="s">
        <v>54</v>
      </c>
      <c r="J31" t="s">
        <v>23</v>
      </c>
    </row>
    <row r="32" spans="2:10" x14ac:dyDescent="0.25">
      <c r="B32" t="str">
        <f t="shared" si="0"/>
        <v>(UUID(),'Nước suối, nước ngọt','8abc42e6-0fd9-11ed-8918-34415dd21b70'),</v>
      </c>
      <c r="H32" t="s">
        <v>1</v>
      </c>
      <c r="I32" t="s">
        <v>55</v>
      </c>
      <c r="J32" t="s">
        <v>23</v>
      </c>
    </row>
    <row r="33" spans="2:10" x14ac:dyDescent="0.25">
      <c r="B33" t="str">
        <f t="shared" si="0"/>
        <v>(UUID(),'Cà phê, trà các loại','8abc42e6-0fd9-11ed-8918-34415dd21b70'),</v>
      </c>
      <c r="H33" t="s">
        <v>1</v>
      </c>
      <c r="I33" t="s">
        <v>56</v>
      </c>
      <c r="J33" t="s">
        <v>23</v>
      </c>
    </row>
    <row r="34" spans="2:10" x14ac:dyDescent="0.25">
      <c r="B34" t="str">
        <f t="shared" si="0"/>
        <v>(UUID(),'Vệ sinh nhà cửa','8cda154f-0fd9-11ed-8918-34415dd21b70'),</v>
      </c>
      <c r="H34" t="s">
        <v>1</v>
      </c>
      <c r="I34" t="s">
        <v>57</v>
      </c>
      <c r="J34" t="s">
        <v>24</v>
      </c>
    </row>
    <row r="35" spans="2:10" x14ac:dyDescent="0.25">
      <c r="B35" t="str">
        <f t="shared" si="0"/>
        <v>(UUID(),'Chất giặt tẩy ','8cda154f-0fd9-11ed-8918-34415dd21b70'),</v>
      </c>
      <c r="H35" t="s">
        <v>1</v>
      </c>
      <c r="I35" t="s">
        <v>58</v>
      </c>
      <c r="J35" t="s">
        <v>24</v>
      </c>
    </row>
    <row r="36" spans="2:10" x14ac:dyDescent="0.25">
      <c r="B36" t="str">
        <f t="shared" si="0"/>
        <v>(UUID(),'Mỹ phẩm ','8cda154f-0fd9-11ed-8918-34415dd21b70'),</v>
      </c>
      <c r="H36" t="s">
        <v>1</v>
      </c>
      <c r="I36" t="s">
        <v>59</v>
      </c>
      <c r="J36" t="s">
        <v>24</v>
      </c>
    </row>
    <row r="37" spans="2:10" x14ac:dyDescent="0.25">
      <c r="B37" t="str">
        <f t="shared" si="0"/>
        <v>(UUID(),'Chăm sóc tóc','8ef7b464-0fd9-11ed-8918-34415dd21b70'),</v>
      </c>
      <c r="H37" t="s">
        <v>1</v>
      </c>
      <c r="I37" t="s">
        <v>60</v>
      </c>
      <c r="J37" t="s">
        <v>25</v>
      </c>
    </row>
    <row r="38" spans="2:10" x14ac:dyDescent="0.25">
      <c r="B38" t="str">
        <f t="shared" si="0"/>
        <v>(UUID(),'Chăm sóc da','8ef7b464-0fd9-11ed-8918-34415dd21b70'),</v>
      </c>
      <c r="H38" t="s">
        <v>1</v>
      </c>
      <c r="I38" t="s">
        <v>61</v>
      </c>
      <c r="J38" t="s">
        <v>25</v>
      </c>
    </row>
    <row r="39" spans="2:10" x14ac:dyDescent="0.25">
      <c r="B39" t="str">
        <f t="shared" si="0"/>
        <v>(UUID(),'Chăm sóc răng miệng','8ef7b464-0fd9-11ed-8918-34415dd21b70'),</v>
      </c>
      <c r="H39" t="s">
        <v>1</v>
      </c>
      <c r="I39" t="s">
        <v>62</v>
      </c>
      <c r="J39" t="s">
        <v>25</v>
      </c>
    </row>
    <row r="40" spans="2:10" x14ac:dyDescent="0.25">
      <c r="B40" t="str">
        <f t="shared" si="0"/>
        <v>(UUID(),'Chăm sóc phụ nữ','8ef7b464-0fd9-11ed-8918-34415dd21b70'),</v>
      </c>
      <c r="H40" t="s">
        <v>1</v>
      </c>
      <c r="I40" t="s">
        <v>63</v>
      </c>
      <c r="J40" t="s">
        <v>25</v>
      </c>
    </row>
    <row r="41" spans="2:10" x14ac:dyDescent="0.25">
      <c r="B41" t="str">
        <f t="shared" si="0"/>
        <v>(UUID(),'Chăm sóc cá nhân','8ef7b464-0fd9-11ed-8918-34415dd21b70'),</v>
      </c>
      <c r="H41" t="s">
        <v>1</v>
      </c>
      <c r="I41" t="s">
        <v>64</v>
      </c>
      <c r="J41" t="s">
        <v>25</v>
      </c>
    </row>
    <row r="42" spans="2:10" x14ac:dyDescent="0.25">
      <c r="B42" t="str">
        <f t="shared" si="0"/>
        <v>(UUID(),'Khăn giấy, khăn ướt','8ef7b464-0fd9-11ed-8918-34415dd21b70'),</v>
      </c>
      <c r="H42" t="s">
        <v>1</v>
      </c>
      <c r="I42" t="s">
        <v>65</v>
      </c>
      <c r="J42" t="s">
        <v>25</v>
      </c>
    </row>
    <row r="43" spans="2:10" x14ac:dyDescent="0.25">
      <c r="B43" t="str">
        <f t="shared" si="0"/>
        <v>(UUID(),'Khẩu trang','8ef7b464-0fd9-11ed-8918-34415dd21b70'),</v>
      </c>
      <c r="H43" t="s">
        <v>1</v>
      </c>
      <c r="I43" t="s">
        <v>66</v>
      </c>
      <c r="J43" t="s">
        <v>25</v>
      </c>
    </row>
    <row r="44" spans="2:10" x14ac:dyDescent="0.25">
      <c r="B44" t="str">
        <f t="shared" si="0"/>
        <v>(UUID(),'Sữa bột, sữa đặc, dinh dưỡng trẻ em','91452f3f-0fd9-11ed-8918-34415dd21b70'),</v>
      </c>
      <c r="H44" t="s">
        <v>1</v>
      </c>
      <c r="I44" t="s">
        <v>67</v>
      </c>
      <c r="J44" t="s">
        <v>26</v>
      </c>
    </row>
    <row r="45" spans="2:10" x14ac:dyDescent="0.25">
      <c r="B45" t="str">
        <f t="shared" si="0"/>
        <v>(UUID(),'Tã bỉm các loại','91452f3f-0fd9-11ed-8918-34415dd21b70'),</v>
      </c>
      <c r="H45" t="s">
        <v>1</v>
      </c>
      <c r="I45" t="s">
        <v>68</v>
      </c>
      <c r="J45" t="s">
        <v>26</v>
      </c>
    </row>
    <row r="46" spans="2:10" x14ac:dyDescent="0.25">
      <c r="B46" t="str">
        <f t="shared" si="0"/>
        <v>(UUID(),'Đồ dùng chăm sóc mẹ và bé','91452f3f-0fd9-11ed-8918-34415dd21b70'),</v>
      </c>
      <c r="H46" t="s">
        <v>1</v>
      </c>
      <c r="I46" t="s">
        <v>69</v>
      </c>
      <c r="J46" t="s">
        <v>26</v>
      </c>
    </row>
    <row r="47" spans="2:10" x14ac:dyDescent="0.25">
      <c r="B47" t="str">
        <f t="shared" si="0"/>
        <v>(UUID(),'Bánh xốp, bánh quy','861ae0b4-0fd9-11ed-8918-34415dd21b70'),</v>
      </c>
      <c r="H47" t="s">
        <v>1</v>
      </c>
      <c r="I47" t="s">
        <v>70</v>
      </c>
      <c r="J47" t="s">
        <v>21</v>
      </c>
    </row>
    <row r="48" spans="2:10" x14ac:dyDescent="0.25">
      <c r="B48" t="str">
        <f t="shared" si="0"/>
        <v>(UUID(),'Kẹo, Chocolate','861ae0b4-0fd9-11ed-8918-34415dd21b70'),</v>
      </c>
      <c r="H48" t="s">
        <v>1</v>
      </c>
      <c r="I48" t="s">
        <v>71</v>
      </c>
      <c r="J48" t="s">
        <v>21</v>
      </c>
    </row>
    <row r="49" spans="2:10" x14ac:dyDescent="0.25">
      <c r="B49" t="str">
        <f t="shared" si="0"/>
        <v>(UUID(),'Bánh snack','861ae0b4-0fd9-11ed-8918-34415dd21b70'),</v>
      </c>
      <c r="H49" t="s">
        <v>1</v>
      </c>
      <c r="I49" t="s">
        <v>72</v>
      </c>
      <c r="J49" t="s">
        <v>21</v>
      </c>
    </row>
    <row r="50" spans="2:10" x14ac:dyDescent="0.25">
      <c r="B50" t="str">
        <f t="shared" si="0"/>
        <v>(UUID(),'Hạt sấy khô','861ae0b4-0fd9-11ed-8918-34415dd21b70'),</v>
      </c>
      <c r="H50" t="s">
        <v>1</v>
      </c>
      <c r="I50" t="s">
        <v>73</v>
      </c>
      <c r="J50" t="s">
        <v>21</v>
      </c>
    </row>
    <row r="51" spans="2:10" x14ac:dyDescent="0.25">
      <c r="B51" t="str">
        <f t="shared" si="0"/>
        <v>(UUID(),'Trái cây sấy, ô mai','861ae0b4-0fd9-11ed-8918-34415dd21b70'),</v>
      </c>
      <c r="H51" t="s">
        <v>1</v>
      </c>
      <c r="I51" t="s">
        <v>74</v>
      </c>
      <c r="J51" t="s">
        <v>21</v>
      </c>
    </row>
    <row r="52" spans="2:10" x14ac:dyDescent="0.25">
      <c r="B52" t="str">
        <f t="shared" si="0"/>
        <v>(UUID(),'Hàng mùa vụ','861ae0b4-0fd9-11ed-8918-34415dd21b70'),</v>
      </c>
      <c r="H52" t="s">
        <v>1</v>
      </c>
      <c r="I52" t="s">
        <v>75</v>
      </c>
      <c r="J5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9B67-BADA-42A8-A10A-3E2B9BF506FB}">
  <dimension ref="C1:J12"/>
  <sheetViews>
    <sheetView tabSelected="1" workbookViewId="0">
      <selection activeCell="I20" sqref="I20"/>
    </sheetView>
  </sheetViews>
  <sheetFormatPr defaultRowHeight="15" x14ac:dyDescent="0.25"/>
  <cols>
    <col min="9" max="9" width="37.7109375" bestFit="1" customWidth="1"/>
    <col min="10" max="10" width="31" bestFit="1" customWidth="1"/>
  </cols>
  <sheetData>
    <row r="1" spans="3:10" x14ac:dyDescent="0.25">
      <c r="C1" t="s">
        <v>4</v>
      </c>
    </row>
    <row r="2" spans="3:10" x14ac:dyDescent="0.25">
      <c r="C2" t="str">
        <f>CONCATENATE("('",I2,"','",J2,"'),")</f>
        <v>('7296a6c6-0fd9-11ed-8918-34415dd21b70','Rau - Củ - Trái Cây'),</v>
      </c>
      <c r="I2" t="s">
        <v>16</v>
      </c>
      <c r="J2" t="s">
        <v>5</v>
      </c>
    </row>
    <row r="3" spans="3:10" x14ac:dyDescent="0.25">
      <c r="C3" t="str">
        <f t="shared" ref="C3:C12" si="0">CONCATENATE("('",I3,"','",J3,"'),")</f>
        <v>('78286e3f-0fd9-11ed-8918-34415dd21b70','Thịt - Trứng - Hải Sản'),</v>
      </c>
      <c r="I3" t="s">
        <v>17</v>
      </c>
      <c r="J3" t="s">
        <v>6</v>
      </c>
    </row>
    <row r="4" spans="3:10" x14ac:dyDescent="0.25">
      <c r="C4" t="str">
        <f t="shared" si="0"/>
        <v>('7e3bec1d-0fd9-11ed-8918-34415dd21b70','Thực Phẩm Chế Biến'),</v>
      </c>
      <c r="I4" t="s">
        <v>18</v>
      </c>
      <c r="J4" t="s">
        <v>7</v>
      </c>
    </row>
    <row r="5" spans="3:10" x14ac:dyDescent="0.25">
      <c r="C5" t="str">
        <f t="shared" si="0"/>
        <v>('80497c41-0fd9-11ed-8918-34415dd21b70','Thực Phẩm Đông Lạnh'),</v>
      </c>
      <c r="I5" t="s">
        <v>19</v>
      </c>
      <c r="J5" t="s">
        <v>8</v>
      </c>
    </row>
    <row r="6" spans="3:10" x14ac:dyDescent="0.25">
      <c r="C6" t="str">
        <f t="shared" si="0"/>
        <v>('836d0192-0fd9-11ed-8918-34415dd21b70','Thực Phẩm Khô - Gia Vị'),</v>
      </c>
      <c r="I6" t="s">
        <v>20</v>
      </c>
      <c r="J6" t="s">
        <v>9</v>
      </c>
    </row>
    <row r="7" spans="3:10" x14ac:dyDescent="0.25">
      <c r="C7" t="str">
        <f t="shared" si="0"/>
        <v>('861ae0b4-0fd9-11ed-8918-34415dd21b70','Bánh Kẹo - Đồ Ăn Vặt'),</v>
      </c>
      <c r="I7" t="s">
        <v>21</v>
      </c>
      <c r="J7" t="s">
        <v>10</v>
      </c>
    </row>
    <row r="8" spans="3:10" x14ac:dyDescent="0.25">
      <c r="C8" t="str">
        <f t="shared" si="0"/>
        <v>('88a5158f-0fd9-11ed-8918-34415dd21b70','Sữa - Sản Phẩm Từ Sữa'),</v>
      </c>
      <c r="I8" t="s">
        <v>22</v>
      </c>
      <c r="J8" t="s">
        <v>11</v>
      </c>
    </row>
    <row r="9" spans="3:10" x14ac:dyDescent="0.25">
      <c r="C9" t="str">
        <f t="shared" si="0"/>
        <v>('8abc42e6-0fd9-11ed-8918-34415dd21b70','Đồ Uống - Giải Khát'),</v>
      </c>
      <c r="I9" t="s">
        <v>23</v>
      </c>
      <c r="J9" t="s">
        <v>12</v>
      </c>
    </row>
    <row r="10" spans="3:10" x14ac:dyDescent="0.25">
      <c r="C10" t="str">
        <f t="shared" si="0"/>
        <v>('8cda154f-0fd9-11ed-8918-34415dd21b70','Hóa Mỹ Phẩm'),</v>
      </c>
      <c r="I10" t="s">
        <v>24</v>
      </c>
      <c r="J10" t="s">
        <v>13</v>
      </c>
    </row>
    <row r="11" spans="3:10" x14ac:dyDescent="0.25">
      <c r="C11" t="str">
        <f t="shared" si="0"/>
        <v>('8ef7b464-0fd9-11ed-8918-34415dd21b70','Chăm Sóc Cá Nhân'),</v>
      </c>
      <c r="I11" t="s">
        <v>25</v>
      </c>
      <c r="J11" t="s">
        <v>14</v>
      </c>
    </row>
    <row r="12" spans="3:10" x14ac:dyDescent="0.25">
      <c r="C12" t="str">
        <f t="shared" si="0"/>
        <v>('91452f3f-0fd9-11ed-8918-34415dd21b70','Chăm Sóc Mẹ Và Bé'),</v>
      </c>
      <c r="I12" t="s">
        <v>26</v>
      </c>
      <c r="J1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A870-2654-4F44-96B7-F79792A93AC8}">
  <dimension ref="B1:J19"/>
  <sheetViews>
    <sheetView workbookViewId="0">
      <selection activeCell="F22" sqref="F22"/>
    </sheetView>
  </sheetViews>
  <sheetFormatPr defaultRowHeight="15" x14ac:dyDescent="0.25"/>
  <sheetData>
    <row r="1" spans="2:10" x14ac:dyDescent="0.25">
      <c r="B1" t="s">
        <v>76</v>
      </c>
    </row>
    <row r="2" spans="2:10" x14ac:dyDescent="0.25">
      <c r="B2" t="str">
        <f>CONCATENATE("(",I2,",'",J2,"'),")</f>
        <v>(UUID(),'Chiếc'),</v>
      </c>
      <c r="I2" t="s">
        <v>1</v>
      </c>
      <c r="J2" t="s">
        <v>77</v>
      </c>
    </row>
    <row r="3" spans="2:10" x14ac:dyDescent="0.25">
      <c r="B3" t="str">
        <f t="shared" ref="B3:B19" si="0">CONCATENATE("(",I3,",'",J3,"'),")</f>
        <v>(UUID(),'Lít'),</v>
      </c>
      <c r="I3" t="s">
        <v>1</v>
      </c>
      <c r="J3" t="s">
        <v>78</v>
      </c>
    </row>
    <row r="4" spans="2:10" x14ac:dyDescent="0.25">
      <c r="B4" t="str">
        <f t="shared" si="0"/>
        <v>(UUID(),'Thùng'),</v>
      </c>
      <c r="I4" t="s">
        <v>1</v>
      </c>
      <c r="J4" t="s">
        <v>79</v>
      </c>
    </row>
    <row r="5" spans="2:10" x14ac:dyDescent="0.25">
      <c r="B5" t="str">
        <f t="shared" si="0"/>
        <v>(UUID(),'Kg'),</v>
      </c>
      <c r="I5" t="s">
        <v>1</v>
      </c>
      <c r="J5" t="s">
        <v>80</v>
      </c>
    </row>
    <row r="6" spans="2:10" x14ac:dyDescent="0.25">
      <c r="B6" t="str">
        <f t="shared" si="0"/>
        <v>(UUID(),'Lon'),</v>
      </c>
      <c r="I6" t="s">
        <v>1</v>
      </c>
      <c r="J6" t="s">
        <v>81</v>
      </c>
    </row>
    <row r="7" spans="2:10" x14ac:dyDescent="0.25">
      <c r="B7" t="str">
        <f t="shared" si="0"/>
        <v>(UUID(),'Hộp'),</v>
      </c>
      <c r="I7" t="s">
        <v>1</v>
      </c>
      <c r="J7" t="s">
        <v>82</v>
      </c>
    </row>
    <row r="8" spans="2:10" x14ac:dyDescent="0.25">
      <c r="B8" t="str">
        <f t="shared" si="0"/>
        <v>(UUID(),'Chai'),</v>
      </c>
      <c r="I8" t="s">
        <v>1</v>
      </c>
      <c r="J8" t="s">
        <v>83</v>
      </c>
    </row>
    <row r="9" spans="2:10" x14ac:dyDescent="0.25">
      <c r="B9" t="str">
        <f t="shared" si="0"/>
        <v>(UUID(),'Gói'),</v>
      </c>
      <c r="I9" t="s">
        <v>1</v>
      </c>
      <c r="J9" t="s">
        <v>84</v>
      </c>
    </row>
    <row r="10" spans="2:10" x14ac:dyDescent="0.25">
      <c r="B10" t="str">
        <f t="shared" si="0"/>
        <v>(UUID(),'Bó'),</v>
      </c>
      <c r="I10" t="s">
        <v>1</v>
      </c>
      <c r="J10" t="s">
        <v>85</v>
      </c>
    </row>
    <row r="11" spans="2:10" x14ac:dyDescent="0.25">
      <c r="B11" t="str">
        <f t="shared" si="0"/>
        <v>(UUID(),'Khay'),</v>
      </c>
      <c r="I11" t="s">
        <v>1</v>
      </c>
      <c r="J11" t="s">
        <v>86</v>
      </c>
    </row>
    <row r="12" spans="2:10" x14ac:dyDescent="0.25">
      <c r="B12" t="str">
        <f t="shared" si="0"/>
        <v>(UUID(),'Lọ'),</v>
      </c>
      <c r="I12" t="s">
        <v>1</v>
      </c>
      <c r="J12" t="s">
        <v>87</v>
      </c>
    </row>
    <row r="13" spans="2:10" x14ac:dyDescent="0.25">
      <c r="B13" t="str">
        <f t="shared" si="0"/>
        <v>(UUID(),'Gói 10'),</v>
      </c>
      <c r="I13" t="s">
        <v>1</v>
      </c>
      <c r="J13" t="s">
        <v>88</v>
      </c>
    </row>
    <row r="14" spans="2:10" x14ac:dyDescent="0.25">
      <c r="B14" t="str">
        <f t="shared" si="0"/>
        <v>(UUID(),'Gói 3'),</v>
      </c>
      <c r="I14" t="s">
        <v>1</v>
      </c>
      <c r="J14" t="s">
        <v>89</v>
      </c>
    </row>
    <row r="15" spans="2:10" x14ac:dyDescent="0.25">
      <c r="B15" t="str">
        <f t="shared" si="0"/>
        <v>(UUID(),'Gói 4'),</v>
      </c>
      <c r="I15" t="s">
        <v>1</v>
      </c>
      <c r="J15" t="s">
        <v>90</v>
      </c>
    </row>
    <row r="16" spans="2:10" x14ac:dyDescent="0.25">
      <c r="B16" t="str">
        <f t="shared" si="0"/>
        <v>(UUID(),'Gói 6'),</v>
      </c>
      <c r="I16" t="s">
        <v>1</v>
      </c>
      <c r="J16" t="s">
        <v>91</v>
      </c>
    </row>
    <row r="17" spans="2:10" x14ac:dyDescent="0.25">
      <c r="B17" t="str">
        <f t="shared" si="0"/>
        <v>(UUID(),'Can'),</v>
      </c>
      <c r="I17" t="s">
        <v>1</v>
      </c>
      <c r="J17" t="s">
        <v>92</v>
      </c>
    </row>
    <row r="18" spans="2:10" x14ac:dyDescent="0.25">
      <c r="B18" t="str">
        <f t="shared" si="0"/>
        <v>(UUID(),'Bộ'),</v>
      </c>
      <c r="I18" t="s">
        <v>1</v>
      </c>
      <c r="J18" t="s">
        <v>93</v>
      </c>
    </row>
    <row r="19" spans="2:10" x14ac:dyDescent="0.25">
      <c r="B19" t="str">
        <f t="shared" si="0"/>
        <v>(UUID(),'Tuýp'),</v>
      </c>
      <c r="I19" t="s">
        <v>1</v>
      </c>
      <c r="J19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7E9D-12B6-4358-AF8A-373101CA51DD}">
  <dimension ref="C1:N3"/>
  <sheetViews>
    <sheetView topLeftCell="B1" workbookViewId="0">
      <selection activeCell="J15" sqref="J15"/>
    </sheetView>
  </sheetViews>
  <sheetFormatPr defaultRowHeight="15" x14ac:dyDescent="0.25"/>
  <sheetData>
    <row r="1" spans="3:14" x14ac:dyDescent="0.25">
      <c r="C1" t="s">
        <v>99</v>
      </c>
    </row>
    <row r="2" spans="3:14" x14ac:dyDescent="0.25">
      <c r="C2" t="str">
        <f>CONCATENATE("(",H2,",'",I2,"',",J2,",",K2,",",L2,",'",M2,"',",N2,"),")</f>
        <v>(TRUE,'Giảm giá toàn gian hàng',0,0,UUID(),'CODE',2),</v>
      </c>
      <c r="H2" t="b">
        <v>1</v>
      </c>
      <c r="I2" t="s">
        <v>95</v>
      </c>
      <c r="J2">
        <v>0</v>
      </c>
      <c r="K2">
        <v>0</v>
      </c>
      <c r="L2" t="s">
        <v>1</v>
      </c>
      <c r="M2" t="s">
        <v>96</v>
      </c>
      <c r="N2">
        <v>2</v>
      </c>
    </row>
    <row r="3" spans="3:14" x14ac:dyDescent="0.25">
      <c r="C3" t="str">
        <f>CONCATENATE("(",H3,",'",I3,"',",J3,",",K3,",",L3,",'",M3,"',",N3,"),")</f>
        <v>(FALSE,'Giảm giá mừng 2/9',1,25000,UUID(),'MUNG29',0),</v>
      </c>
      <c r="H3" t="b">
        <v>0</v>
      </c>
      <c r="I3" t="s">
        <v>97</v>
      </c>
      <c r="J3">
        <v>1</v>
      </c>
      <c r="K3">
        <v>25000</v>
      </c>
      <c r="L3" t="s">
        <v>1</v>
      </c>
      <c r="M3" t="s">
        <v>98</v>
      </c>
      <c r="N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DA42-BFA6-4277-9965-9C89758D2337}">
  <dimension ref="A1"/>
  <sheetViews>
    <sheetView workbookViewId="0">
      <selection activeCell="O26" sqref="O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GenScriptCategory</vt:lpstr>
      <vt:lpstr>GenSriptGroupCategory</vt:lpstr>
      <vt:lpstr>GenScriptProductUnitType</vt:lpstr>
      <vt:lpstr>GenScriptOrderDiscountCode</vt:lpstr>
      <vt:lpstr>GenScriptOrderShippingSupply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Trinh</dc:creator>
  <cp:lastModifiedBy>Ngoc Trinh</cp:lastModifiedBy>
  <dcterms:created xsi:type="dcterms:W3CDTF">2022-07-30T07:19:35Z</dcterms:created>
  <dcterms:modified xsi:type="dcterms:W3CDTF">2022-08-13T21:33:33Z</dcterms:modified>
</cp:coreProperties>
</file>