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FVA3_40C_20N" sheetId="1" state="visible" r:id="rId2"/>
    <sheet name="FVA3_60C_20N" sheetId="2" state="visible" r:id="rId3"/>
    <sheet name="FVA3_80C_20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<sst xmlns="http://schemas.openxmlformats.org/spreadsheetml/2006/main" count="54" uniqueCount="13">
  <si>
    <t xml:space="preserve">Oil</t>
  </si>
  <si>
    <t xml:space="preserve">Temp</t>
  </si>
  <si>
    <t xml:space="preserve">Load</t>
  </si>
  <si>
    <t xml:space="preserve">Speed</t>
  </si>
  <si>
    <t xml:space="preserve">Film</t>
  </si>
  <si>
    <t xml:space="preserve">Cap</t>
  </si>
  <si>
    <t xml:space="preserve">Cap_meas</t>
  </si>
  <si>
    <t xml:space="preserve">epsilon_r</t>
  </si>
  <si>
    <t xml:space="preserve">Epsilon_0</t>
  </si>
  <si>
    <t xml:space="preserve">A_hertz</t>
  </si>
  <si>
    <t xml:space="preserve">Cap_theory</t>
  </si>
  <si>
    <t xml:space="preserve">Cap_theory_pf</t>
  </si>
  <si>
    <t xml:space="preserve">FVA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</si>
</sst>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v>40</v>
      </c>
      <c r="C2" s="0" t="n">
        <v>20</v>
      </c>
      <c r="D2" s="0" t="n">
        <v>0.1</v>
      </c>
      <c r="E2" s="0" t="n">
        <v>110.6</v>
      </c>
      <c r="F2" s="0" t="n">
        <f aca="false">G2/2</f>
        <v>13.43305</v>
      </c>
      <c r="G2" s="0" t="n">
        <v>26.8661</v>
      </c>
      <c r="H2" s="0" t="n">
        <v>2.07</v>
      </c>
      <c r="I2" s="1" t="n">
        <v>8.85E-012</v>
      </c>
      <c r="J2" s="1" t="n">
        <v>9.3572E-008</v>
      </c>
      <c r="K2" s="0" t="n">
        <f aca="false">H2*I2*J2 *1000000000/E2</f>
        <v>1.54990258047016E-011</v>
      </c>
      <c r="L2" s="0" t="n">
        <f aca="false">K2*1000000000000</f>
        <v>15.4990258047016</v>
      </c>
    </row>
    <row r="3" customFormat="false" ht="12.8" hidden="false" customHeight="false" outlineLevel="0" collapsed="false">
      <c r="A3" s="0" t="s">
        <v>12</v>
      </c>
      <c r="B3" s="0" t="n">
        <v>40</v>
      </c>
      <c r="C3" s="0" t="n">
        <v>20</v>
      </c>
      <c r="D3" s="0" t="n">
        <v>0.14</v>
      </c>
      <c r="E3" s="0" t="n">
        <v>135</v>
      </c>
      <c r="F3" s="0" t="n">
        <f aca="false">G3/2</f>
        <v>9.54225</v>
      </c>
      <c r="G3" s="0" t="n">
        <v>19.0845</v>
      </c>
      <c r="H3" s="0" t="n">
        <v>2.07</v>
      </c>
      <c r="I3" s="1" t="n">
        <v>8.85E-012</v>
      </c>
      <c r="J3" s="1" t="n">
        <v>9.3572E-008</v>
      </c>
      <c r="K3" s="0" t="n">
        <f aca="false">H3*I3*J3 *1000000000/E3</f>
        <v>1.26977204E-011</v>
      </c>
      <c r="L3" s="0" t="n">
        <f aca="false">K3*1000000000000</f>
        <v>12.6977204</v>
      </c>
    </row>
    <row r="4" customFormat="false" ht="12.8" hidden="false" customHeight="false" outlineLevel="0" collapsed="false">
      <c r="A4" s="0" t="s">
        <v>12</v>
      </c>
      <c r="B4" s="0" t="n">
        <v>40</v>
      </c>
      <c r="C4" s="0" t="n">
        <v>20</v>
      </c>
      <c r="D4" s="0" t="n">
        <v>0.272</v>
      </c>
      <c r="E4" s="0" t="n">
        <v>214.6</v>
      </c>
      <c r="F4" s="0" t="n">
        <f aca="false">G4/2</f>
        <v>8.0359</v>
      </c>
      <c r="G4" s="0" t="n">
        <v>16.0718</v>
      </c>
      <c r="H4" s="0" t="n">
        <v>2.07</v>
      </c>
      <c r="I4" s="1" t="n">
        <v>8.85E-012</v>
      </c>
      <c r="J4" s="1" t="n">
        <v>9.3572E-008</v>
      </c>
      <c r="K4" s="0" t="n">
        <f aca="false">H4*I4*J4 *1000000000/E4</f>
        <v>7.98784834109972E-012</v>
      </c>
      <c r="L4" s="0" t="n">
        <f aca="false">K4*1000000000000</f>
        <v>7.98784834109972</v>
      </c>
    </row>
    <row r="5" customFormat="false" ht="12.8" hidden="false" customHeight="false" outlineLevel="0" collapsed="false">
      <c r="A5" s="0" t="s">
        <v>12</v>
      </c>
      <c r="B5" s="0" t="n">
        <v>40</v>
      </c>
      <c r="C5" s="0" t="n">
        <v>20</v>
      </c>
      <c r="D5" s="0" t="n">
        <v>0.381</v>
      </c>
      <c r="E5" s="0" t="n">
        <v>273.6</v>
      </c>
      <c r="F5" s="0" t="n">
        <f aca="false">G5/2</f>
        <v>6.2451</v>
      </c>
      <c r="G5" s="0" t="n">
        <v>12.4902</v>
      </c>
      <c r="H5" s="0" t="n">
        <v>2.07</v>
      </c>
      <c r="I5" s="1" t="n">
        <v>8.85E-012</v>
      </c>
      <c r="J5" s="1" t="n">
        <v>9.3572E-008</v>
      </c>
      <c r="K5" s="0" t="n">
        <f aca="false">H5*I5*J5 *1000000000/E5</f>
        <v>6.26532256578947E-012</v>
      </c>
      <c r="L5" s="0" t="n">
        <f aca="false">K5*1000000000000</f>
        <v>6.26532256578947</v>
      </c>
    </row>
    <row r="6" customFormat="false" ht="12.8" hidden="false" customHeight="false" outlineLevel="0" collapsed="false">
      <c r="A6" s="0" t="s">
        <v>12</v>
      </c>
      <c r="B6" s="0" t="n">
        <v>40</v>
      </c>
      <c r="C6" s="0" t="n">
        <v>20</v>
      </c>
      <c r="D6" s="0" t="n">
        <v>0.748</v>
      </c>
      <c r="E6" s="0" t="n">
        <v>345</v>
      </c>
      <c r="F6" s="0" t="n">
        <f aca="false">G6/2</f>
        <v>2.21835</v>
      </c>
      <c r="G6" s="0" t="n">
        <v>4.4367</v>
      </c>
      <c r="H6" s="0" t="n">
        <v>2.07</v>
      </c>
      <c r="I6" s="1" t="n">
        <v>8.85E-012</v>
      </c>
      <c r="J6" s="1" t="n">
        <v>9.3572E-008</v>
      </c>
      <c r="K6" s="0" t="n">
        <f aca="false">H6*I6*J6 *1000000000/E6</f>
        <v>4.9686732E-012</v>
      </c>
      <c r="L6" s="0" t="n">
        <f aca="false">K6*1000000000000</f>
        <v>4.9686732</v>
      </c>
    </row>
    <row r="7" customFormat="false" ht="12.8" hidden="false" customHeight="false" outlineLevel="0" collapsed="false">
      <c r="A7" s="0" t="s">
        <v>12</v>
      </c>
      <c r="B7" s="0" t="n">
        <v>40</v>
      </c>
      <c r="C7" s="0" t="n">
        <v>20</v>
      </c>
      <c r="D7" s="0" t="n">
        <v>1.05</v>
      </c>
      <c r="E7" s="0" t="n">
        <v>465</v>
      </c>
      <c r="F7" s="0" t="n">
        <f aca="false">G7/2</f>
        <v>1.57995</v>
      </c>
      <c r="G7" s="0" t="n">
        <v>3.1599</v>
      </c>
      <c r="H7" s="0" t="n">
        <v>2.07</v>
      </c>
      <c r="I7" s="1" t="n">
        <v>8.85E-012</v>
      </c>
      <c r="J7" s="1" t="n">
        <v>9.3572E-008</v>
      </c>
      <c r="K7" s="0" t="n">
        <f aca="false">H7*I7*J7 *1000000000/E7</f>
        <v>3.68643495483871E-012</v>
      </c>
      <c r="L7" s="0" t="n">
        <f aca="false">K7*1000000000000</f>
        <v>3.68643495483871</v>
      </c>
    </row>
    <row r="8" customFormat="false" ht="12.8" hidden="false" customHeight="false" outlineLevel="0" collapsed="false">
      <c r="A8" s="0" t="s">
        <v>12</v>
      </c>
      <c r="B8" s="0" t="n">
        <v>40</v>
      </c>
      <c r="C8" s="0" t="n">
        <v>20</v>
      </c>
      <c r="D8" s="0" t="n">
        <v>1.47</v>
      </c>
      <c r="E8" s="0" t="n">
        <v>552</v>
      </c>
      <c r="F8" s="0" t="n">
        <f aca="false">G8/2</f>
        <v>0.63525</v>
      </c>
      <c r="G8" s="0" t="n">
        <v>1.2705</v>
      </c>
      <c r="H8" s="0" t="n">
        <v>2.07</v>
      </c>
      <c r="I8" s="1" t="n">
        <v>8.85E-012</v>
      </c>
      <c r="J8" s="1" t="n">
        <v>9.3572E-008</v>
      </c>
      <c r="K8" s="0" t="n">
        <f aca="false">H8*I8*J8 *1000000000/E8</f>
        <v>3.10542075E-012</v>
      </c>
      <c r="L8" s="0" t="n">
        <f aca="false">K8*1000000000000</f>
        <v>3.10542075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v>60</v>
      </c>
      <c r="C2" s="0" t="n">
        <v>20</v>
      </c>
      <c r="D2" s="0" t="n">
        <v>0.1</v>
      </c>
      <c r="E2" s="0" t="n">
        <v>81.6</v>
      </c>
      <c r="F2" s="0" t="n">
        <f aca="false">G2/2</f>
        <v>21.78895</v>
      </c>
      <c r="G2" s="0" t="n">
        <v>43.5779</v>
      </c>
      <c r="H2" s="0" t="n">
        <v>2.07</v>
      </c>
      <c r="I2" s="1" t="n">
        <v>8.85E-012</v>
      </c>
      <c r="J2" s="1" t="n">
        <v>9.3572E-008</v>
      </c>
      <c r="K2" s="0" t="n">
        <f aca="false">H2*I2*J2 *1000000000/E2</f>
        <v>2.10072580147059E-011</v>
      </c>
      <c r="L2" s="0" t="n">
        <f aca="false">K2*1000000000000</f>
        <v>21.0072580147059</v>
      </c>
    </row>
    <row r="3" customFormat="false" ht="12.8" hidden="false" customHeight="false" outlineLevel="0" collapsed="false">
      <c r="A3" s="0" t="s">
        <v>12</v>
      </c>
      <c r="B3" s="0" t="n">
        <v>60</v>
      </c>
      <c r="C3" s="0" t="n">
        <v>20</v>
      </c>
      <c r="D3" s="0" t="n">
        <v>0.14</v>
      </c>
      <c r="E3" s="0" t="n">
        <v>96.9</v>
      </c>
      <c r="F3" s="0" t="n">
        <f aca="false">G3/2</f>
        <v>17.42935</v>
      </c>
      <c r="G3" s="0" t="n">
        <v>34.8587</v>
      </c>
      <c r="H3" s="0" t="n">
        <v>2.07</v>
      </c>
      <c r="I3" s="1" t="n">
        <v>8.85E-012</v>
      </c>
      <c r="J3" s="1" t="n">
        <v>9.3572E-008</v>
      </c>
      <c r="K3" s="0" t="n">
        <f aca="false">H3*I3*J3 *1000000000/E3</f>
        <v>1.76903225386997E-011</v>
      </c>
      <c r="L3" s="0" t="n">
        <f aca="false">K3*1000000000000</f>
        <v>17.6903225386997</v>
      </c>
    </row>
    <row r="4" customFormat="false" ht="12.8" hidden="false" customHeight="false" outlineLevel="0" collapsed="false">
      <c r="A4" s="0" t="s">
        <v>12</v>
      </c>
      <c r="B4" s="0" t="n">
        <v>60</v>
      </c>
      <c r="C4" s="0" t="n">
        <v>20</v>
      </c>
      <c r="D4" s="0" t="n">
        <v>0.272</v>
      </c>
      <c r="E4" s="0" t="n">
        <v>144.6</v>
      </c>
      <c r="F4" s="0" t="n">
        <f aca="false">G4/2</f>
        <v>12.16175</v>
      </c>
      <c r="G4" s="0" t="n">
        <v>24.3235</v>
      </c>
      <c r="H4" s="0" t="n">
        <v>2.07</v>
      </c>
      <c r="I4" s="1" t="n">
        <v>8.85E-012</v>
      </c>
      <c r="J4" s="1" t="n">
        <v>9.3572E-008</v>
      </c>
      <c r="K4" s="0" t="n">
        <f aca="false">H4*I4*J4 *1000000000/E4</f>
        <v>1.18547182157676E-011</v>
      </c>
      <c r="L4" s="0" t="n">
        <f aca="false">K4*1000000000000</f>
        <v>11.8547182157676</v>
      </c>
    </row>
    <row r="5" customFormat="false" ht="12.8" hidden="false" customHeight="false" outlineLevel="0" collapsed="false">
      <c r="A5" s="0" t="s">
        <v>12</v>
      </c>
      <c r="B5" s="0" t="n">
        <v>60</v>
      </c>
      <c r="C5" s="0" t="n">
        <v>20</v>
      </c>
      <c r="D5" s="0" t="n">
        <v>0.381</v>
      </c>
      <c r="E5" s="0" t="n">
        <v>178.2</v>
      </c>
      <c r="F5" s="0" t="n">
        <f aca="false">G5/2</f>
        <v>7.95355</v>
      </c>
      <c r="G5" s="0" t="n">
        <v>15.9071</v>
      </c>
      <c r="H5" s="0" t="n">
        <v>2.07</v>
      </c>
      <c r="I5" s="1" t="n">
        <v>8.85E-012</v>
      </c>
      <c r="J5" s="1" t="n">
        <v>9.3572E-008</v>
      </c>
      <c r="K5" s="0" t="n">
        <f aca="false">H5*I5*J5 *1000000000/E5</f>
        <v>9.61948515151515E-012</v>
      </c>
      <c r="L5" s="0" t="n">
        <f aca="false">K5*1000000000000</f>
        <v>9.61948515151515</v>
      </c>
    </row>
    <row r="6" customFormat="false" ht="12.8" hidden="false" customHeight="false" outlineLevel="0" collapsed="false">
      <c r="A6" s="0" t="s">
        <v>12</v>
      </c>
      <c r="B6" s="0" t="n">
        <v>60</v>
      </c>
      <c r="C6" s="0" t="n">
        <v>20</v>
      </c>
      <c r="D6" s="0" t="n">
        <v>0.748</v>
      </c>
      <c r="E6" s="0" t="n">
        <v>259.2</v>
      </c>
      <c r="F6" s="0" t="n">
        <f aca="false">G6/2</f>
        <v>3.1988</v>
      </c>
      <c r="G6" s="0" t="n">
        <v>6.3976</v>
      </c>
      <c r="H6" s="0" t="n">
        <v>2.07</v>
      </c>
      <c r="I6" s="1" t="n">
        <v>8.85E-012</v>
      </c>
      <c r="J6" s="1" t="n">
        <v>9.3572E-008</v>
      </c>
      <c r="K6" s="0" t="n">
        <f aca="false">H6*I6*J6 *1000000000/E6</f>
        <v>6.61339604166667E-012</v>
      </c>
      <c r="L6" s="0" t="n">
        <f aca="false">K6*1000000000000</f>
        <v>6.61339604166667</v>
      </c>
    </row>
    <row r="7" customFormat="false" ht="12.8" hidden="false" customHeight="false" outlineLevel="0" collapsed="false">
      <c r="A7" s="0" t="s">
        <v>12</v>
      </c>
      <c r="B7" s="0" t="n">
        <v>60</v>
      </c>
      <c r="C7" s="0" t="n">
        <v>20</v>
      </c>
      <c r="D7" s="0" t="n">
        <v>1.05</v>
      </c>
      <c r="E7" s="0" t="n">
        <v>289.7</v>
      </c>
      <c r="F7" s="0" t="n">
        <f aca="false">G7/2</f>
        <v>1.15675</v>
      </c>
      <c r="G7" s="0" t="n">
        <v>2.3135</v>
      </c>
      <c r="H7" s="0" t="n">
        <v>2.07</v>
      </c>
      <c r="I7" s="1" t="n">
        <v>8.85E-012</v>
      </c>
      <c r="J7" s="1" t="n">
        <v>9.3572E-008</v>
      </c>
      <c r="K7" s="0" t="n">
        <f aca="false">H7*I7*J7 *1000000000/E7</f>
        <v>5.91712894028305E-012</v>
      </c>
      <c r="L7" s="0" t="n">
        <f aca="false">K7*1000000000000</f>
        <v>5.91712894028305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v>80</v>
      </c>
      <c r="C2" s="0" t="n">
        <v>20</v>
      </c>
      <c r="D2" s="0" t="n">
        <v>0.272</v>
      </c>
      <c r="E2" s="0" t="n">
        <v>97.8</v>
      </c>
      <c r="F2" s="0" t="n">
        <f aca="false">G2/2</f>
        <v>16.5945</v>
      </c>
      <c r="G2" s="0" t="n">
        <v>33.189</v>
      </c>
      <c r="H2" s="0" t="n">
        <v>2.07</v>
      </c>
      <c r="I2" s="1" t="n">
        <v>8.85E-012</v>
      </c>
      <c r="J2" s="1" t="n">
        <v>9.3572E-008</v>
      </c>
      <c r="K2" s="0" t="n">
        <f aca="false">H2*I2*J2 *1000000000/E2</f>
        <v>1.75275281595092E-011</v>
      </c>
      <c r="L2" s="0" t="n">
        <f aca="false">K2*1000000000000</f>
        <v>17.5275281595092</v>
      </c>
    </row>
    <row r="3" customFormat="false" ht="12.8" hidden="false" customHeight="false" outlineLevel="0" collapsed="false">
      <c r="A3" s="0" t="s">
        <v>12</v>
      </c>
      <c r="B3" s="0" t="n">
        <v>80</v>
      </c>
      <c r="C3" s="0" t="n">
        <v>20</v>
      </c>
      <c r="D3" s="0" t="n">
        <v>0.534</v>
      </c>
      <c r="E3" s="0" t="n">
        <v>137.4</v>
      </c>
      <c r="F3" s="0" t="n">
        <f aca="false">G3/2</f>
        <v>8.5613</v>
      </c>
      <c r="G3" s="0" t="n">
        <v>17.1226</v>
      </c>
      <c r="H3" s="0" t="n">
        <v>2.07</v>
      </c>
      <c r="I3" s="1" t="n">
        <v>8.85E-012</v>
      </c>
      <c r="J3" s="1" t="n">
        <v>9.3572E-008</v>
      </c>
      <c r="K3" s="0" t="n">
        <f aca="false">H3*I3*J3 *1000000000/E3</f>
        <v>1.24759261572052E-011</v>
      </c>
      <c r="L3" s="0" t="n">
        <f aca="false">K3*1000000000000</f>
        <v>12.4759261572052</v>
      </c>
    </row>
    <row r="4" customFormat="false" ht="12.8" hidden="false" customHeight="false" outlineLevel="0" collapsed="false">
      <c r="A4" s="0" t="s">
        <v>12</v>
      </c>
      <c r="B4" s="0" t="n">
        <v>80</v>
      </c>
      <c r="C4" s="0" t="n">
        <v>20</v>
      </c>
      <c r="D4" s="0" t="n">
        <v>0.748</v>
      </c>
      <c r="E4" s="0" t="n">
        <v>160.9</v>
      </c>
      <c r="F4" s="0" t="n">
        <f aca="false">G4/2</f>
        <v>4.3797</v>
      </c>
      <c r="G4" s="0" t="n">
        <v>8.7594</v>
      </c>
      <c r="H4" s="0" t="n">
        <v>2.07</v>
      </c>
      <c r="I4" s="1" t="n">
        <v>8.85E-012</v>
      </c>
      <c r="J4" s="1" t="n">
        <v>9.3572E-008</v>
      </c>
      <c r="K4" s="0" t="n">
        <f aca="false">H4*I4*J4 *1000000000/E4</f>
        <v>1.06537741081417E-011</v>
      </c>
      <c r="L4" s="0" t="n">
        <f aca="false">K4*1000000000000</f>
        <v>10.6537741081417</v>
      </c>
    </row>
    <row r="5" customFormat="false" ht="12.8" hidden="false" customHeight="false" outlineLevel="0" collapsed="false">
      <c r="A5" s="0" t="s">
        <v>12</v>
      </c>
      <c r="B5" s="0" t="n">
        <v>80</v>
      </c>
      <c r="C5" s="0" t="n">
        <v>20</v>
      </c>
      <c r="D5" s="0" t="n">
        <v>1.05</v>
      </c>
      <c r="E5" s="0" t="n">
        <v>188.5</v>
      </c>
      <c r="F5" s="0" t="n">
        <f aca="false">G5/2</f>
        <v>1.91755</v>
      </c>
      <c r="G5" s="0" t="n">
        <v>3.8351</v>
      </c>
      <c r="H5" s="0" t="n">
        <v>2.07</v>
      </c>
      <c r="I5" s="1" t="n">
        <v>8.85E-012</v>
      </c>
      <c r="J5" s="1" t="n">
        <v>9.3572E-008</v>
      </c>
      <c r="K5" s="0" t="n">
        <f aca="false">H5*I5*J5 *1000000000/E5</f>
        <v>9.09385811140584E-012</v>
      </c>
      <c r="L5" s="0" t="n">
        <f aca="false">K5*1000000000000</f>
        <v>9.09385811140584</v>
      </c>
    </row>
    <row r="6" customFormat="false" ht="12.8" hidden="false" customHeight="false" outlineLevel="0" collapsed="false">
      <c r="A6" s="0" t="s">
        <v>12</v>
      </c>
      <c r="B6" s="0" t="n">
        <v>80</v>
      </c>
      <c r="C6" s="0" t="n">
        <v>20</v>
      </c>
      <c r="D6" s="0" t="n">
        <v>1.47</v>
      </c>
      <c r="E6" s="0" t="n">
        <v>214.9</v>
      </c>
      <c r="F6" s="0" t="n">
        <f aca="false">G6/2</f>
        <v>0.4853</v>
      </c>
      <c r="G6" s="0" t="n">
        <v>0.9706</v>
      </c>
      <c r="H6" s="0" t="n">
        <v>2.07</v>
      </c>
      <c r="I6" s="1" t="n">
        <v>8.85E-012</v>
      </c>
      <c r="J6" s="1" t="n">
        <v>9.3572E-008</v>
      </c>
      <c r="K6" s="0" t="n">
        <f aca="false">H6*I6*J6 *1000000000/E6</f>
        <v>7.97669731968357E-012</v>
      </c>
      <c r="L6" s="0" t="n">
        <f aca="false">K6*1000000000000</f>
        <v>7.97669731968357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2018-05-27T22:40:25Z</dcterms:created>
  <dc:creator/>
  <dc:description/>
  <dc:language>en-US</dc:language>
  <cp:lastModifiedBy/>
  <dcterms:modified xsi:type="dcterms:W3CDTF">2018-05-28T00:05:50Z</dcterms:modified>
  <cp:revision>21</cp:revision>
  <dc:subject/>
  <dc:title/>
</cp:coreProperties>
</file>