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Ngọc\MIS 311\Teaching Materials\Lecture Slides\Week 3\"/>
    </mc:Choice>
  </mc:AlternateContent>
  <xr:revisionPtr revIDLastSave="0" documentId="13_ncr:1_{19DA9E4C-8E82-4F15-B67B-A2A68E74D3C4}" xr6:coauthVersionLast="47" xr6:coauthVersionMax="47" xr10:uidLastSave="{00000000-0000-0000-0000-000000000000}"/>
  <bookViews>
    <workbookView xWindow="1800" yWindow="0" windowWidth="27000" windowHeight="15585" activeTab="2" xr2:uid="{00000000-000D-0000-FFFF-FFFF00000000}"/>
  </bookViews>
  <sheets>
    <sheet name="Regression 1" sheetId="3" r:id="rId1"/>
    <sheet name="Regression 2" sheetId="4" r:id="rId2"/>
    <sheet name="data" sheetId="1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H3" i="1"/>
  <c r="I3" i="1"/>
  <c r="K3" i="1"/>
  <c r="H2" i="1"/>
  <c r="K2" i="1" s="1"/>
  <c r="I2" i="1"/>
  <c r="H4" i="1"/>
  <c r="K4" i="1" s="1"/>
  <c r="I4" i="1"/>
  <c r="H5" i="1"/>
  <c r="I5" i="1"/>
  <c r="K5" i="1"/>
  <c r="H6" i="1"/>
  <c r="I6" i="1"/>
  <c r="K6" i="1"/>
  <c r="H7" i="1"/>
  <c r="I7" i="1"/>
  <c r="K7" i="1"/>
  <c r="H8" i="1"/>
  <c r="K8" i="1" s="1"/>
  <c r="I8" i="1"/>
  <c r="H9" i="1"/>
  <c r="I9" i="1"/>
  <c r="K9" i="1"/>
  <c r="H10" i="1"/>
  <c r="I10" i="1"/>
  <c r="K10" i="1"/>
  <c r="H11" i="1"/>
  <c r="I11" i="1"/>
  <c r="K11" i="1"/>
  <c r="H12" i="1"/>
  <c r="I12" i="1"/>
  <c r="K12" i="1"/>
  <c r="H13" i="1"/>
  <c r="I13" i="1"/>
  <c r="K13" i="1"/>
  <c r="H14" i="1"/>
  <c r="I14" i="1"/>
  <c r="K14" i="1"/>
  <c r="H15" i="1"/>
  <c r="K15" i="1" s="1"/>
  <c r="I15" i="1"/>
  <c r="H16" i="1"/>
  <c r="K16" i="1" s="1"/>
  <c r="I16" i="1"/>
  <c r="H17" i="1"/>
  <c r="K17" i="1" s="1"/>
  <c r="I17" i="1"/>
  <c r="H18" i="1"/>
  <c r="I18" i="1"/>
  <c r="K18" i="1"/>
  <c r="H19" i="1"/>
  <c r="I19" i="1"/>
  <c r="K19" i="1"/>
  <c r="H20" i="1"/>
  <c r="I20" i="1"/>
  <c r="K20" i="1"/>
  <c r="H21" i="1"/>
  <c r="K21" i="1" s="1"/>
  <c r="I21" i="1"/>
  <c r="H22" i="1"/>
  <c r="I22" i="1"/>
  <c r="K22" i="1"/>
  <c r="H23" i="1"/>
  <c r="K23" i="1" s="1"/>
  <c r="I23" i="1"/>
  <c r="H24" i="1"/>
  <c r="K24" i="1" s="1"/>
  <c r="I24" i="1"/>
  <c r="H25" i="1"/>
  <c r="I25" i="1"/>
  <c r="K25" i="1"/>
  <c r="H26" i="1"/>
  <c r="I26" i="1"/>
  <c r="K26" i="1"/>
  <c r="H27" i="1"/>
  <c r="I27" i="1"/>
  <c r="K27" i="1"/>
  <c r="H28" i="1"/>
  <c r="K28" i="1" s="1"/>
  <c r="I28" i="1"/>
  <c r="H29" i="1"/>
  <c r="I29" i="1"/>
  <c r="K29" i="1"/>
  <c r="H30" i="1"/>
  <c r="I30" i="1"/>
  <c r="K30" i="1"/>
  <c r="H31" i="1"/>
  <c r="I31" i="1"/>
  <c r="K31" i="1"/>
  <c r="H32" i="1"/>
  <c r="I32" i="1"/>
  <c r="K32" i="1"/>
  <c r="H33" i="1"/>
  <c r="I33" i="1"/>
  <c r="K33" i="1"/>
  <c r="H34" i="1"/>
  <c r="I34" i="1"/>
  <c r="K34" i="1"/>
  <c r="H35" i="1"/>
  <c r="I35" i="1"/>
  <c r="K35" i="1"/>
  <c r="H36" i="1"/>
  <c r="K36" i="1" s="1"/>
  <c r="I36" i="1"/>
  <c r="H37" i="1"/>
  <c r="K37" i="1" s="1"/>
  <c r="I37" i="1"/>
  <c r="H38" i="1"/>
  <c r="I38" i="1"/>
  <c r="K38" i="1"/>
  <c r="H39" i="1"/>
  <c r="I39" i="1"/>
  <c r="K39" i="1"/>
  <c r="H40" i="1"/>
  <c r="I40" i="1"/>
  <c r="K40" i="1"/>
  <c r="H41" i="1"/>
  <c r="K41" i="1" s="1"/>
  <c r="I41" i="1"/>
  <c r="H42" i="1"/>
  <c r="I42" i="1"/>
  <c r="K42" i="1"/>
  <c r="H43" i="1"/>
  <c r="K43" i="1" s="1"/>
  <c r="I43" i="1"/>
  <c r="H44" i="1"/>
  <c r="K44" i="1" s="1"/>
  <c r="I44" i="1"/>
  <c r="H45" i="1"/>
  <c r="I45" i="1"/>
  <c r="K45" i="1"/>
  <c r="H46" i="1"/>
  <c r="I46" i="1"/>
  <c r="K46" i="1"/>
  <c r="H47" i="1"/>
  <c r="I47" i="1"/>
  <c r="K47" i="1"/>
  <c r="H48" i="1"/>
  <c r="K48" i="1" s="1"/>
  <c r="I48" i="1"/>
  <c r="H49" i="1"/>
  <c r="I49" i="1"/>
  <c r="K49" i="1"/>
  <c r="H50" i="1"/>
  <c r="I50" i="1"/>
  <c r="K50" i="1"/>
  <c r="H51" i="1"/>
  <c r="I51" i="1"/>
  <c r="K51" i="1"/>
  <c r="H52" i="1"/>
  <c r="I52" i="1"/>
  <c r="K52" i="1"/>
  <c r="H53" i="1"/>
  <c r="I53" i="1"/>
  <c r="K53" i="1"/>
  <c r="H54" i="1"/>
  <c r="I54" i="1"/>
  <c r="K54" i="1"/>
  <c r="H55" i="1"/>
  <c r="I55" i="1"/>
  <c r="K55" i="1"/>
  <c r="H56" i="1"/>
  <c r="K56" i="1" s="1"/>
  <c r="I56" i="1"/>
  <c r="H57" i="1"/>
  <c r="K57" i="1" s="1"/>
  <c r="I57" i="1"/>
  <c r="H58" i="1"/>
  <c r="I58" i="1"/>
  <c r="K58" i="1"/>
  <c r="H59" i="1"/>
  <c r="I59" i="1"/>
  <c r="K59" i="1"/>
  <c r="H60" i="1"/>
  <c r="I60" i="1"/>
  <c r="K60" i="1"/>
  <c r="H61" i="1"/>
  <c r="K61" i="1" s="1"/>
  <c r="I61" i="1"/>
  <c r="H62" i="1"/>
  <c r="I62" i="1"/>
  <c r="K62" i="1"/>
  <c r="H63" i="1"/>
  <c r="K63" i="1" s="1"/>
  <c r="I63" i="1"/>
  <c r="H64" i="1"/>
  <c r="K64" i="1" s="1"/>
  <c r="I64" i="1"/>
  <c r="H65" i="1"/>
  <c r="I65" i="1"/>
  <c r="K65" i="1"/>
  <c r="H66" i="1"/>
  <c r="I66" i="1"/>
  <c r="K66" i="1"/>
  <c r="H67" i="1"/>
  <c r="I67" i="1"/>
  <c r="K67" i="1"/>
  <c r="H68" i="1"/>
  <c r="K68" i="1" s="1"/>
  <c r="I68" i="1"/>
  <c r="H69" i="1"/>
  <c r="I69" i="1"/>
  <c r="K69" i="1"/>
  <c r="H70" i="1"/>
  <c r="I70" i="1"/>
  <c r="K70" i="1"/>
  <c r="H71" i="1"/>
  <c r="I71" i="1"/>
  <c r="K71" i="1"/>
  <c r="H72" i="1"/>
  <c r="I72" i="1"/>
  <c r="K72" i="1"/>
  <c r="H73" i="1"/>
  <c r="I73" i="1"/>
  <c r="K73" i="1"/>
  <c r="H74" i="1"/>
  <c r="I74" i="1"/>
  <c r="K74" i="1"/>
  <c r="H75" i="1"/>
  <c r="I75" i="1"/>
  <c r="K75" i="1" s="1"/>
  <c r="H76" i="1"/>
  <c r="K76" i="1" s="1"/>
  <c r="I76" i="1"/>
  <c r="H77" i="1"/>
  <c r="K77" i="1" s="1"/>
  <c r="I77" i="1"/>
  <c r="H78" i="1"/>
  <c r="I78" i="1"/>
  <c r="K78" i="1"/>
  <c r="H79" i="1"/>
  <c r="I79" i="1"/>
  <c r="K79" i="1"/>
  <c r="H80" i="1"/>
  <c r="I80" i="1"/>
  <c r="K80" i="1"/>
  <c r="H81" i="1"/>
  <c r="K81" i="1" s="1"/>
  <c r="I81" i="1"/>
  <c r="H82" i="1"/>
  <c r="I82" i="1"/>
  <c r="K82" i="1"/>
  <c r="H83" i="1"/>
  <c r="K83" i="1" s="1"/>
  <c r="I83" i="1"/>
  <c r="H84" i="1"/>
  <c r="K84" i="1" s="1"/>
  <c r="I84" i="1"/>
  <c r="H85" i="1"/>
  <c r="I85" i="1"/>
  <c r="K85" i="1"/>
  <c r="H86" i="1"/>
  <c r="I86" i="1"/>
  <c r="K86" i="1"/>
  <c r="H87" i="1"/>
  <c r="I87" i="1"/>
  <c r="K87" i="1"/>
  <c r="H88" i="1"/>
  <c r="K88" i="1" s="1"/>
  <c r="I88" i="1"/>
  <c r="H89" i="1"/>
  <c r="I89" i="1"/>
  <c r="K89" i="1"/>
  <c r="H90" i="1"/>
  <c r="I90" i="1"/>
  <c r="K90" i="1"/>
  <c r="H91" i="1"/>
  <c r="I91" i="1"/>
  <c r="K91" i="1"/>
  <c r="H92" i="1"/>
  <c r="I92" i="1"/>
  <c r="K92" i="1"/>
  <c r="H93" i="1"/>
  <c r="I93" i="1"/>
  <c r="K93" i="1"/>
  <c r="H94" i="1"/>
  <c r="I94" i="1"/>
  <c r="K94" i="1"/>
  <c r="H95" i="1"/>
  <c r="K95" i="1" s="1"/>
  <c r="I95" i="1"/>
  <c r="H96" i="1"/>
  <c r="K96" i="1" s="1"/>
  <c r="I96" i="1"/>
  <c r="H97" i="1"/>
  <c r="K97" i="1" s="1"/>
  <c r="I97" i="1"/>
  <c r="H98" i="1"/>
  <c r="I98" i="1"/>
  <c r="K98" i="1"/>
  <c r="H99" i="1"/>
  <c r="I99" i="1"/>
  <c r="K99" i="1"/>
  <c r="H100" i="1"/>
  <c r="I100" i="1"/>
  <c r="K100" i="1"/>
  <c r="H101" i="1"/>
  <c r="K101" i="1" s="1"/>
  <c r="I101" i="1"/>
  <c r="H102" i="1"/>
  <c r="I102" i="1"/>
  <c r="K102" i="1"/>
  <c r="H103" i="1"/>
  <c r="K103" i="1" s="1"/>
  <c r="I103" i="1"/>
  <c r="H104" i="1"/>
  <c r="K104" i="1" s="1"/>
  <c r="I104" i="1"/>
  <c r="H105" i="1"/>
  <c r="I105" i="1"/>
  <c r="K105" i="1"/>
  <c r="H106" i="1"/>
  <c r="I106" i="1"/>
  <c r="K106" i="1"/>
  <c r="H107" i="1"/>
  <c r="I107" i="1"/>
  <c r="K107" i="1"/>
  <c r="H108" i="1"/>
  <c r="K108" i="1" s="1"/>
  <c r="I108" i="1"/>
  <c r="H109" i="1"/>
  <c r="I109" i="1"/>
  <c r="K109" i="1"/>
  <c r="H110" i="1"/>
  <c r="I110" i="1"/>
  <c r="K110" i="1"/>
  <c r="H111" i="1"/>
  <c r="I111" i="1"/>
  <c r="K111" i="1"/>
  <c r="H112" i="1"/>
  <c r="I112" i="1"/>
  <c r="K112" i="1"/>
  <c r="H113" i="1"/>
  <c r="I113" i="1"/>
  <c r="K113" i="1"/>
  <c r="H114" i="1"/>
  <c r="I114" i="1"/>
  <c r="K114" i="1"/>
  <c r="H115" i="1"/>
  <c r="I115" i="1"/>
  <c r="K115" i="1" s="1"/>
  <c r="H116" i="1"/>
  <c r="K116" i="1" s="1"/>
  <c r="I116" i="1"/>
  <c r="H117" i="1"/>
  <c r="K117" i="1" s="1"/>
  <c r="I117" i="1"/>
  <c r="H118" i="1"/>
  <c r="I118" i="1"/>
  <c r="K118" i="1"/>
  <c r="H119" i="1"/>
  <c r="I119" i="1"/>
  <c r="K119" i="1"/>
  <c r="H120" i="1"/>
  <c r="I120" i="1"/>
  <c r="K120" i="1"/>
  <c r="H121" i="1"/>
  <c r="K121" i="1" s="1"/>
  <c r="I121" i="1"/>
  <c r="H122" i="1"/>
  <c r="I122" i="1"/>
  <c r="K122" i="1"/>
  <c r="H123" i="1"/>
  <c r="K123" i="1" s="1"/>
  <c r="I12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</calcChain>
</file>

<file path=xl/sharedStrings.xml><?xml version="1.0" encoding="utf-8"?>
<sst xmlns="http://schemas.openxmlformats.org/spreadsheetml/2006/main" count="71" uniqueCount="40">
  <si>
    <t>Deliveries</t>
  </si>
  <si>
    <t>Miles</t>
  </si>
  <si>
    <t>Delivery Days</t>
  </si>
  <si>
    <t>Delivery time (Minutes)</t>
  </si>
  <si>
    <t>Weight of delivery (lbs)</t>
  </si>
  <si>
    <t>Total Overhead Cost</t>
  </si>
  <si>
    <t>Overhead Cost per Delivery</t>
  </si>
  <si>
    <t>Miles per Delivery</t>
  </si>
  <si>
    <t>Time per Delivery</t>
  </si>
  <si>
    <t>Weight per Delivery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</si>
  <si>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</si>
  <si>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</si>
  <si>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</si>
  <si>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</si>
  <si>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</si>
  <si>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</si>
  <si>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</si>
  <si>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</si>
  <si>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</si>
  <si>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</si>
  <si>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</si>
  <si>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</si>
  <si>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</si>
  <si>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</si>
  <si>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</si>
  <si>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</si>
  <si>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</si>
  <si>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</si>
  <si>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</si>
  <si>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</si>
  <si>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</si>
  <si>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</si>
  <si>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</si>
  <si>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</si>
  <si>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Estimated</t>
  </si>
  <si>
    <t>Actual</t>
  </si>
  <si>
    <t xml:space="preserve">Answer to MC: </t>
  </si>
  <si>
    <t xml:space="preserve">Each dot represent a single delivery </t>
  </si>
  <si>
    <t xml:space="preserve">Positive correlation, indicates that the estimated costs were reasonably close to the actual costs </t>
  </si>
  <si>
    <t xml:space="preserve">Estimation model seems to be fairly accurate, as most deliveries have estimated costs close to the actual costs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</si>
</sst>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2" xfId="0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7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</a:t>
            </a:r>
            <a:r>
              <a:rPr lang="en-US" baseline="0"/>
              <a:t> Estimated Overhead Costs per Delivery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data!$K$2:$K$123</c:f>
              <c:numCache>
                <c:formatCode>0.00</c:formatCode>
                <c:ptCount val="122"/>
                <c:pt idx="0">
                  <c:v>69.253249999999994</c:v>
                </c:pt>
                <c:pt idx="1">
                  <c:v>59.730000000000004</c:v>
                </c:pt>
                <c:pt idx="2">
                  <c:v>59.262499999999996</c:v>
                </c:pt>
                <c:pt idx="3">
                  <c:v>75.406374999999997</c:v>
                </c:pt>
                <c:pt idx="4">
                  <c:v>75.095777777777784</c:v>
                </c:pt>
                <c:pt idx="5">
                  <c:v>69.434200000000004</c:v>
                </c:pt>
                <c:pt idx="6">
                  <c:v>78.549428571428564</c:v>
                </c:pt>
                <c:pt idx="7">
                  <c:v>16.808</c:v>
                </c:pt>
                <c:pt idx="8">
                  <c:v>66.33</c:v>
                </c:pt>
                <c:pt idx="9">
                  <c:v>71.955714285714294</c:v>
                </c:pt>
                <c:pt idx="10">
                  <c:v>67.611500000000007</c:v>
                </c:pt>
                <c:pt idx="11">
                  <c:v>81.201999999999998</c:v>
                </c:pt>
                <c:pt idx="12">
                  <c:v>73.925076923076915</c:v>
                </c:pt>
                <c:pt idx="13">
                  <c:v>70.755142857142857</c:v>
                </c:pt>
                <c:pt idx="14">
                  <c:v>74.920266666666663</c:v>
                </c:pt>
                <c:pt idx="15">
                  <c:v>72.182000000000002</c:v>
                </c:pt>
                <c:pt idx="16">
                  <c:v>75.554769230769239</c:v>
                </c:pt>
                <c:pt idx="17">
                  <c:v>64.731333333333339</c:v>
                </c:pt>
                <c:pt idx="18">
                  <c:v>65.20152941176471</c:v>
                </c:pt>
                <c:pt idx="19">
                  <c:v>55.256666666666661</c:v>
                </c:pt>
                <c:pt idx="20">
                  <c:v>78.127499999999998</c:v>
                </c:pt>
                <c:pt idx="21">
                  <c:v>76.762714285714281</c:v>
                </c:pt>
                <c:pt idx="22">
                  <c:v>69.616461538461536</c:v>
                </c:pt>
                <c:pt idx="23">
                  <c:v>81.657714285714292</c:v>
                </c:pt>
                <c:pt idx="24">
                  <c:v>73.709777777777774</c:v>
                </c:pt>
                <c:pt idx="25">
                  <c:v>68.643142857142863</c:v>
                </c:pt>
                <c:pt idx="26">
                  <c:v>76.39028571428571</c:v>
                </c:pt>
                <c:pt idx="27">
                  <c:v>75.370533333333327</c:v>
                </c:pt>
                <c:pt idx="28">
                  <c:v>69.213692307692298</c:v>
                </c:pt>
                <c:pt idx="29">
                  <c:v>77.576399999999992</c:v>
                </c:pt>
                <c:pt idx="30">
                  <c:v>29.040000000000003</c:v>
                </c:pt>
                <c:pt idx="31">
                  <c:v>67.862666666666655</c:v>
                </c:pt>
                <c:pt idx="32">
                  <c:v>69.542000000000002</c:v>
                </c:pt>
                <c:pt idx="33">
                  <c:v>72.798000000000002</c:v>
                </c:pt>
                <c:pt idx="34">
                  <c:v>72.908000000000001</c:v>
                </c:pt>
                <c:pt idx="35">
                  <c:v>77.822000000000003</c:v>
                </c:pt>
                <c:pt idx="36">
                  <c:v>80.00928571428571</c:v>
                </c:pt>
                <c:pt idx="37">
                  <c:v>69.466571428571427</c:v>
                </c:pt>
                <c:pt idx="38">
                  <c:v>70.308857142857136</c:v>
                </c:pt>
                <c:pt idx="39">
                  <c:v>66.1815</c:v>
                </c:pt>
                <c:pt idx="40">
                  <c:v>72.544999999999987</c:v>
                </c:pt>
                <c:pt idx="41">
                  <c:v>64.747692307692304</c:v>
                </c:pt>
                <c:pt idx="42">
                  <c:v>65.926666666666662</c:v>
                </c:pt>
                <c:pt idx="43">
                  <c:v>70.562250000000006</c:v>
                </c:pt>
                <c:pt idx="44">
                  <c:v>67.855333333333334</c:v>
                </c:pt>
                <c:pt idx="45">
                  <c:v>70.428285714285721</c:v>
                </c:pt>
                <c:pt idx="46">
                  <c:v>79.055428571428564</c:v>
                </c:pt>
                <c:pt idx="47">
                  <c:v>65.024666666666661</c:v>
                </c:pt>
                <c:pt idx="48">
                  <c:v>70.86933333333333</c:v>
                </c:pt>
                <c:pt idx="49">
                  <c:v>70.926777777777772</c:v>
                </c:pt>
                <c:pt idx="50">
                  <c:v>73.770399999999995</c:v>
                </c:pt>
                <c:pt idx="51">
                  <c:v>73.646222222222221</c:v>
                </c:pt>
                <c:pt idx="52">
                  <c:v>64.214857142857142</c:v>
                </c:pt>
                <c:pt idx="53">
                  <c:v>66.935000000000002</c:v>
                </c:pt>
                <c:pt idx="54">
                  <c:v>71.343249999999998</c:v>
                </c:pt>
                <c:pt idx="55">
                  <c:v>77.725999999999999</c:v>
                </c:pt>
                <c:pt idx="56">
                  <c:v>81.966923076923081</c:v>
                </c:pt>
                <c:pt idx="57">
                  <c:v>71.381199999999993</c:v>
                </c:pt>
                <c:pt idx="58">
                  <c:v>79.918666666666667</c:v>
                </c:pt>
                <c:pt idx="59">
                  <c:v>70.554000000000002</c:v>
                </c:pt>
                <c:pt idx="60">
                  <c:v>71.608428571428576</c:v>
                </c:pt>
                <c:pt idx="61">
                  <c:v>62.92733333333333</c:v>
                </c:pt>
                <c:pt idx="62">
                  <c:v>76.647999999999996</c:v>
                </c:pt>
                <c:pt idx="63">
                  <c:v>68.55707692307692</c:v>
                </c:pt>
                <c:pt idx="64">
                  <c:v>68.327111111111108</c:v>
                </c:pt>
                <c:pt idx="65">
                  <c:v>71.852000000000004</c:v>
                </c:pt>
                <c:pt idx="66">
                  <c:v>75.173999999999992</c:v>
                </c:pt>
                <c:pt idx="67">
                  <c:v>71.037999999999997</c:v>
                </c:pt>
                <c:pt idx="68">
                  <c:v>77.424599999999998</c:v>
                </c:pt>
                <c:pt idx="69">
                  <c:v>73.387599999999992</c:v>
                </c:pt>
                <c:pt idx="70">
                  <c:v>74.490000000000009</c:v>
                </c:pt>
                <c:pt idx="71">
                  <c:v>65.350999999999999</c:v>
                </c:pt>
                <c:pt idx="72">
                  <c:v>65.274000000000001</c:v>
                </c:pt>
                <c:pt idx="73">
                  <c:v>68.522666666666666</c:v>
                </c:pt>
                <c:pt idx="74">
                  <c:v>76.12488888888889</c:v>
                </c:pt>
                <c:pt idx="75">
                  <c:v>71.134799999999998</c:v>
                </c:pt>
                <c:pt idx="76">
                  <c:v>66.314285714285717</c:v>
                </c:pt>
                <c:pt idx="77">
                  <c:v>73.64028571428571</c:v>
                </c:pt>
                <c:pt idx="78">
                  <c:v>63.41225</c:v>
                </c:pt>
                <c:pt idx="79">
                  <c:v>68.430999999999997</c:v>
                </c:pt>
                <c:pt idx="80">
                  <c:v>59.781333333333336</c:v>
                </c:pt>
                <c:pt idx="81">
                  <c:v>70.606799999999993</c:v>
                </c:pt>
                <c:pt idx="82">
                  <c:v>71.955529411764701</c:v>
                </c:pt>
                <c:pt idx="83">
                  <c:v>65.662000000000006</c:v>
                </c:pt>
                <c:pt idx="84">
                  <c:v>72.373714285714286</c:v>
                </c:pt>
                <c:pt idx="85">
                  <c:v>64.028800000000004</c:v>
                </c:pt>
                <c:pt idx="86">
                  <c:v>50.918999999999997</c:v>
                </c:pt>
                <c:pt idx="87">
                  <c:v>38.5</c:v>
                </c:pt>
                <c:pt idx="88">
                  <c:v>58.762</c:v>
                </c:pt>
                <c:pt idx="89">
                  <c:v>69.674000000000007</c:v>
                </c:pt>
                <c:pt idx="90">
                  <c:v>70.865142857142857</c:v>
                </c:pt>
                <c:pt idx="91">
                  <c:v>76.093111111111114</c:v>
                </c:pt>
                <c:pt idx="92">
                  <c:v>73.657833333333329</c:v>
                </c:pt>
                <c:pt idx="93">
                  <c:v>62.545999999999992</c:v>
                </c:pt>
                <c:pt idx="94">
                  <c:v>68.24766666666666</c:v>
                </c:pt>
                <c:pt idx="95">
                  <c:v>77.404799999999994</c:v>
                </c:pt>
                <c:pt idx="96">
                  <c:v>73.60466666666666</c:v>
                </c:pt>
                <c:pt idx="97">
                  <c:v>71.786000000000001</c:v>
                </c:pt>
                <c:pt idx="98">
                  <c:v>61.05</c:v>
                </c:pt>
                <c:pt idx="99">
                  <c:v>67.316117647058832</c:v>
                </c:pt>
                <c:pt idx="100">
                  <c:v>79.210999999999999</c:v>
                </c:pt>
                <c:pt idx="101">
                  <c:v>68.5685</c:v>
                </c:pt>
                <c:pt idx="102">
                  <c:v>69.585999999999999</c:v>
                </c:pt>
                <c:pt idx="103">
                  <c:v>73.212333333333333</c:v>
                </c:pt>
                <c:pt idx="104">
                  <c:v>63.69</c:v>
                </c:pt>
                <c:pt idx="105">
                  <c:v>59.015000000000001</c:v>
                </c:pt>
                <c:pt idx="106">
                  <c:v>74.36</c:v>
                </c:pt>
                <c:pt idx="107">
                  <c:v>50.522999999999996</c:v>
                </c:pt>
                <c:pt idx="108">
                  <c:v>70.194000000000003</c:v>
                </c:pt>
                <c:pt idx="109">
                  <c:v>79.08</c:v>
                </c:pt>
                <c:pt idx="110">
                  <c:v>65.440571428571417</c:v>
                </c:pt>
                <c:pt idx="111">
                  <c:v>73.37</c:v>
                </c:pt>
                <c:pt idx="112">
                  <c:v>70.400000000000006</c:v>
                </c:pt>
                <c:pt idx="113">
                  <c:v>74.37833333333333</c:v>
                </c:pt>
                <c:pt idx="114">
                  <c:v>79.007866666666672</c:v>
                </c:pt>
                <c:pt idx="115">
                  <c:v>68.706000000000003</c:v>
                </c:pt>
                <c:pt idx="116">
                  <c:v>72.919578947368421</c:v>
                </c:pt>
                <c:pt idx="117">
                  <c:v>68.07716666666667</c:v>
                </c:pt>
                <c:pt idx="118">
                  <c:v>80.298533333333324</c:v>
                </c:pt>
                <c:pt idx="119">
                  <c:v>74.84242857142857</c:v>
                </c:pt>
                <c:pt idx="120">
                  <c:v>73.076666666666668</c:v>
                </c:pt>
                <c:pt idx="121">
                  <c:v>68.759428571428572</c:v>
                </c:pt>
              </c:numCache>
            </c:numRef>
          </c:xVal>
          <c:yVal>
            <c:numRef>
              <c:f>data!$L$2:$L$123</c:f>
              <c:numCache>
                <c:formatCode>0.00</c:formatCode>
                <c:ptCount val="122"/>
                <c:pt idx="0">
                  <c:v>72.670941137083986</c:v>
                </c:pt>
                <c:pt idx="1">
                  <c:v>56.497596455953179</c:v>
                </c:pt>
                <c:pt idx="2">
                  <c:v>60.903772092473311</c:v>
                </c:pt>
                <c:pt idx="3">
                  <c:v>70.464450391622748</c:v>
                </c:pt>
                <c:pt idx="4">
                  <c:v>71.786381053216942</c:v>
                </c:pt>
                <c:pt idx="5">
                  <c:v>72.420084282335665</c:v>
                </c:pt>
                <c:pt idx="6">
                  <c:v>74.756900796236579</c:v>
                </c:pt>
                <c:pt idx="7">
                  <c:v>5.9618906029798913</c:v>
                </c:pt>
                <c:pt idx="8">
                  <c:v>69.302874799193532</c:v>
                </c:pt>
                <c:pt idx="9">
                  <c:v>68.400028872549257</c:v>
                </c:pt>
                <c:pt idx="10">
                  <c:v>69.308079060076892</c:v>
                </c:pt>
                <c:pt idx="11">
                  <c:v>74.511871255515658</c:v>
                </c:pt>
                <c:pt idx="12">
                  <c:v>75.758846629487593</c:v>
                </c:pt>
                <c:pt idx="13">
                  <c:v>71.261801228090405</c:v>
                </c:pt>
                <c:pt idx="14">
                  <c:v>72.185089672015053</c:v>
                </c:pt>
                <c:pt idx="15">
                  <c:v>68.663925131248206</c:v>
                </c:pt>
                <c:pt idx="16">
                  <c:v>75.062072993597795</c:v>
                </c:pt>
                <c:pt idx="17">
                  <c:v>75.002644881285406</c:v>
                </c:pt>
                <c:pt idx="18">
                  <c:v>76.838560519716779</c:v>
                </c:pt>
                <c:pt idx="19">
                  <c:v>54.284075219183869</c:v>
                </c:pt>
                <c:pt idx="20">
                  <c:v>72.392892443896471</c:v>
                </c:pt>
                <c:pt idx="21">
                  <c:v>71.035743008737228</c:v>
                </c:pt>
                <c:pt idx="22">
                  <c:v>69.99692325983186</c:v>
                </c:pt>
                <c:pt idx="23">
                  <c:v>77.007263896777133</c:v>
                </c:pt>
                <c:pt idx="24">
                  <c:v>72.271759401375732</c:v>
                </c:pt>
                <c:pt idx="25">
                  <c:v>71.690008836710746</c:v>
                </c:pt>
                <c:pt idx="26">
                  <c:v>73.269313484296489</c:v>
                </c:pt>
                <c:pt idx="27">
                  <c:v>73.578978397341317</c:v>
                </c:pt>
                <c:pt idx="28">
                  <c:v>71.247642599158098</c:v>
                </c:pt>
                <c:pt idx="29">
                  <c:v>79.759705565946646</c:v>
                </c:pt>
                <c:pt idx="30">
                  <c:v>21.573449343139515</c:v>
                </c:pt>
                <c:pt idx="31">
                  <c:v>67.397573926893443</c:v>
                </c:pt>
                <c:pt idx="32">
                  <c:v>72.091415861031038</c:v>
                </c:pt>
                <c:pt idx="33">
                  <c:v>73.134898380192666</c:v>
                </c:pt>
                <c:pt idx="34">
                  <c:v>72.546203336174912</c:v>
                </c:pt>
                <c:pt idx="35">
                  <c:v>73.639025030708453</c:v>
                </c:pt>
                <c:pt idx="36">
                  <c:v>74.292644419113643</c:v>
                </c:pt>
                <c:pt idx="37">
                  <c:v>74.738955377606501</c:v>
                </c:pt>
                <c:pt idx="38">
                  <c:v>65.054375249814896</c:v>
                </c:pt>
                <c:pt idx="39">
                  <c:v>65.000408499578356</c:v>
                </c:pt>
                <c:pt idx="40">
                  <c:v>68.05714198323551</c:v>
                </c:pt>
                <c:pt idx="41">
                  <c:v>72.796448693032318</c:v>
                </c:pt>
                <c:pt idx="42">
                  <c:v>64.270488361552736</c:v>
                </c:pt>
                <c:pt idx="43">
                  <c:v>72.898453213056513</c:v>
                </c:pt>
                <c:pt idx="44">
                  <c:v>69.383277860348059</c:v>
                </c:pt>
                <c:pt idx="45">
                  <c:v>77.571784652151877</c:v>
                </c:pt>
                <c:pt idx="46">
                  <c:v>79.018565240871936</c:v>
                </c:pt>
                <c:pt idx="47">
                  <c:v>66.438472362869348</c:v>
                </c:pt>
                <c:pt idx="48">
                  <c:v>72.344048724264482</c:v>
                </c:pt>
                <c:pt idx="49">
                  <c:v>70.18186249371216</c:v>
                </c:pt>
                <c:pt idx="50">
                  <c:v>72.689109585955407</c:v>
                </c:pt>
                <c:pt idx="51">
                  <c:v>72.516071955804122</c:v>
                </c:pt>
                <c:pt idx="52">
                  <c:v>74.223810811118256</c:v>
                </c:pt>
                <c:pt idx="53">
                  <c:v>73.794457658931265</c:v>
                </c:pt>
                <c:pt idx="54">
                  <c:v>73.866055852426342</c:v>
                </c:pt>
                <c:pt idx="55">
                  <c:v>79.257595741130459</c:v>
                </c:pt>
                <c:pt idx="56">
                  <c:v>78.180533806823092</c:v>
                </c:pt>
                <c:pt idx="57">
                  <c:v>68.803797480268301</c:v>
                </c:pt>
                <c:pt idx="58">
                  <c:v>72.263667683844076</c:v>
                </c:pt>
                <c:pt idx="59">
                  <c:v>66.392916940817344</c:v>
                </c:pt>
                <c:pt idx="60">
                  <c:v>74.193451096085909</c:v>
                </c:pt>
                <c:pt idx="61">
                  <c:v>65.744242328818743</c:v>
                </c:pt>
                <c:pt idx="62">
                  <c:v>69.227185204605973</c:v>
                </c:pt>
                <c:pt idx="63">
                  <c:v>73.196140516563204</c:v>
                </c:pt>
                <c:pt idx="64">
                  <c:v>77.437267612138555</c:v>
                </c:pt>
                <c:pt idx="65">
                  <c:v>72.02268393069329</c:v>
                </c:pt>
                <c:pt idx="66">
                  <c:v>67.742729505418538</c:v>
                </c:pt>
                <c:pt idx="67">
                  <c:v>66.670067697776574</c:v>
                </c:pt>
                <c:pt idx="68">
                  <c:v>76.646017707818743</c:v>
                </c:pt>
                <c:pt idx="69">
                  <c:v>73.374247067704303</c:v>
                </c:pt>
                <c:pt idx="70">
                  <c:v>76.502880277954475</c:v>
                </c:pt>
                <c:pt idx="71">
                  <c:v>74.73572223796333</c:v>
                </c:pt>
                <c:pt idx="72">
                  <c:v>69.396906308014934</c:v>
                </c:pt>
                <c:pt idx="73">
                  <c:v>67.560322633482102</c:v>
                </c:pt>
                <c:pt idx="74">
                  <c:v>69.200009866941514</c:v>
                </c:pt>
                <c:pt idx="75">
                  <c:v>77.394460279740571</c:v>
                </c:pt>
                <c:pt idx="76">
                  <c:v>73.130606660888787</c:v>
                </c:pt>
                <c:pt idx="77">
                  <c:v>73.03668637581039</c:v>
                </c:pt>
                <c:pt idx="78">
                  <c:v>68.418602629421954</c:v>
                </c:pt>
                <c:pt idx="79">
                  <c:v>71.412385972093489</c:v>
                </c:pt>
                <c:pt idx="80">
                  <c:v>56.762862234963428</c:v>
                </c:pt>
                <c:pt idx="81">
                  <c:v>69.244661436976372</c:v>
                </c:pt>
                <c:pt idx="82">
                  <c:v>74.978358636265995</c:v>
                </c:pt>
                <c:pt idx="83">
                  <c:v>70.053383024256391</c:v>
                </c:pt>
                <c:pt idx="84">
                  <c:v>70.907701311391833</c:v>
                </c:pt>
                <c:pt idx="85">
                  <c:v>70.8159051270585</c:v>
                </c:pt>
                <c:pt idx="86">
                  <c:v>46.87012207716149</c:v>
                </c:pt>
                <c:pt idx="87">
                  <c:v>29.611913132718335</c:v>
                </c:pt>
                <c:pt idx="88">
                  <c:v>58.956821858425123</c:v>
                </c:pt>
                <c:pt idx="89">
                  <c:v>74.48236579613976</c:v>
                </c:pt>
                <c:pt idx="90">
                  <c:v>74.904210226504688</c:v>
                </c:pt>
                <c:pt idx="91">
                  <c:v>75.524128342438459</c:v>
                </c:pt>
                <c:pt idx="92">
                  <c:v>73.791400464918851</c:v>
                </c:pt>
                <c:pt idx="93">
                  <c:v>55.76545213365214</c:v>
                </c:pt>
                <c:pt idx="94">
                  <c:v>67.715958264066742</c:v>
                </c:pt>
                <c:pt idx="95">
                  <c:v>75.601154121953499</c:v>
                </c:pt>
                <c:pt idx="96">
                  <c:v>71.751980442030074</c:v>
                </c:pt>
                <c:pt idx="97">
                  <c:v>70.327668986170906</c:v>
                </c:pt>
                <c:pt idx="98">
                  <c:v>62.542353674717909</c:v>
                </c:pt>
                <c:pt idx="99">
                  <c:v>75.683269542042822</c:v>
                </c:pt>
                <c:pt idx="100">
                  <c:v>74.119978060548604</c:v>
                </c:pt>
                <c:pt idx="101">
                  <c:v>76.758989376709096</c:v>
                </c:pt>
                <c:pt idx="102">
                  <c:v>70.74435058073837</c:v>
                </c:pt>
                <c:pt idx="103">
                  <c:v>73.743151477454788</c:v>
                </c:pt>
                <c:pt idx="104">
                  <c:v>63.203564957307471</c:v>
                </c:pt>
                <c:pt idx="105">
                  <c:v>57.772704046813892</c:v>
                </c:pt>
                <c:pt idx="106">
                  <c:v>73.839316911200072</c:v>
                </c:pt>
                <c:pt idx="107">
                  <c:v>46.11628463674122</c:v>
                </c:pt>
                <c:pt idx="108">
                  <c:v>76.812251186715628</c:v>
                </c:pt>
                <c:pt idx="109">
                  <c:v>74.375648614728377</c:v>
                </c:pt>
                <c:pt idx="110">
                  <c:v>69.615619582415007</c:v>
                </c:pt>
                <c:pt idx="111">
                  <c:v>73.979849723409416</c:v>
                </c:pt>
                <c:pt idx="112">
                  <c:v>67.114609442308421</c:v>
                </c:pt>
                <c:pt idx="113">
                  <c:v>74.110927315243899</c:v>
                </c:pt>
                <c:pt idx="114">
                  <c:v>76.613419477762818</c:v>
                </c:pt>
                <c:pt idx="115">
                  <c:v>70.524058844427245</c:v>
                </c:pt>
                <c:pt idx="116">
                  <c:v>72.761489536767783</c:v>
                </c:pt>
                <c:pt idx="117">
                  <c:v>71.479401387852306</c:v>
                </c:pt>
                <c:pt idx="118">
                  <c:v>74.041822006648758</c:v>
                </c:pt>
                <c:pt idx="119">
                  <c:v>71.095675778683457</c:v>
                </c:pt>
                <c:pt idx="120">
                  <c:v>72.43571257908097</c:v>
                </c:pt>
                <c:pt idx="121">
                  <c:v>69.803169343862706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7-4CD4-8C99-5BC0CB01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26944"/>
        <c:axId val="2085131600"/>
      </c:scatterChart>
      <c:valAx>
        <c:axId val="20875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31600"/>
        <c:crosses val="autoZero"/>
        <c:crossBetween val="midCat"/>
      </c:valAx>
      <c:valAx>
        <c:axId val="20851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04082809463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3</xdr:row>
      <xdr:rowOff>28819</xdr:rowOff>
    </xdr:from>
    <xdr:to>
      <xdr:col>18</xdr:col>
      <xdr:colOff>21980</xdr:colOff>
      <xdr:row>17</xdr:row>
      <xdr:rowOff>139211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3FB03-A716-4002-AF3E-D76C6F98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87309-3889-4401-A0E0-0B87B40927FA}" name="Table1" displayName="Table1" ref="A1:L123" totalsRowShown="0">
  <autoFilter ref="A1:L123" xr:uid="{7435B285-D537-4493-82E8-F6F04B47BF32}"/>
  <tableColumns count="12">
    <tableColumn id="1" xr3:uid="{CC6EADFE-AC39-44A7-9025-EA22B3D893F7}" name="Delivery Days"/>
    <tableColumn id="2" xr3:uid="{31991CC8-0557-4093-B7B9-D1B7E38927D1}" name="Total Overhead Cost" dataDxfId="6"/>
    <tableColumn id="3" xr3:uid="{7799B31B-9346-4B8C-B2AD-C44AB89DB043}" name="Deliveries"/>
    <tableColumn id="4" xr3:uid="{98C20779-90D2-4E50-9322-E41DEFA2EDE5}" name="Miles"/>
    <tableColumn id="5" xr3:uid="{8BCC0C00-3E89-4ECE-A2F8-A610EEAA6194}" name="Delivery time (Minutes)"/>
    <tableColumn id="6" xr3:uid="{6D61733D-98D0-4554-8CD8-86AC929D9E44}" name="Weight of delivery (lbs)"/>
    <tableColumn id="7" xr3:uid="{BA3974EC-9E09-4BE0-A1F8-84A82005AF65}" name="Overhead Cost per Delivery" dataDxfId="5">
      <calculatedColumnFormula>B2/C2</calculatedColumnFormula>
    </tableColumn>
    <tableColumn id="8" xr3:uid="{35582FE1-236B-406A-A300-EB7C7F15AA6A}" name="Miles per Delivery" dataDxfId="4">
      <calculatedColumnFormula>D2/C2</calculatedColumnFormula>
    </tableColumn>
    <tableColumn id="9" xr3:uid="{D35B1966-43E6-44E3-9139-9BA6BF9E5B00}" name="Time per Delivery" dataDxfId="3">
      <calculatedColumnFormula>E2/C2</calculatedColumnFormula>
    </tableColumn>
    <tableColumn id="10" xr3:uid="{ED7AD1AE-383C-4C48-941D-E3839D539CB9}" name="Weight per Delivery" dataDxfId="2">
      <calculatedColumnFormula>F2/C2</calculatedColumnFormula>
    </tableColumn>
    <tableColumn id="11" xr3:uid="{30EFB333-4C6C-413E-9D63-002401D41315}" name="Estimated" dataDxfId="1">
      <calculatedColumnFormula>14.454 +(0.462*H2)+(1.892*I2)</calculatedColumnFormula>
    </tableColumn>
    <tableColumn id="12" xr3:uid="{2964F486-EC5A-468D-B106-BF39BD09A2BE}" name="Actu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B056-2AD6-4063-BDE1-7608CDDB4B2F}">
  <dimension ref="A1:I20"/>
  <sheetViews>
    <sheetView zoomScaleNormal="100" workbookViewId="0">
      <selection activeCell="G8" sqref="G8"/>
    </sheetView>
  </sheetViews>
  <sheetFormatPr defaultColWidth="8.875" defaultRowHeight="15.75" x14ac:dyDescent="0.25"/>
  <cols>
    <col min="1" max="1" width="17.875" customWidth="1"/>
    <col min="2" max="2" width="11.5" customWidth="1"/>
    <col min="3" max="3" width="14.125" customWidth="1"/>
    <col min="4" max="4" width="12.375" customWidth="1"/>
    <col min="5" max="5" width="13.375" customWidth="1"/>
    <col min="6" max="6" width="12.125" customWidth="1"/>
    <col min="7" max="7" width="13.625" customWidth="1"/>
    <col min="8" max="8" width="13.875" customWidth="1"/>
    <col min="9" max="9" width="20.375" customWidth="1"/>
  </cols>
  <sheetData>
    <row r="1" spans="1:9" x14ac:dyDescent="0.25">
      <c r="A1" t="s">
        <v>10</v>
      </c>
    </row>
    <row r="2" spans="1:9" ht="16.5" thickBot="1" x14ac:dyDescent="0.3"/>
    <row r="3" spans="1:9" x14ac:dyDescent="0.25">
      <c r="A3" s="5" t="s">
        <v>11</v>
      </c>
      <c r="B3" s="5"/>
    </row>
    <row r="4" spans="1:9" x14ac:dyDescent="0.25">
      <c r="A4" s="6" t="s">
        <v>12</v>
      </c>
      <c r="B4">
        <v>0.89679396283746726</v>
      </c>
    </row>
    <row r="5" spans="1:9" x14ac:dyDescent="0.25">
      <c r="A5" s="7" t="s">
        <v>13</v>
      </c>
      <c r="B5">
        <v>0.80423941178172864</v>
      </c>
    </row>
    <row r="6" spans="1:9" x14ac:dyDescent="0.25">
      <c r="A6" s="8" t="s">
        <v>14</v>
      </c>
      <c r="B6">
        <v>0.79926244767448451</v>
      </c>
    </row>
    <row r="7" spans="1:9" x14ac:dyDescent="0.25">
      <c r="A7" t="s">
        <v>15</v>
      </c>
      <c r="B7">
        <v>4.4941105143454232</v>
      </c>
    </row>
    <row r="8" spans="1:9" ht="16.5" thickBot="1" x14ac:dyDescent="0.3">
      <c r="A8" s="3" t="s">
        <v>16</v>
      </c>
      <c r="B8" s="3">
        <v>122</v>
      </c>
    </row>
    <row r="10" spans="1:9" ht="16.5" thickBot="1" x14ac:dyDescent="0.3">
      <c r="A10" t="s">
        <v>17</v>
      </c>
    </row>
    <row r="11" spans="1:9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9" t="s">
        <v>26</v>
      </c>
    </row>
    <row r="12" spans="1:9" x14ac:dyDescent="0.25">
      <c r="A12" t="s">
        <v>18</v>
      </c>
      <c r="B12">
        <v>3</v>
      </c>
      <c r="C12">
        <v>9791.0573350399791</v>
      </c>
      <c r="D12">
        <v>3263.6857783466598</v>
      </c>
      <c r="E12">
        <v>161.59236724474729</v>
      </c>
      <c r="F12">
        <v>1.2764014973168533E-41</v>
      </c>
    </row>
    <row r="13" spans="1:9" x14ac:dyDescent="0.25">
      <c r="A13" t="s">
        <v>19</v>
      </c>
      <c r="B13">
        <v>118</v>
      </c>
      <c r="C13">
        <v>2383.2494591877103</v>
      </c>
      <c r="D13">
        <v>20.197029315150086</v>
      </c>
    </row>
    <row r="14" spans="1:9" ht="16.5" thickBot="1" x14ac:dyDescent="0.3">
      <c r="A14" s="3" t="s">
        <v>20</v>
      </c>
      <c r="B14" s="3">
        <v>121</v>
      </c>
      <c r="C14" s="3">
        <v>12174.30679422769</v>
      </c>
      <c r="D14" s="3"/>
      <c r="E14" s="3"/>
      <c r="F14" s="3"/>
    </row>
    <row r="15" spans="1:9" ht="16.5" thickBot="1" x14ac:dyDescent="0.3"/>
    <row r="16" spans="1:9" x14ac:dyDescent="0.25">
      <c r="A16" s="4"/>
      <c r="B16" s="4" t="s">
        <v>27</v>
      </c>
      <c r="C16" s="4" t="s">
        <v>15</v>
      </c>
      <c r="D16" s="4" t="s">
        <v>28</v>
      </c>
      <c r="E16" s="9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5">
      <c r="A17" t="s">
        <v>21</v>
      </c>
      <c r="B17">
        <v>15.674448768966462</v>
      </c>
      <c r="C17">
        <v>2.9686414777075756</v>
      </c>
      <c r="D17">
        <v>5.2800073321991308</v>
      </c>
      <c r="E17">
        <v>5.9678942786301341E-7</v>
      </c>
      <c r="F17">
        <v>9.7957304326214434</v>
      </c>
      <c r="G17">
        <v>21.553167105311481</v>
      </c>
      <c r="H17">
        <v>9.7957304326214434</v>
      </c>
      <c r="I17">
        <v>21.553167105311481</v>
      </c>
    </row>
    <row r="18" spans="1:9" x14ac:dyDescent="0.25">
      <c r="A18" t="s">
        <v>7</v>
      </c>
      <c r="B18">
        <v>0.45479992666444174</v>
      </c>
      <c r="C18">
        <v>9.688126232121605E-2</v>
      </c>
      <c r="D18">
        <v>4.694405458472696</v>
      </c>
      <c r="E18">
        <v>7.2718232811536819E-6</v>
      </c>
      <c r="F18">
        <v>0.26294865141520241</v>
      </c>
      <c r="G18">
        <v>0.64665120191368108</v>
      </c>
      <c r="H18">
        <v>0.26294865141520241</v>
      </c>
      <c r="I18">
        <v>0.64665120191368108</v>
      </c>
    </row>
    <row r="19" spans="1:9" x14ac:dyDescent="0.25">
      <c r="A19" t="s">
        <v>8</v>
      </c>
      <c r="B19">
        <v>1.8804608155965274</v>
      </c>
      <c r="C19">
        <v>0.11765689581919875</v>
      </c>
      <c r="D19">
        <v>15.982580557676773</v>
      </c>
      <c r="E19">
        <v>2.6650128971081691E-31</v>
      </c>
      <c r="F19">
        <v>1.647468129870167</v>
      </c>
      <c r="G19">
        <v>2.1134535013228879</v>
      </c>
      <c r="H19">
        <v>1.647468129870167</v>
      </c>
      <c r="I19">
        <v>2.1134535013228879</v>
      </c>
    </row>
    <row r="20" spans="1:9" ht="16.5" thickBot="1" x14ac:dyDescent="0.3">
      <c r="A20" s="3" t="s">
        <v>9</v>
      </c>
      <c r="B20" s="3">
        <v>-2.260295496033655E-3</v>
      </c>
      <c r="C20" s="3">
        <v>2.8529164250806916E-3</v>
      </c>
      <c r="D20" s="3">
        <v>-0.7922753979621836</v>
      </c>
      <c r="E20" s="3">
        <v>0.42979002811702438</v>
      </c>
      <c r="F20" s="3">
        <v>-7.9098467221160006E-3</v>
      </c>
      <c r="G20" s="3">
        <v>3.3892557300486915E-3</v>
      </c>
      <c r="H20" s="3">
        <v>-7.9098467221160006E-3</v>
      </c>
      <c r="I20" s="3">
        <v>3.3892557300486915E-3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6BB3-78EF-4571-83CE-0A331761A7FB}">
  <dimension ref="A1:I23"/>
  <sheetViews>
    <sheetView workbookViewId="0">
      <selection activeCell="E23" sqref="E23"/>
    </sheetView>
  </sheetViews>
  <sheetFormatPr defaultColWidth="8.875" defaultRowHeight="15.75" x14ac:dyDescent="0.25"/>
  <cols>
    <col min="1" max="1" width="17" bestFit="1" customWidth="1"/>
    <col min="2" max="2" width="18.125" customWidth="1"/>
    <col min="3" max="3" width="15" customWidth="1"/>
    <col min="4" max="4" width="11" customWidth="1"/>
    <col min="5" max="5" width="10.125" customWidth="1"/>
    <col min="6" max="6" width="12.125" customWidth="1"/>
    <col min="7" max="8" width="11.125" customWidth="1"/>
    <col min="9" max="9" width="13.875" customWidth="1"/>
  </cols>
  <sheetData>
    <row r="1" spans="1:9" x14ac:dyDescent="0.25">
      <c r="A1" t="s">
        <v>10</v>
      </c>
    </row>
    <row r="2" spans="1:9" ht="16.5" thickBot="1" x14ac:dyDescent="0.3"/>
    <row r="3" spans="1:9" x14ac:dyDescent="0.25">
      <c r="A3" s="5" t="s">
        <v>11</v>
      </c>
      <c r="B3" s="5"/>
    </row>
    <row r="4" spans="1:9" x14ac:dyDescent="0.25">
      <c r="A4" t="s">
        <v>12</v>
      </c>
      <c r="B4">
        <v>0.89621318026665997</v>
      </c>
    </row>
    <row r="5" spans="1:9" x14ac:dyDescent="0.25">
      <c r="A5" t="s">
        <v>13</v>
      </c>
      <c r="B5">
        <v>0.8031980644836807</v>
      </c>
    </row>
    <row r="6" spans="1:9" x14ac:dyDescent="0.25">
      <c r="A6" t="s">
        <v>14</v>
      </c>
      <c r="B6">
        <v>0.79989046892878457</v>
      </c>
    </row>
    <row r="7" spans="1:9" x14ac:dyDescent="0.25">
      <c r="A7" t="s">
        <v>15</v>
      </c>
      <c r="B7">
        <v>4.4870749401213033</v>
      </c>
    </row>
    <row r="8" spans="1:9" ht="16.5" thickBot="1" x14ac:dyDescent="0.3">
      <c r="A8" s="3" t="s">
        <v>16</v>
      </c>
      <c r="B8" s="3">
        <v>122</v>
      </c>
    </row>
    <row r="10" spans="1:9" ht="16.5" thickBot="1" x14ac:dyDescent="0.3">
      <c r="A10" t="s">
        <v>17</v>
      </c>
    </row>
    <row r="11" spans="1:9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25">
      <c r="A12" t="s">
        <v>18</v>
      </c>
      <c r="B12">
        <v>2</v>
      </c>
      <c r="C12">
        <v>9778.3796535542024</v>
      </c>
      <c r="D12">
        <v>4889.1898267771012</v>
      </c>
      <c r="E12">
        <v>242.83442493285887</v>
      </c>
      <c r="F12">
        <v>9.8797791688385579E-43</v>
      </c>
    </row>
    <row r="13" spans="1:9" x14ac:dyDescent="0.25">
      <c r="A13" t="s">
        <v>19</v>
      </c>
      <c r="B13">
        <v>119</v>
      </c>
      <c r="C13">
        <v>2395.927140673487</v>
      </c>
      <c r="D13">
        <v>20.133841518264596</v>
      </c>
    </row>
    <row r="14" spans="1:9" ht="16.5" thickBot="1" x14ac:dyDescent="0.3">
      <c r="A14" s="3" t="s">
        <v>20</v>
      </c>
      <c r="B14" s="3">
        <v>121</v>
      </c>
      <c r="C14" s="3">
        <v>12174.30679422769</v>
      </c>
      <c r="D14" s="3"/>
      <c r="E14" s="3"/>
      <c r="F14" s="3"/>
    </row>
    <row r="15" spans="1:9" ht="16.5" thickBot="1" x14ac:dyDescent="0.3"/>
    <row r="16" spans="1:9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5">
      <c r="A17" t="s">
        <v>21</v>
      </c>
      <c r="B17">
        <v>14.453869764984084</v>
      </c>
      <c r="C17">
        <v>2.5336218434219844</v>
      </c>
      <c r="D17">
        <v>5.7048252100093446</v>
      </c>
      <c r="E17">
        <v>8.6661697350097615E-8</v>
      </c>
      <c r="F17">
        <v>9.4370454658356024</v>
      </c>
      <c r="G17">
        <v>19.470694064132566</v>
      </c>
      <c r="H17">
        <v>9.4370454658356024</v>
      </c>
      <c r="I17">
        <v>19.470694064132566</v>
      </c>
    </row>
    <row r="18" spans="1:9" x14ac:dyDescent="0.25">
      <c r="A18" t="s">
        <v>7</v>
      </c>
      <c r="B18">
        <v>0.46193621456145356</v>
      </c>
      <c r="C18">
        <v>9.6310622969702553E-2</v>
      </c>
      <c r="D18">
        <v>4.7963163389231704</v>
      </c>
      <c r="E18">
        <v>4.7272387904937674E-6</v>
      </c>
      <c r="F18">
        <v>0.27123156191765435</v>
      </c>
      <c r="G18">
        <v>0.65264086720525283</v>
      </c>
      <c r="H18">
        <v>0.27123156191765435</v>
      </c>
      <c r="I18">
        <v>0.65264086720525283</v>
      </c>
    </row>
    <row r="19" spans="1:9" ht="16.5" thickBot="1" x14ac:dyDescent="0.3">
      <c r="A19" s="3" t="s">
        <v>8</v>
      </c>
      <c r="B19" s="3">
        <v>1.8921753475422602</v>
      </c>
      <c r="C19" s="3">
        <v>0.11654139191325738</v>
      </c>
      <c r="D19" s="3">
        <v>16.236079872382341</v>
      </c>
      <c r="E19" s="3">
        <v>5.8018895469174251E-32</v>
      </c>
      <c r="F19" s="3">
        <v>1.6614117518126992</v>
      </c>
      <c r="G19" s="3">
        <v>2.1229389432718211</v>
      </c>
      <c r="H19" s="3">
        <v>1.6614117518126992</v>
      </c>
      <c r="I19" s="3">
        <v>2.1229389432718211</v>
      </c>
    </row>
    <row r="23" spans="1:9" x14ac:dyDescent="0.25">
      <c r="C23" t="s">
        <v>36</v>
      </c>
      <c r="D23">
        <f>14.454+0.462*5+1.892*30</f>
        <v>73.524000000000001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3"/>
  <sheetViews>
    <sheetView tabSelected="1" topLeftCell="J1" zoomScale="130" zoomScaleNormal="130" workbookViewId="0">
      <selection activeCell="Q18" sqref="Q18"/>
    </sheetView>
  </sheetViews>
  <sheetFormatPr defaultColWidth="11" defaultRowHeight="15.75" x14ac:dyDescent="0.25"/>
  <cols>
    <col min="1" max="1" width="12.875" customWidth="1"/>
    <col min="2" max="2" width="18.5" style="1" customWidth="1"/>
    <col min="3" max="3" width="11.875" customWidth="1"/>
    <col min="4" max="4" width="9.375" customWidth="1"/>
    <col min="5" max="5" width="19.5" customWidth="1"/>
    <col min="6" max="6" width="21.125" customWidth="1"/>
    <col min="7" max="7" width="26.625" style="2" customWidth="1"/>
    <col min="8" max="8" width="17.125" style="2" customWidth="1"/>
    <col min="9" max="9" width="19.625" style="2" customWidth="1"/>
    <col min="10" max="10" width="19.875" style="2" customWidth="1"/>
    <col min="11" max="11" width="15.5" customWidth="1"/>
    <col min="14" max="14" width="22.375" customWidth="1"/>
  </cols>
  <sheetData>
    <row r="1" spans="1:12" x14ac:dyDescent="0.25">
      <c r="A1" t="s">
        <v>2</v>
      </c>
      <c r="B1" s="1" t="s">
        <v>5</v>
      </c>
      <c r="C1" t="s">
        <v>0</v>
      </c>
      <c r="D1" t="s">
        <v>1</v>
      </c>
      <c r="E1" t="s">
        <v>3</v>
      </c>
      <c r="F1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t="s">
        <v>34</v>
      </c>
      <c r="L1" t="s">
        <v>35</v>
      </c>
    </row>
    <row r="2" spans="1:12" x14ac:dyDescent="0.25">
      <c r="A2">
        <v>1</v>
      </c>
      <c r="B2" s="1">
        <v>581.36752909667189</v>
      </c>
      <c r="C2">
        <v>8</v>
      </c>
      <c r="D2">
        <v>179</v>
      </c>
      <c r="E2">
        <v>188</v>
      </c>
      <c r="F2">
        <v>905</v>
      </c>
      <c r="G2" s="2">
        <f t="shared" ref="G2:G33" si="0">B2/C2</f>
        <v>72.670941137083986</v>
      </c>
      <c r="H2" s="2">
        <f t="shared" ref="H2:H33" si="1">D2/C2</f>
        <v>22.375</v>
      </c>
      <c r="I2" s="2">
        <f t="shared" ref="I2:I33" si="2">E2/C2</f>
        <v>23.5</v>
      </c>
      <c r="J2" s="2">
        <f t="shared" ref="J2:J33" si="3">F2/C2</f>
        <v>113.125</v>
      </c>
      <c r="K2" s="2">
        <f t="shared" ref="K2:K33" si="4">14.454 +(0.462*H2)+(1.892*I2)</f>
        <v>69.253249999999994</v>
      </c>
      <c r="L2" s="2">
        <v>72.670941137083986</v>
      </c>
    </row>
    <row r="3" spans="1:12" x14ac:dyDescent="0.25">
      <c r="A3">
        <v>2</v>
      </c>
      <c r="B3" s="1">
        <v>56.497596455953179</v>
      </c>
      <c r="C3">
        <v>1</v>
      </c>
      <c r="D3">
        <v>12</v>
      </c>
      <c r="E3">
        <v>21</v>
      </c>
      <c r="F3">
        <v>519</v>
      </c>
      <c r="G3" s="2">
        <f t="shared" si="0"/>
        <v>56.497596455953179</v>
      </c>
      <c r="H3" s="2">
        <f t="shared" si="1"/>
        <v>12</v>
      </c>
      <c r="I3" s="2">
        <f t="shared" si="2"/>
        <v>21</v>
      </c>
      <c r="J3" s="2">
        <f t="shared" si="3"/>
        <v>519</v>
      </c>
      <c r="K3" s="2">
        <f>14.454 +(0.462*H3)+(1.892*I3)</f>
        <v>59.730000000000004</v>
      </c>
      <c r="L3" s="2">
        <v>56.497596455953179</v>
      </c>
    </row>
    <row r="4" spans="1:12" x14ac:dyDescent="0.25">
      <c r="A4">
        <v>3</v>
      </c>
      <c r="B4" s="1">
        <v>243.61508836989324</v>
      </c>
      <c r="C4">
        <v>4</v>
      </c>
      <c r="D4">
        <v>89</v>
      </c>
      <c r="E4">
        <v>73</v>
      </c>
      <c r="F4">
        <v>1905</v>
      </c>
      <c r="G4" s="2">
        <f t="shared" si="0"/>
        <v>60.903772092473311</v>
      </c>
      <c r="H4" s="2">
        <f t="shared" si="1"/>
        <v>22.25</v>
      </c>
      <c r="I4" s="2">
        <f t="shared" si="2"/>
        <v>18.25</v>
      </c>
      <c r="J4" s="2">
        <f t="shared" si="3"/>
        <v>476.25</v>
      </c>
      <c r="K4" s="2">
        <f t="shared" si="4"/>
        <v>59.262499999999996</v>
      </c>
      <c r="L4" s="2">
        <v>60.903772092473311</v>
      </c>
    </row>
    <row r="5" spans="1:12" x14ac:dyDescent="0.25">
      <c r="A5">
        <v>4</v>
      </c>
      <c r="B5" s="1">
        <v>1127.431206265964</v>
      </c>
      <c r="C5">
        <v>16</v>
      </c>
      <c r="D5">
        <v>309</v>
      </c>
      <c r="E5">
        <v>440</v>
      </c>
      <c r="F5">
        <v>1761</v>
      </c>
      <c r="G5" s="2">
        <f t="shared" si="0"/>
        <v>70.464450391622748</v>
      </c>
      <c r="H5" s="2">
        <f t="shared" si="1"/>
        <v>19.3125</v>
      </c>
      <c r="I5" s="2">
        <f t="shared" si="2"/>
        <v>27.5</v>
      </c>
      <c r="J5" s="2">
        <f t="shared" si="3"/>
        <v>110.0625</v>
      </c>
      <c r="K5" s="2">
        <f t="shared" si="4"/>
        <v>75.406374999999997</v>
      </c>
      <c r="L5" s="2">
        <v>70.464450391622748</v>
      </c>
    </row>
    <row r="6" spans="1:12" x14ac:dyDescent="0.25">
      <c r="A6">
        <v>5</v>
      </c>
      <c r="B6" s="1">
        <v>1292.1548589579049</v>
      </c>
      <c r="C6">
        <v>18</v>
      </c>
      <c r="D6">
        <v>442</v>
      </c>
      <c r="E6">
        <v>469</v>
      </c>
      <c r="F6">
        <v>2575</v>
      </c>
      <c r="G6" s="2">
        <f t="shared" si="0"/>
        <v>71.786381053216942</v>
      </c>
      <c r="H6" s="2">
        <f t="shared" si="1"/>
        <v>24.555555555555557</v>
      </c>
      <c r="I6" s="2">
        <f t="shared" si="2"/>
        <v>26.055555555555557</v>
      </c>
      <c r="J6" s="2">
        <f t="shared" si="3"/>
        <v>143.05555555555554</v>
      </c>
      <c r="K6" s="2">
        <f t="shared" si="4"/>
        <v>75.095777777777784</v>
      </c>
      <c r="L6" s="2">
        <v>71.786381053216942</v>
      </c>
    </row>
    <row r="7" spans="1:12" x14ac:dyDescent="0.25">
      <c r="A7">
        <v>6</v>
      </c>
      <c r="B7" s="1">
        <v>724.20084282335665</v>
      </c>
      <c r="C7">
        <v>10</v>
      </c>
      <c r="D7">
        <v>285</v>
      </c>
      <c r="E7">
        <v>221</v>
      </c>
      <c r="F7">
        <v>3101</v>
      </c>
      <c r="G7" s="2">
        <f t="shared" si="0"/>
        <v>72.420084282335665</v>
      </c>
      <c r="H7" s="2">
        <f t="shared" si="1"/>
        <v>28.5</v>
      </c>
      <c r="I7" s="2">
        <f t="shared" si="2"/>
        <v>22.1</v>
      </c>
      <c r="J7" s="2">
        <f t="shared" si="3"/>
        <v>310.10000000000002</v>
      </c>
      <c r="K7" s="2">
        <f t="shared" si="4"/>
        <v>69.434200000000004</v>
      </c>
      <c r="L7" s="2">
        <v>72.420084282335665</v>
      </c>
    </row>
    <row r="8" spans="1:12" x14ac:dyDescent="0.25">
      <c r="A8">
        <v>7</v>
      </c>
      <c r="B8" s="1">
        <v>1046.5966111473122</v>
      </c>
      <c r="C8">
        <v>14</v>
      </c>
      <c r="D8">
        <v>296</v>
      </c>
      <c r="E8">
        <v>402</v>
      </c>
      <c r="F8">
        <v>3557</v>
      </c>
      <c r="G8" s="2">
        <f t="shared" si="0"/>
        <v>74.756900796236579</v>
      </c>
      <c r="H8" s="2">
        <f t="shared" si="1"/>
        <v>21.142857142857142</v>
      </c>
      <c r="I8" s="2">
        <f t="shared" si="2"/>
        <v>28.714285714285715</v>
      </c>
      <c r="J8" s="2">
        <f t="shared" si="3"/>
        <v>254.07142857142858</v>
      </c>
      <c r="K8" s="2">
        <f t="shared" si="4"/>
        <v>78.549428571428564</v>
      </c>
      <c r="L8" s="2">
        <v>74.756900796236579</v>
      </c>
    </row>
    <row r="9" spans="1:12" x14ac:dyDescent="0.25">
      <c r="A9">
        <v>8</v>
      </c>
      <c r="B9" s="1">
        <v>5.9618906029798913</v>
      </c>
      <c r="C9">
        <v>1</v>
      </c>
      <c r="D9">
        <v>1</v>
      </c>
      <c r="E9">
        <v>1</v>
      </c>
      <c r="F9">
        <v>469</v>
      </c>
      <c r="G9" s="2">
        <f t="shared" si="0"/>
        <v>5.9618906029798913</v>
      </c>
      <c r="H9" s="2">
        <f t="shared" si="1"/>
        <v>1</v>
      </c>
      <c r="I9" s="2">
        <f t="shared" si="2"/>
        <v>1</v>
      </c>
      <c r="J9" s="2">
        <f t="shared" si="3"/>
        <v>469</v>
      </c>
      <c r="K9" s="2">
        <f t="shared" si="4"/>
        <v>16.808</v>
      </c>
      <c r="L9" s="2">
        <v>5.9618906029798913</v>
      </c>
    </row>
    <row r="10" spans="1:12" x14ac:dyDescent="0.25">
      <c r="A10">
        <v>9</v>
      </c>
      <c r="B10" s="1">
        <v>346.51437399596767</v>
      </c>
      <c r="C10">
        <v>5</v>
      </c>
      <c r="D10">
        <v>70</v>
      </c>
      <c r="E10">
        <v>120</v>
      </c>
      <c r="F10">
        <v>1946</v>
      </c>
      <c r="G10" s="2">
        <f t="shared" si="0"/>
        <v>69.302874799193532</v>
      </c>
      <c r="H10" s="2">
        <f t="shared" si="1"/>
        <v>14</v>
      </c>
      <c r="I10" s="2">
        <f t="shared" si="2"/>
        <v>24</v>
      </c>
      <c r="J10" s="2">
        <f t="shared" si="3"/>
        <v>389.2</v>
      </c>
      <c r="K10" s="2">
        <f t="shared" si="4"/>
        <v>66.33</v>
      </c>
      <c r="L10" s="2">
        <v>69.302874799193532</v>
      </c>
    </row>
    <row r="11" spans="1:12" x14ac:dyDescent="0.25">
      <c r="A11">
        <v>10</v>
      </c>
      <c r="B11" s="1">
        <v>478.80020210784483</v>
      </c>
      <c r="C11">
        <v>7</v>
      </c>
      <c r="D11">
        <v>130</v>
      </c>
      <c r="E11">
        <v>181</v>
      </c>
      <c r="F11">
        <v>3102</v>
      </c>
      <c r="G11" s="2">
        <f t="shared" si="0"/>
        <v>68.400028872549257</v>
      </c>
      <c r="H11" s="2">
        <f t="shared" si="1"/>
        <v>18.571428571428573</v>
      </c>
      <c r="I11" s="2">
        <f t="shared" si="2"/>
        <v>25.857142857142858</v>
      </c>
      <c r="J11" s="2">
        <f t="shared" si="3"/>
        <v>443.14285714285717</v>
      </c>
      <c r="K11" s="2">
        <f t="shared" si="4"/>
        <v>71.955714285714294</v>
      </c>
      <c r="L11" s="2">
        <v>68.400028872549257</v>
      </c>
    </row>
    <row r="12" spans="1:12" x14ac:dyDescent="0.25">
      <c r="A12">
        <v>11</v>
      </c>
      <c r="B12" s="1">
        <v>554.46463248061514</v>
      </c>
      <c r="C12">
        <v>8</v>
      </c>
      <c r="D12">
        <v>126</v>
      </c>
      <c r="E12">
        <v>194</v>
      </c>
      <c r="F12">
        <v>2225</v>
      </c>
      <c r="G12" s="2">
        <f t="shared" si="0"/>
        <v>69.308079060076892</v>
      </c>
      <c r="H12" s="2">
        <f t="shared" si="1"/>
        <v>15.75</v>
      </c>
      <c r="I12" s="2">
        <f t="shared" si="2"/>
        <v>24.25</v>
      </c>
      <c r="J12" s="2">
        <f t="shared" si="3"/>
        <v>278.125</v>
      </c>
      <c r="K12" s="2">
        <f t="shared" si="4"/>
        <v>67.611500000000007</v>
      </c>
      <c r="L12" s="2">
        <v>69.308079060076892</v>
      </c>
    </row>
    <row r="13" spans="1:12" x14ac:dyDescent="0.25">
      <c r="A13">
        <v>12</v>
      </c>
      <c r="B13" s="1">
        <v>447.07122753309392</v>
      </c>
      <c r="C13">
        <v>6</v>
      </c>
      <c r="D13">
        <v>142</v>
      </c>
      <c r="E13">
        <v>177</v>
      </c>
      <c r="F13">
        <v>1375</v>
      </c>
      <c r="G13" s="2">
        <f t="shared" si="0"/>
        <v>74.511871255515658</v>
      </c>
      <c r="H13" s="2">
        <f t="shared" si="1"/>
        <v>23.666666666666668</v>
      </c>
      <c r="I13" s="2">
        <f t="shared" si="2"/>
        <v>29.5</v>
      </c>
      <c r="J13" s="2">
        <f t="shared" si="3"/>
        <v>229.16666666666666</v>
      </c>
      <c r="K13" s="2">
        <f t="shared" si="4"/>
        <v>81.201999999999998</v>
      </c>
      <c r="L13" s="2">
        <v>74.511871255515658</v>
      </c>
    </row>
    <row r="14" spans="1:12" x14ac:dyDescent="0.25">
      <c r="A14">
        <v>13</v>
      </c>
      <c r="B14" s="1">
        <v>984.86500618333866</v>
      </c>
      <c r="C14">
        <v>13</v>
      </c>
      <c r="D14">
        <v>236</v>
      </c>
      <c r="E14">
        <v>351</v>
      </c>
      <c r="F14">
        <v>6800</v>
      </c>
      <c r="G14" s="2">
        <f t="shared" si="0"/>
        <v>75.758846629487593</v>
      </c>
      <c r="H14" s="2">
        <f t="shared" si="1"/>
        <v>18.153846153846153</v>
      </c>
      <c r="I14" s="2">
        <f t="shared" si="2"/>
        <v>27</v>
      </c>
      <c r="J14" s="2">
        <f t="shared" si="3"/>
        <v>523.07692307692309</v>
      </c>
      <c r="K14" s="2">
        <f t="shared" si="4"/>
        <v>73.925076923076915</v>
      </c>
      <c r="L14" s="2">
        <v>75.758846629487593</v>
      </c>
    </row>
    <row r="15" spans="1:12" x14ac:dyDescent="0.25">
      <c r="A15">
        <v>14</v>
      </c>
      <c r="B15" s="1">
        <v>498.83260859663284</v>
      </c>
      <c r="C15">
        <v>7</v>
      </c>
      <c r="D15">
        <v>120</v>
      </c>
      <c r="E15">
        <v>179</v>
      </c>
      <c r="F15">
        <v>1961</v>
      </c>
      <c r="G15" s="2">
        <f t="shared" si="0"/>
        <v>71.261801228090405</v>
      </c>
      <c r="H15" s="2">
        <f t="shared" si="1"/>
        <v>17.142857142857142</v>
      </c>
      <c r="I15" s="2">
        <f t="shared" si="2"/>
        <v>25.571428571428573</v>
      </c>
      <c r="J15" s="2">
        <f t="shared" si="3"/>
        <v>280.14285714285717</v>
      </c>
      <c r="K15" s="2">
        <f t="shared" si="4"/>
        <v>70.755142857142857</v>
      </c>
      <c r="L15" s="2">
        <v>71.261801228090405</v>
      </c>
    </row>
    <row r="16" spans="1:12" x14ac:dyDescent="0.25">
      <c r="A16">
        <v>15</v>
      </c>
      <c r="B16" s="1">
        <v>1082.7763450802258</v>
      </c>
      <c r="C16">
        <v>15</v>
      </c>
      <c r="D16">
        <v>235</v>
      </c>
      <c r="E16">
        <v>422</v>
      </c>
      <c r="F16">
        <v>8971</v>
      </c>
      <c r="G16" s="2">
        <f t="shared" si="0"/>
        <v>72.185089672015053</v>
      </c>
      <c r="H16" s="2">
        <f t="shared" si="1"/>
        <v>15.666666666666666</v>
      </c>
      <c r="I16" s="2">
        <f t="shared" si="2"/>
        <v>28.133333333333333</v>
      </c>
      <c r="J16" s="2">
        <f t="shared" si="3"/>
        <v>598.06666666666672</v>
      </c>
      <c r="K16" s="2">
        <f t="shared" si="4"/>
        <v>74.920266666666663</v>
      </c>
      <c r="L16" s="2">
        <v>72.185089672015053</v>
      </c>
    </row>
    <row r="17" spans="1:16" x14ac:dyDescent="0.25">
      <c r="A17">
        <v>16</v>
      </c>
      <c r="B17" s="1">
        <v>411.98355078748921</v>
      </c>
      <c r="C17">
        <v>6</v>
      </c>
      <c r="D17">
        <v>160</v>
      </c>
      <c r="E17">
        <v>144</v>
      </c>
      <c r="F17">
        <v>2221</v>
      </c>
      <c r="G17" s="2">
        <f t="shared" si="0"/>
        <v>68.663925131248206</v>
      </c>
      <c r="H17" s="2">
        <f t="shared" si="1"/>
        <v>26.666666666666668</v>
      </c>
      <c r="I17" s="2">
        <f t="shared" si="2"/>
        <v>24</v>
      </c>
      <c r="J17" s="2">
        <f t="shared" si="3"/>
        <v>370.16666666666669</v>
      </c>
      <c r="K17" s="2">
        <f t="shared" si="4"/>
        <v>72.182000000000002</v>
      </c>
      <c r="L17" s="2">
        <v>68.663925131248206</v>
      </c>
    </row>
    <row r="18" spans="1:16" x14ac:dyDescent="0.25">
      <c r="A18">
        <v>17</v>
      </c>
      <c r="B18" s="1">
        <v>975.80694891677126</v>
      </c>
      <c r="C18">
        <v>13</v>
      </c>
      <c r="D18">
        <v>245</v>
      </c>
      <c r="E18">
        <v>360</v>
      </c>
      <c r="F18">
        <v>1340</v>
      </c>
      <c r="G18" s="2">
        <f t="shared" si="0"/>
        <v>75.062072993597795</v>
      </c>
      <c r="H18" s="2">
        <f t="shared" si="1"/>
        <v>18.846153846153847</v>
      </c>
      <c r="I18" s="2">
        <f t="shared" si="2"/>
        <v>27.692307692307693</v>
      </c>
      <c r="J18" s="2">
        <f t="shared" si="3"/>
        <v>103.07692307692308</v>
      </c>
      <c r="K18" s="2">
        <f t="shared" si="4"/>
        <v>75.554769230769239</v>
      </c>
      <c r="L18" s="2">
        <v>75.062072993597795</v>
      </c>
    </row>
    <row r="19" spans="1:16" x14ac:dyDescent="0.25">
      <c r="A19">
        <v>18</v>
      </c>
      <c r="B19" s="1">
        <v>225.0079346438562</v>
      </c>
      <c r="C19">
        <v>3</v>
      </c>
      <c r="D19">
        <v>48</v>
      </c>
      <c r="E19">
        <v>68</v>
      </c>
      <c r="F19">
        <v>766</v>
      </c>
      <c r="G19" s="2">
        <f t="shared" si="0"/>
        <v>75.002644881285406</v>
      </c>
      <c r="H19" s="2">
        <f t="shared" si="1"/>
        <v>16</v>
      </c>
      <c r="I19" s="2">
        <f t="shared" si="2"/>
        <v>22.666666666666668</v>
      </c>
      <c r="J19" s="2">
        <f t="shared" si="3"/>
        <v>255.33333333333334</v>
      </c>
      <c r="K19" s="2">
        <f t="shared" si="4"/>
        <v>64.731333333333339</v>
      </c>
      <c r="L19" s="2">
        <v>75.002644881285406</v>
      </c>
    </row>
    <row r="20" spans="1:16" x14ac:dyDescent="0.25">
      <c r="A20">
        <v>19</v>
      </c>
      <c r="B20" s="1">
        <v>1306.2555288351853</v>
      </c>
      <c r="C20">
        <v>17</v>
      </c>
      <c r="D20">
        <v>262</v>
      </c>
      <c r="E20">
        <v>392</v>
      </c>
      <c r="F20">
        <v>5985</v>
      </c>
      <c r="G20" s="2">
        <f t="shared" si="0"/>
        <v>76.838560519716779</v>
      </c>
      <c r="H20" s="2">
        <f t="shared" si="1"/>
        <v>15.411764705882353</v>
      </c>
      <c r="I20" s="2">
        <f t="shared" si="2"/>
        <v>23.058823529411764</v>
      </c>
      <c r="J20" s="2">
        <f t="shared" si="3"/>
        <v>352.05882352941177</v>
      </c>
      <c r="K20" s="2">
        <f t="shared" si="4"/>
        <v>65.20152941176471</v>
      </c>
      <c r="L20" s="2">
        <v>76.838560519716779</v>
      </c>
      <c r="N20" s="10" t="s">
        <v>37</v>
      </c>
      <c r="O20" s="10"/>
      <c r="P20" s="10"/>
    </row>
    <row r="21" spans="1:16" x14ac:dyDescent="0.25">
      <c r="A21">
        <v>20</v>
      </c>
      <c r="B21" s="1">
        <v>162.8522256575516</v>
      </c>
      <c r="C21">
        <v>3</v>
      </c>
      <c r="D21">
        <v>52</v>
      </c>
      <c r="E21">
        <v>52</v>
      </c>
      <c r="F21">
        <v>919</v>
      </c>
      <c r="G21" s="2">
        <f t="shared" si="0"/>
        <v>54.284075219183869</v>
      </c>
      <c r="H21" s="2">
        <f t="shared" si="1"/>
        <v>17.333333333333332</v>
      </c>
      <c r="I21" s="2">
        <f t="shared" si="2"/>
        <v>17.333333333333332</v>
      </c>
      <c r="J21" s="2">
        <f t="shared" si="3"/>
        <v>306.33333333333331</v>
      </c>
      <c r="K21" s="2">
        <f t="shared" si="4"/>
        <v>55.256666666666661</v>
      </c>
      <c r="L21" s="2">
        <v>54.284075219183869</v>
      </c>
      <c r="N21" t="s">
        <v>38</v>
      </c>
    </row>
    <row r="22" spans="1:16" x14ac:dyDescent="0.25">
      <c r="A22">
        <v>21</v>
      </c>
      <c r="B22" s="1">
        <v>289.57156977558589</v>
      </c>
      <c r="C22">
        <v>4</v>
      </c>
      <c r="D22">
        <v>109</v>
      </c>
      <c r="E22">
        <v>108</v>
      </c>
      <c r="F22">
        <v>857</v>
      </c>
      <c r="G22" s="2">
        <f t="shared" si="0"/>
        <v>72.392892443896471</v>
      </c>
      <c r="H22" s="2">
        <f t="shared" si="1"/>
        <v>27.25</v>
      </c>
      <c r="I22" s="2">
        <f t="shared" si="2"/>
        <v>27</v>
      </c>
      <c r="J22" s="2">
        <f t="shared" si="3"/>
        <v>214.25</v>
      </c>
      <c r="K22" s="2">
        <f t="shared" si="4"/>
        <v>78.127499999999998</v>
      </c>
      <c r="L22" s="2">
        <v>72.392892443896471</v>
      </c>
      <c r="N22" t="s">
        <v>39</v>
      </c>
    </row>
    <row r="23" spans="1:16" x14ac:dyDescent="0.25">
      <c r="A23">
        <v>22</v>
      </c>
      <c r="B23" s="1">
        <v>994.50040212232125</v>
      </c>
      <c r="C23">
        <v>14</v>
      </c>
      <c r="D23">
        <v>377</v>
      </c>
      <c r="E23">
        <v>369</v>
      </c>
      <c r="F23">
        <v>1723</v>
      </c>
      <c r="G23" s="2">
        <f t="shared" si="0"/>
        <v>71.035743008737228</v>
      </c>
      <c r="H23" s="2">
        <f t="shared" si="1"/>
        <v>26.928571428571427</v>
      </c>
      <c r="I23" s="2">
        <f t="shared" si="2"/>
        <v>26.357142857142858</v>
      </c>
      <c r="J23" s="2">
        <f t="shared" si="3"/>
        <v>123.07142857142857</v>
      </c>
      <c r="K23" s="2">
        <f t="shared" si="4"/>
        <v>76.762714285714281</v>
      </c>
      <c r="L23" s="2">
        <v>71.035743008737228</v>
      </c>
    </row>
    <row r="24" spans="1:16" x14ac:dyDescent="0.25">
      <c r="A24">
        <v>23</v>
      </c>
      <c r="B24" s="1">
        <v>909.96000237781413</v>
      </c>
      <c r="C24">
        <v>13</v>
      </c>
      <c r="D24">
        <v>254</v>
      </c>
      <c r="E24">
        <v>317</v>
      </c>
      <c r="F24">
        <v>2120</v>
      </c>
      <c r="G24" s="2">
        <f t="shared" si="0"/>
        <v>69.99692325983186</v>
      </c>
      <c r="H24" s="2">
        <f t="shared" si="1"/>
        <v>19.53846153846154</v>
      </c>
      <c r="I24" s="2">
        <f t="shared" si="2"/>
        <v>24.384615384615383</v>
      </c>
      <c r="J24" s="2">
        <f t="shared" si="3"/>
        <v>163.07692307692307</v>
      </c>
      <c r="K24" s="2">
        <f t="shared" si="4"/>
        <v>69.616461538461536</v>
      </c>
      <c r="L24" s="2">
        <v>69.99692325983186</v>
      </c>
    </row>
    <row r="25" spans="1:16" x14ac:dyDescent="0.25">
      <c r="A25">
        <v>24</v>
      </c>
      <c r="B25" s="1">
        <v>539.05084727743997</v>
      </c>
      <c r="C25">
        <v>7</v>
      </c>
      <c r="D25">
        <v>191</v>
      </c>
      <c r="E25">
        <v>202</v>
      </c>
      <c r="F25">
        <v>1380</v>
      </c>
      <c r="G25" s="2">
        <f t="shared" si="0"/>
        <v>77.007263896777133</v>
      </c>
      <c r="H25" s="2">
        <f t="shared" si="1"/>
        <v>27.285714285714285</v>
      </c>
      <c r="I25" s="2">
        <f t="shared" si="2"/>
        <v>28.857142857142858</v>
      </c>
      <c r="J25" s="2">
        <f t="shared" si="3"/>
        <v>197.14285714285714</v>
      </c>
      <c r="K25" s="2">
        <f t="shared" si="4"/>
        <v>81.657714285714292</v>
      </c>
      <c r="L25" s="2">
        <v>77.007263896777133</v>
      </c>
    </row>
    <row r="26" spans="1:16" x14ac:dyDescent="0.25">
      <c r="A26">
        <v>25</v>
      </c>
      <c r="B26" s="1">
        <v>650.44583461238165</v>
      </c>
      <c r="C26">
        <v>9</v>
      </c>
      <c r="D26">
        <v>151</v>
      </c>
      <c r="E26">
        <v>245</v>
      </c>
      <c r="F26">
        <v>3547</v>
      </c>
      <c r="G26" s="2">
        <f t="shared" si="0"/>
        <v>72.271759401375732</v>
      </c>
      <c r="H26" s="2">
        <f t="shared" si="1"/>
        <v>16.777777777777779</v>
      </c>
      <c r="I26" s="2">
        <f t="shared" si="2"/>
        <v>27.222222222222221</v>
      </c>
      <c r="J26" s="2">
        <f t="shared" si="3"/>
        <v>394.11111111111109</v>
      </c>
      <c r="K26" s="2">
        <f t="shared" si="4"/>
        <v>73.709777777777774</v>
      </c>
      <c r="L26" s="2">
        <v>72.271759401375732</v>
      </c>
    </row>
    <row r="27" spans="1:16" x14ac:dyDescent="0.25">
      <c r="A27">
        <v>26</v>
      </c>
      <c r="B27" s="1">
        <v>501.83006185697525</v>
      </c>
      <c r="C27">
        <v>7</v>
      </c>
      <c r="D27">
        <v>174</v>
      </c>
      <c r="E27">
        <v>158</v>
      </c>
      <c r="F27">
        <v>1639</v>
      </c>
      <c r="G27" s="2">
        <f t="shared" si="0"/>
        <v>71.690008836710746</v>
      </c>
      <c r="H27" s="2">
        <f t="shared" si="1"/>
        <v>24.857142857142858</v>
      </c>
      <c r="I27" s="2">
        <f t="shared" si="2"/>
        <v>22.571428571428573</v>
      </c>
      <c r="J27" s="2">
        <f t="shared" si="3"/>
        <v>234.14285714285714</v>
      </c>
      <c r="K27" s="2">
        <f t="shared" si="4"/>
        <v>68.643142857142863</v>
      </c>
      <c r="L27" s="2">
        <v>71.690008836710746</v>
      </c>
    </row>
    <row r="28" spans="1:16" x14ac:dyDescent="0.25">
      <c r="A28">
        <v>27</v>
      </c>
      <c r="B28" s="1">
        <v>1025.7703887801508</v>
      </c>
      <c r="C28">
        <v>14</v>
      </c>
      <c r="D28">
        <v>378</v>
      </c>
      <c r="E28">
        <v>366</v>
      </c>
      <c r="F28">
        <v>7169</v>
      </c>
      <c r="G28" s="2">
        <f t="shared" si="0"/>
        <v>73.269313484296489</v>
      </c>
      <c r="H28" s="2">
        <f t="shared" si="1"/>
        <v>27</v>
      </c>
      <c r="I28" s="2">
        <f t="shared" si="2"/>
        <v>26.142857142857142</v>
      </c>
      <c r="J28" s="2">
        <f t="shared" si="3"/>
        <v>512.07142857142856</v>
      </c>
      <c r="K28" s="2">
        <f t="shared" si="4"/>
        <v>76.39028571428571</v>
      </c>
      <c r="L28" s="2">
        <v>73.269313484296489</v>
      </c>
    </row>
    <row r="29" spans="1:16" x14ac:dyDescent="0.25">
      <c r="A29">
        <v>28</v>
      </c>
      <c r="B29" s="1">
        <v>1103.6846759601196</v>
      </c>
      <c r="C29">
        <v>15</v>
      </c>
      <c r="D29">
        <v>352</v>
      </c>
      <c r="E29">
        <v>397</v>
      </c>
      <c r="F29">
        <v>3871</v>
      </c>
      <c r="G29" s="2">
        <f t="shared" si="0"/>
        <v>73.578978397341317</v>
      </c>
      <c r="H29" s="2">
        <f t="shared" si="1"/>
        <v>23.466666666666665</v>
      </c>
      <c r="I29" s="2">
        <f t="shared" si="2"/>
        <v>26.466666666666665</v>
      </c>
      <c r="J29" s="2">
        <f t="shared" si="3"/>
        <v>258.06666666666666</v>
      </c>
      <c r="K29" s="2">
        <f t="shared" si="4"/>
        <v>75.370533333333327</v>
      </c>
      <c r="L29" s="2">
        <v>73.578978397341317</v>
      </c>
    </row>
    <row r="30" spans="1:16" x14ac:dyDescent="0.25">
      <c r="A30">
        <v>29</v>
      </c>
      <c r="B30" s="1">
        <v>926.21935378905528</v>
      </c>
      <c r="C30">
        <v>13</v>
      </c>
      <c r="D30">
        <v>300</v>
      </c>
      <c r="E30">
        <v>303</v>
      </c>
      <c r="F30">
        <v>3160</v>
      </c>
      <c r="G30" s="2">
        <f t="shared" si="0"/>
        <v>71.247642599158098</v>
      </c>
      <c r="H30" s="2">
        <f t="shared" si="1"/>
        <v>23.076923076923077</v>
      </c>
      <c r="I30" s="2">
        <f t="shared" si="2"/>
        <v>23.307692307692307</v>
      </c>
      <c r="J30" s="2">
        <f t="shared" si="3"/>
        <v>243.07692307692307</v>
      </c>
      <c r="K30" s="2">
        <f t="shared" si="4"/>
        <v>69.213692307692298</v>
      </c>
      <c r="L30" s="2">
        <v>71.247642599158098</v>
      </c>
    </row>
    <row r="31" spans="1:16" x14ac:dyDescent="0.25">
      <c r="A31">
        <v>30</v>
      </c>
      <c r="B31" s="1">
        <v>1196.3955834891997</v>
      </c>
      <c r="C31">
        <v>15</v>
      </c>
      <c r="D31">
        <v>268</v>
      </c>
      <c r="E31">
        <v>435</v>
      </c>
      <c r="F31">
        <v>2416</v>
      </c>
      <c r="G31" s="2">
        <f t="shared" si="0"/>
        <v>79.759705565946646</v>
      </c>
      <c r="H31" s="2">
        <f t="shared" si="1"/>
        <v>17.866666666666667</v>
      </c>
      <c r="I31" s="2">
        <f t="shared" si="2"/>
        <v>29</v>
      </c>
      <c r="J31" s="2">
        <f t="shared" si="3"/>
        <v>161.06666666666666</v>
      </c>
      <c r="K31" s="2">
        <f t="shared" si="4"/>
        <v>77.576399999999992</v>
      </c>
      <c r="L31" s="2">
        <v>79.759705565946646</v>
      </c>
    </row>
    <row r="32" spans="1:16" x14ac:dyDescent="0.25">
      <c r="A32">
        <v>31</v>
      </c>
      <c r="B32" s="1">
        <v>21.573449343139515</v>
      </c>
      <c r="C32">
        <v>1</v>
      </c>
      <c r="D32">
        <v>7</v>
      </c>
      <c r="E32">
        <v>6</v>
      </c>
      <c r="F32">
        <v>507</v>
      </c>
      <c r="G32" s="2">
        <f t="shared" si="0"/>
        <v>21.573449343139515</v>
      </c>
      <c r="H32" s="2">
        <f t="shared" si="1"/>
        <v>7</v>
      </c>
      <c r="I32" s="2">
        <f t="shared" si="2"/>
        <v>6</v>
      </c>
      <c r="J32" s="2">
        <f t="shared" si="3"/>
        <v>507</v>
      </c>
      <c r="K32" s="2">
        <f t="shared" si="4"/>
        <v>29.040000000000003</v>
      </c>
      <c r="L32" s="2">
        <v>21.573449343139515</v>
      </c>
    </row>
    <row r="33" spans="1:12" x14ac:dyDescent="0.25">
      <c r="A33">
        <v>32</v>
      </c>
      <c r="B33" s="1">
        <v>404.38544356136066</v>
      </c>
      <c r="C33">
        <v>6</v>
      </c>
      <c r="D33">
        <v>108</v>
      </c>
      <c r="E33">
        <v>143</v>
      </c>
      <c r="F33">
        <v>3541</v>
      </c>
      <c r="G33" s="2">
        <f t="shared" si="0"/>
        <v>67.397573926893443</v>
      </c>
      <c r="H33" s="2">
        <f t="shared" si="1"/>
        <v>18</v>
      </c>
      <c r="I33" s="2">
        <f t="shared" si="2"/>
        <v>23.833333333333332</v>
      </c>
      <c r="J33" s="2">
        <f t="shared" si="3"/>
        <v>590.16666666666663</v>
      </c>
      <c r="K33" s="2">
        <f t="shared" si="4"/>
        <v>67.862666666666655</v>
      </c>
      <c r="L33" s="2">
        <v>67.397573926893443</v>
      </c>
    </row>
    <row r="34" spans="1:12" x14ac:dyDescent="0.25">
      <c r="A34">
        <v>33</v>
      </c>
      <c r="B34" s="1">
        <v>865.09699033237246</v>
      </c>
      <c r="C34">
        <v>12</v>
      </c>
      <c r="D34">
        <v>190</v>
      </c>
      <c r="E34">
        <v>303</v>
      </c>
      <c r="F34">
        <v>2545</v>
      </c>
      <c r="G34" s="2">
        <f t="shared" ref="G34:G65" si="5">B34/C34</f>
        <v>72.091415861031038</v>
      </c>
      <c r="H34" s="2">
        <f t="shared" ref="H34:H65" si="6">D34/C34</f>
        <v>15.833333333333334</v>
      </c>
      <c r="I34" s="2">
        <f t="shared" ref="I34:I65" si="7">E34/C34</f>
        <v>25.25</v>
      </c>
      <c r="J34" s="2">
        <f t="shared" ref="J34:J65" si="8">F34/C34</f>
        <v>212.08333333333334</v>
      </c>
      <c r="K34" s="2">
        <f t="shared" ref="K34:K65" si="9">14.454 +(0.462*H34)+(1.892*I34)</f>
        <v>69.542000000000002</v>
      </c>
      <c r="L34" s="2">
        <v>72.091415861031038</v>
      </c>
    </row>
    <row r="35" spans="1:12" x14ac:dyDescent="0.25">
      <c r="A35">
        <v>34</v>
      </c>
      <c r="B35" s="1">
        <v>73.134898380192666</v>
      </c>
      <c r="C35">
        <v>1</v>
      </c>
      <c r="D35">
        <v>28</v>
      </c>
      <c r="E35">
        <v>24</v>
      </c>
      <c r="F35">
        <v>573</v>
      </c>
      <c r="G35" s="2">
        <f t="shared" si="5"/>
        <v>73.134898380192666</v>
      </c>
      <c r="H35" s="2">
        <f t="shared" si="6"/>
        <v>28</v>
      </c>
      <c r="I35" s="2">
        <f t="shared" si="7"/>
        <v>24</v>
      </c>
      <c r="J35" s="2">
        <f t="shared" si="8"/>
        <v>573</v>
      </c>
      <c r="K35" s="2">
        <f t="shared" si="9"/>
        <v>72.798000000000002</v>
      </c>
      <c r="L35" s="2">
        <v>73.134898380192666</v>
      </c>
    </row>
    <row r="36" spans="1:12" x14ac:dyDescent="0.25">
      <c r="A36">
        <v>35</v>
      </c>
      <c r="B36" s="1">
        <v>145.09240667234982</v>
      </c>
      <c r="C36">
        <v>2</v>
      </c>
      <c r="D36">
        <v>36</v>
      </c>
      <c r="E36">
        <v>53</v>
      </c>
      <c r="F36">
        <v>979</v>
      </c>
      <c r="G36" s="2">
        <f t="shared" si="5"/>
        <v>72.546203336174912</v>
      </c>
      <c r="H36" s="2">
        <f t="shared" si="6"/>
        <v>18</v>
      </c>
      <c r="I36" s="2">
        <f t="shared" si="7"/>
        <v>26.5</v>
      </c>
      <c r="J36" s="2">
        <f t="shared" si="8"/>
        <v>489.5</v>
      </c>
      <c r="K36" s="2">
        <f t="shared" si="9"/>
        <v>72.908000000000001</v>
      </c>
      <c r="L36" s="2">
        <v>72.546203336174912</v>
      </c>
    </row>
    <row r="37" spans="1:12" x14ac:dyDescent="0.25">
      <c r="A37">
        <v>36</v>
      </c>
      <c r="B37" s="1">
        <v>810.02927533779291</v>
      </c>
      <c r="C37">
        <v>11</v>
      </c>
      <c r="D37">
        <v>272</v>
      </c>
      <c r="E37">
        <v>302</v>
      </c>
      <c r="F37">
        <v>3180</v>
      </c>
      <c r="G37" s="2">
        <f t="shared" si="5"/>
        <v>73.639025030708453</v>
      </c>
      <c r="H37" s="2">
        <f t="shared" si="6"/>
        <v>24.727272727272727</v>
      </c>
      <c r="I37" s="2">
        <f t="shared" si="7"/>
        <v>27.454545454545453</v>
      </c>
      <c r="J37" s="2">
        <f t="shared" si="8"/>
        <v>289.09090909090907</v>
      </c>
      <c r="K37" s="2">
        <f t="shared" si="9"/>
        <v>77.822000000000003</v>
      </c>
      <c r="L37" s="2">
        <v>73.639025030708453</v>
      </c>
    </row>
    <row r="38" spans="1:12" x14ac:dyDescent="0.25">
      <c r="A38">
        <v>37</v>
      </c>
      <c r="B38" s="1">
        <v>1040.0970218675909</v>
      </c>
      <c r="C38">
        <v>14</v>
      </c>
      <c r="D38">
        <v>287</v>
      </c>
      <c r="E38">
        <v>415</v>
      </c>
      <c r="F38">
        <v>2395</v>
      </c>
      <c r="G38" s="2">
        <f t="shared" si="5"/>
        <v>74.292644419113643</v>
      </c>
      <c r="H38" s="2">
        <f t="shared" si="6"/>
        <v>20.5</v>
      </c>
      <c r="I38" s="2">
        <f t="shared" si="7"/>
        <v>29.642857142857142</v>
      </c>
      <c r="J38" s="2">
        <f t="shared" si="8"/>
        <v>171.07142857142858</v>
      </c>
      <c r="K38" s="2">
        <f t="shared" si="9"/>
        <v>80.00928571428571</v>
      </c>
      <c r="L38" s="2">
        <v>74.292644419113643</v>
      </c>
    </row>
    <row r="39" spans="1:12" x14ac:dyDescent="0.25">
      <c r="A39">
        <v>38</v>
      </c>
      <c r="B39" s="1">
        <v>1046.3453752864909</v>
      </c>
      <c r="C39">
        <v>14</v>
      </c>
      <c r="D39">
        <v>332</v>
      </c>
      <c r="E39">
        <v>326</v>
      </c>
      <c r="F39">
        <v>1499</v>
      </c>
      <c r="G39" s="2">
        <f t="shared" si="5"/>
        <v>74.738955377606501</v>
      </c>
      <c r="H39" s="2">
        <f t="shared" si="6"/>
        <v>23.714285714285715</v>
      </c>
      <c r="I39" s="2">
        <f t="shared" si="7"/>
        <v>23.285714285714285</v>
      </c>
      <c r="J39" s="2">
        <f t="shared" si="8"/>
        <v>107.07142857142857</v>
      </c>
      <c r="K39" s="2">
        <f t="shared" si="9"/>
        <v>69.466571428571427</v>
      </c>
      <c r="L39" s="2">
        <v>74.738955377606501</v>
      </c>
    </row>
    <row r="40" spans="1:12" x14ac:dyDescent="0.25">
      <c r="A40">
        <v>39</v>
      </c>
      <c r="B40" s="1">
        <v>455.38062674870429</v>
      </c>
      <c r="C40">
        <v>7</v>
      </c>
      <c r="D40">
        <v>146</v>
      </c>
      <c r="E40">
        <v>171</v>
      </c>
      <c r="F40">
        <v>3305</v>
      </c>
      <c r="G40" s="2">
        <f t="shared" si="5"/>
        <v>65.054375249814896</v>
      </c>
      <c r="H40" s="2">
        <f t="shared" si="6"/>
        <v>20.857142857142858</v>
      </c>
      <c r="I40" s="2">
        <f t="shared" si="7"/>
        <v>24.428571428571427</v>
      </c>
      <c r="J40" s="2">
        <f t="shared" si="8"/>
        <v>472.14285714285717</v>
      </c>
      <c r="K40" s="2">
        <f t="shared" si="9"/>
        <v>70.308857142857136</v>
      </c>
      <c r="L40" s="2">
        <v>65.054375249814896</v>
      </c>
    </row>
    <row r="41" spans="1:12" x14ac:dyDescent="0.25">
      <c r="A41">
        <v>40</v>
      </c>
      <c r="B41" s="1">
        <v>260.00163399831342</v>
      </c>
      <c r="C41">
        <v>4</v>
      </c>
      <c r="D41">
        <v>67</v>
      </c>
      <c r="E41">
        <v>93</v>
      </c>
      <c r="F41">
        <v>1245</v>
      </c>
      <c r="G41" s="2">
        <f t="shared" si="5"/>
        <v>65.000408499578356</v>
      </c>
      <c r="H41" s="2">
        <f t="shared" si="6"/>
        <v>16.75</v>
      </c>
      <c r="I41" s="2">
        <f t="shared" si="7"/>
        <v>23.25</v>
      </c>
      <c r="J41" s="2">
        <f t="shared" si="8"/>
        <v>311.25</v>
      </c>
      <c r="K41" s="2">
        <f t="shared" si="9"/>
        <v>66.1815</v>
      </c>
      <c r="L41" s="2">
        <v>65.000408499578356</v>
      </c>
    </row>
    <row r="42" spans="1:12" x14ac:dyDescent="0.25">
      <c r="A42">
        <v>41</v>
      </c>
      <c r="B42" s="1">
        <v>408.34285189941306</v>
      </c>
      <c r="C42">
        <v>6</v>
      </c>
      <c r="D42">
        <v>91</v>
      </c>
      <c r="E42">
        <v>162</v>
      </c>
      <c r="F42">
        <v>1075</v>
      </c>
      <c r="G42" s="2">
        <f t="shared" si="5"/>
        <v>68.05714198323551</v>
      </c>
      <c r="H42" s="2">
        <f t="shared" si="6"/>
        <v>15.166666666666666</v>
      </c>
      <c r="I42" s="2">
        <f t="shared" si="7"/>
        <v>27</v>
      </c>
      <c r="J42" s="2">
        <f t="shared" si="8"/>
        <v>179.16666666666666</v>
      </c>
      <c r="K42" s="2">
        <f t="shared" si="9"/>
        <v>72.544999999999987</v>
      </c>
      <c r="L42" s="2">
        <v>68.05714198323551</v>
      </c>
    </row>
    <row r="43" spans="1:12" x14ac:dyDescent="0.25">
      <c r="A43">
        <v>42</v>
      </c>
      <c r="B43" s="1">
        <v>946.3538330094201</v>
      </c>
      <c r="C43">
        <v>13</v>
      </c>
      <c r="D43">
        <v>203</v>
      </c>
      <c r="E43">
        <v>296</v>
      </c>
      <c r="F43">
        <v>5136</v>
      </c>
      <c r="G43" s="2">
        <f t="shared" si="5"/>
        <v>72.796448693032318</v>
      </c>
      <c r="H43" s="2">
        <f t="shared" si="6"/>
        <v>15.615384615384615</v>
      </c>
      <c r="I43" s="2">
        <f t="shared" si="7"/>
        <v>22.76923076923077</v>
      </c>
      <c r="J43" s="2">
        <f t="shared" si="8"/>
        <v>395.07692307692309</v>
      </c>
      <c r="K43" s="2">
        <f t="shared" si="9"/>
        <v>64.747692307692304</v>
      </c>
      <c r="L43" s="2">
        <v>72.796448693032318</v>
      </c>
    </row>
    <row r="44" spans="1:12" x14ac:dyDescent="0.25">
      <c r="A44">
        <v>43</v>
      </c>
      <c r="B44" s="1">
        <v>385.62293016931642</v>
      </c>
      <c r="C44">
        <v>6</v>
      </c>
      <c r="D44">
        <v>132</v>
      </c>
      <c r="E44">
        <v>131</v>
      </c>
      <c r="F44">
        <v>1843</v>
      </c>
      <c r="G44" s="2">
        <f t="shared" si="5"/>
        <v>64.270488361552736</v>
      </c>
      <c r="H44" s="2">
        <f t="shared" si="6"/>
        <v>22</v>
      </c>
      <c r="I44" s="2">
        <f t="shared" si="7"/>
        <v>21.833333333333332</v>
      </c>
      <c r="J44" s="2">
        <f t="shared" si="8"/>
        <v>307.16666666666669</v>
      </c>
      <c r="K44" s="2">
        <f t="shared" si="9"/>
        <v>65.926666666666662</v>
      </c>
      <c r="L44" s="2">
        <v>64.270488361552736</v>
      </c>
    </row>
    <row r="45" spans="1:12" x14ac:dyDescent="0.25">
      <c r="A45">
        <v>44</v>
      </c>
      <c r="B45" s="1">
        <v>583.1876257044521</v>
      </c>
      <c r="C45">
        <v>8</v>
      </c>
      <c r="D45">
        <v>173</v>
      </c>
      <c r="E45">
        <v>195</v>
      </c>
      <c r="F45">
        <v>1537</v>
      </c>
      <c r="G45" s="2">
        <f t="shared" si="5"/>
        <v>72.898453213056513</v>
      </c>
      <c r="H45" s="2">
        <f t="shared" si="6"/>
        <v>21.625</v>
      </c>
      <c r="I45" s="2">
        <f t="shared" si="7"/>
        <v>24.375</v>
      </c>
      <c r="J45" s="2">
        <f t="shared" si="8"/>
        <v>192.125</v>
      </c>
      <c r="K45" s="2">
        <f t="shared" si="9"/>
        <v>70.562250000000006</v>
      </c>
      <c r="L45" s="2">
        <v>72.898453213056513</v>
      </c>
    </row>
    <row r="46" spans="1:12" x14ac:dyDescent="0.25">
      <c r="A46">
        <v>45</v>
      </c>
      <c r="B46" s="1">
        <v>208.14983358104416</v>
      </c>
      <c r="C46">
        <v>3</v>
      </c>
      <c r="D46">
        <v>56</v>
      </c>
      <c r="E46">
        <v>71</v>
      </c>
      <c r="F46">
        <v>940</v>
      </c>
      <c r="G46" s="2">
        <f t="shared" si="5"/>
        <v>69.383277860348059</v>
      </c>
      <c r="H46" s="2">
        <f t="shared" si="6"/>
        <v>18.666666666666668</v>
      </c>
      <c r="I46" s="2">
        <f t="shared" si="7"/>
        <v>23.666666666666668</v>
      </c>
      <c r="J46" s="2">
        <f t="shared" si="8"/>
        <v>313.33333333333331</v>
      </c>
      <c r="K46" s="2">
        <f t="shared" si="9"/>
        <v>67.855333333333334</v>
      </c>
      <c r="L46" s="2">
        <v>69.383277860348059</v>
      </c>
    </row>
    <row r="47" spans="1:12" x14ac:dyDescent="0.25">
      <c r="A47">
        <v>46</v>
      </c>
      <c r="B47" s="1">
        <v>543.00249256506311</v>
      </c>
      <c r="C47">
        <v>7</v>
      </c>
      <c r="D47">
        <v>156</v>
      </c>
      <c r="E47">
        <v>169</v>
      </c>
      <c r="F47">
        <v>1674</v>
      </c>
      <c r="G47" s="2">
        <f t="shared" si="5"/>
        <v>77.571784652151877</v>
      </c>
      <c r="H47" s="2">
        <f t="shared" si="6"/>
        <v>22.285714285714285</v>
      </c>
      <c r="I47" s="2">
        <f t="shared" si="7"/>
        <v>24.142857142857142</v>
      </c>
      <c r="J47" s="2">
        <f t="shared" si="8"/>
        <v>239.14285714285714</v>
      </c>
      <c r="K47" s="2">
        <f t="shared" si="9"/>
        <v>70.428285714285721</v>
      </c>
      <c r="L47" s="2">
        <v>77.571784652151877</v>
      </c>
    </row>
    <row r="48" spans="1:12" x14ac:dyDescent="0.25">
      <c r="A48">
        <v>47</v>
      </c>
      <c r="B48" s="1">
        <v>553.12995668610358</v>
      </c>
      <c r="C48">
        <v>7</v>
      </c>
      <c r="D48">
        <v>127</v>
      </c>
      <c r="E48">
        <v>208</v>
      </c>
      <c r="F48">
        <v>2003</v>
      </c>
      <c r="G48" s="2">
        <f t="shared" si="5"/>
        <v>79.018565240871936</v>
      </c>
      <c r="H48" s="2">
        <f t="shared" si="6"/>
        <v>18.142857142857142</v>
      </c>
      <c r="I48" s="2">
        <f t="shared" si="7"/>
        <v>29.714285714285715</v>
      </c>
      <c r="J48" s="2">
        <f t="shared" si="8"/>
        <v>286.14285714285717</v>
      </c>
      <c r="K48" s="2">
        <f t="shared" si="9"/>
        <v>79.055428571428564</v>
      </c>
      <c r="L48" s="2">
        <v>79.018565240871936</v>
      </c>
    </row>
    <row r="49" spans="1:12" x14ac:dyDescent="0.25">
      <c r="A49">
        <v>48</v>
      </c>
      <c r="B49" s="1">
        <v>199.31541708860806</v>
      </c>
      <c r="C49">
        <v>3</v>
      </c>
      <c r="D49">
        <v>54</v>
      </c>
      <c r="E49">
        <v>67</v>
      </c>
      <c r="F49">
        <v>1171</v>
      </c>
      <c r="G49" s="2">
        <f t="shared" si="5"/>
        <v>66.438472362869348</v>
      </c>
      <c r="H49" s="2">
        <f t="shared" si="6"/>
        <v>18</v>
      </c>
      <c r="I49" s="2">
        <f t="shared" si="7"/>
        <v>22.333333333333332</v>
      </c>
      <c r="J49" s="2">
        <f t="shared" si="8"/>
        <v>390.33333333333331</v>
      </c>
      <c r="K49" s="2">
        <f t="shared" si="9"/>
        <v>65.024666666666661</v>
      </c>
      <c r="L49" s="2">
        <v>66.438472362869348</v>
      </c>
    </row>
    <row r="50" spans="1:12" x14ac:dyDescent="0.25">
      <c r="A50">
        <v>49</v>
      </c>
      <c r="B50" s="1">
        <v>1085.1607308639673</v>
      </c>
      <c r="C50">
        <v>15</v>
      </c>
      <c r="D50">
        <v>255</v>
      </c>
      <c r="E50">
        <v>385</v>
      </c>
      <c r="F50">
        <v>7846</v>
      </c>
      <c r="G50" s="2">
        <f t="shared" si="5"/>
        <v>72.344048724264482</v>
      </c>
      <c r="H50" s="2">
        <f t="shared" si="6"/>
        <v>17</v>
      </c>
      <c r="I50" s="2">
        <f t="shared" si="7"/>
        <v>25.666666666666668</v>
      </c>
      <c r="J50" s="2">
        <f t="shared" si="8"/>
        <v>523.06666666666672</v>
      </c>
      <c r="K50" s="2">
        <f t="shared" si="9"/>
        <v>70.86933333333333</v>
      </c>
      <c r="L50" s="2">
        <v>72.344048724264482</v>
      </c>
    </row>
    <row r="51" spans="1:12" x14ac:dyDescent="0.25">
      <c r="A51">
        <v>50</v>
      </c>
      <c r="B51" s="1">
        <v>1263.2735248868189</v>
      </c>
      <c r="C51">
        <v>18</v>
      </c>
      <c r="D51">
        <v>341</v>
      </c>
      <c r="E51">
        <v>454</v>
      </c>
      <c r="F51">
        <v>9433</v>
      </c>
      <c r="G51" s="2">
        <f t="shared" si="5"/>
        <v>70.18186249371216</v>
      </c>
      <c r="H51" s="2">
        <f t="shared" si="6"/>
        <v>18.944444444444443</v>
      </c>
      <c r="I51" s="2">
        <f t="shared" si="7"/>
        <v>25.222222222222221</v>
      </c>
      <c r="J51" s="2">
        <f t="shared" si="8"/>
        <v>524.05555555555554</v>
      </c>
      <c r="K51" s="2">
        <f t="shared" si="9"/>
        <v>70.926777777777772</v>
      </c>
      <c r="L51" s="2">
        <v>70.18186249371216</v>
      </c>
    </row>
    <row r="52" spans="1:12" x14ac:dyDescent="0.25">
      <c r="A52">
        <v>51</v>
      </c>
      <c r="B52" s="1">
        <v>726.89109585955407</v>
      </c>
      <c r="C52">
        <v>10</v>
      </c>
      <c r="D52">
        <v>170</v>
      </c>
      <c r="E52">
        <v>272</v>
      </c>
      <c r="F52">
        <v>3751</v>
      </c>
      <c r="G52" s="2">
        <f t="shared" si="5"/>
        <v>72.689109585955407</v>
      </c>
      <c r="H52" s="2">
        <f t="shared" si="6"/>
        <v>17</v>
      </c>
      <c r="I52" s="2">
        <f t="shared" si="7"/>
        <v>27.2</v>
      </c>
      <c r="J52" s="2">
        <f t="shared" si="8"/>
        <v>375.1</v>
      </c>
      <c r="K52" s="2">
        <f t="shared" si="9"/>
        <v>73.770399999999995</v>
      </c>
      <c r="L52" s="2">
        <v>72.689109585955407</v>
      </c>
    </row>
    <row r="53" spans="1:12" x14ac:dyDescent="0.25">
      <c r="A53">
        <v>52</v>
      </c>
      <c r="B53" s="1">
        <v>652.64464760223711</v>
      </c>
      <c r="C53">
        <v>9</v>
      </c>
      <c r="D53">
        <v>203</v>
      </c>
      <c r="E53">
        <v>232</v>
      </c>
      <c r="F53">
        <v>4528</v>
      </c>
      <c r="G53" s="2">
        <f t="shared" si="5"/>
        <v>72.516071955804122</v>
      </c>
      <c r="H53" s="2">
        <f t="shared" si="6"/>
        <v>22.555555555555557</v>
      </c>
      <c r="I53" s="2">
        <f t="shared" si="7"/>
        <v>25.777777777777779</v>
      </c>
      <c r="J53" s="2">
        <f t="shared" si="8"/>
        <v>503.11111111111109</v>
      </c>
      <c r="K53" s="2">
        <f t="shared" si="9"/>
        <v>73.646222222222221</v>
      </c>
      <c r="L53" s="2">
        <v>72.516071955804122</v>
      </c>
    </row>
    <row r="54" spans="1:12" x14ac:dyDescent="0.25">
      <c r="A54">
        <v>53</v>
      </c>
      <c r="B54" s="1">
        <v>519.56667567782779</v>
      </c>
      <c r="C54">
        <v>7</v>
      </c>
      <c r="D54">
        <v>111</v>
      </c>
      <c r="E54">
        <v>157</v>
      </c>
      <c r="F54">
        <v>1555</v>
      </c>
      <c r="G54" s="2">
        <f t="shared" si="5"/>
        <v>74.223810811118256</v>
      </c>
      <c r="H54" s="2">
        <f t="shared" si="6"/>
        <v>15.857142857142858</v>
      </c>
      <c r="I54" s="2">
        <f t="shared" si="7"/>
        <v>22.428571428571427</v>
      </c>
      <c r="J54" s="2">
        <f t="shared" si="8"/>
        <v>222.14285714285714</v>
      </c>
      <c r="K54" s="2">
        <f t="shared" si="9"/>
        <v>64.214857142857142</v>
      </c>
      <c r="L54" s="2">
        <v>74.223810811118256</v>
      </c>
    </row>
    <row r="55" spans="1:12" x14ac:dyDescent="0.25">
      <c r="A55">
        <v>54</v>
      </c>
      <c r="B55" s="1">
        <v>737.94457658931265</v>
      </c>
      <c r="C55">
        <v>10</v>
      </c>
      <c r="D55">
        <v>149</v>
      </c>
      <c r="E55">
        <v>241</v>
      </c>
      <c r="F55">
        <v>4891</v>
      </c>
      <c r="G55" s="2">
        <f t="shared" si="5"/>
        <v>73.794457658931265</v>
      </c>
      <c r="H55" s="2">
        <f t="shared" si="6"/>
        <v>14.9</v>
      </c>
      <c r="I55" s="2">
        <f t="shared" si="7"/>
        <v>24.1</v>
      </c>
      <c r="J55" s="2">
        <f t="shared" si="8"/>
        <v>489.1</v>
      </c>
      <c r="K55" s="2">
        <f t="shared" si="9"/>
        <v>66.935000000000002</v>
      </c>
      <c r="L55" s="2">
        <v>73.794457658931265</v>
      </c>
    </row>
    <row r="56" spans="1:12" x14ac:dyDescent="0.25">
      <c r="A56">
        <v>55</v>
      </c>
      <c r="B56" s="1">
        <v>1181.8568936388215</v>
      </c>
      <c r="C56">
        <v>16</v>
      </c>
      <c r="D56">
        <v>328</v>
      </c>
      <c r="E56">
        <v>401</v>
      </c>
      <c r="F56">
        <v>7825</v>
      </c>
      <c r="G56" s="2">
        <f t="shared" si="5"/>
        <v>73.866055852426342</v>
      </c>
      <c r="H56" s="2">
        <f t="shared" si="6"/>
        <v>20.5</v>
      </c>
      <c r="I56" s="2">
        <f t="shared" si="7"/>
        <v>25.0625</v>
      </c>
      <c r="J56" s="2">
        <f t="shared" si="8"/>
        <v>489.0625</v>
      </c>
      <c r="K56" s="2">
        <f t="shared" si="9"/>
        <v>71.343249999999998</v>
      </c>
      <c r="L56" s="2">
        <v>73.866055852426342</v>
      </c>
    </row>
    <row r="57" spans="1:12" x14ac:dyDescent="0.25">
      <c r="A57">
        <v>56</v>
      </c>
      <c r="B57" s="1">
        <v>951.09114889356545</v>
      </c>
      <c r="C57">
        <v>12</v>
      </c>
      <c r="D57">
        <v>378</v>
      </c>
      <c r="E57">
        <v>309</v>
      </c>
      <c r="F57">
        <v>1753</v>
      </c>
      <c r="G57" s="2">
        <f t="shared" si="5"/>
        <v>79.257595741130459</v>
      </c>
      <c r="H57" s="2">
        <f t="shared" si="6"/>
        <v>31.5</v>
      </c>
      <c r="I57" s="2">
        <f t="shared" si="7"/>
        <v>25.75</v>
      </c>
      <c r="J57" s="2">
        <f t="shared" si="8"/>
        <v>146.08333333333334</v>
      </c>
      <c r="K57" s="2">
        <f t="shared" si="9"/>
        <v>77.725999999999999</v>
      </c>
      <c r="L57" s="2">
        <v>79.257595741130459</v>
      </c>
    </row>
    <row r="58" spans="1:12" x14ac:dyDescent="0.25">
      <c r="A58">
        <v>57</v>
      </c>
      <c r="B58" s="1">
        <v>1016.3469394887002</v>
      </c>
      <c r="C58">
        <v>13</v>
      </c>
      <c r="D58">
        <v>364</v>
      </c>
      <c r="E58">
        <v>375</v>
      </c>
      <c r="F58">
        <v>1561</v>
      </c>
      <c r="G58" s="2">
        <f t="shared" si="5"/>
        <v>78.180533806823092</v>
      </c>
      <c r="H58" s="2">
        <f t="shared" si="6"/>
        <v>28</v>
      </c>
      <c r="I58" s="2">
        <f t="shared" si="7"/>
        <v>28.846153846153847</v>
      </c>
      <c r="J58" s="2">
        <f t="shared" si="8"/>
        <v>120.07692307692308</v>
      </c>
      <c r="K58" s="2">
        <f t="shared" si="9"/>
        <v>81.966923076923081</v>
      </c>
      <c r="L58" s="2">
        <v>78.180533806823092</v>
      </c>
    </row>
    <row r="59" spans="1:12" x14ac:dyDescent="0.25">
      <c r="A59">
        <v>58</v>
      </c>
      <c r="B59" s="1">
        <v>688.03797480268304</v>
      </c>
      <c r="C59">
        <v>10</v>
      </c>
      <c r="D59">
        <v>192</v>
      </c>
      <c r="E59">
        <v>254</v>
      </c>
      <c r="F59">
        <v>5431</v>
      </c>
      <c r="G59" s="2">
        <f t="shared" si="5"/>
        <v>68.803797480268301</v>
      </c>
      <c r="H59" s="2">
        <f t="shared" si="6"/>
        <v>19.2</v>
      </c>
      <c r="I59" s="2">
        <f t="shared" si="7"/>
        <v>25.4</v>
      </c>
      <c r="J59" s="2">
        <f t="shared" si="8"/>
        <v>543.1</v>
      </c>
      <c r="K59" s="2">
        <f t="shared" si="9"/>
        <v>71.381199999999993</v>
      </c>
      <c r="L59" s="2">
        <v>68.803797480268301</v>
      </c>
    </row>
    <row r="60" spans="1:12" x14ac:dyDescent="0.25">
      <c r="A60">
        <v>59</v>
      </c>
      <c r="B60" s="1">
        <v>216.79100305153224</v>
      </c>
      <c r="C60">
        <v>3</v>
      </c>
      <c r="D60">
        <v>77</v>
      </c>
      <c r="E60">
        <v>85</v>
      </c>
      <c r="F60">
        <v>721</v>
      </c>
      <c r="G60" s="2">
        <f t="shared" si="5"/>
        <v>72.263667683844076</v>
      </c>
      <c r="H60" s="2">
        <f t="shared" si="6"/>
        <v>25.666666666666668</v>
      </c>
      <c r="I60" s="2">
        <f t="shared" si="7"/>
        <v>28.333333333333332</v>
      </c>
      <c r="J60" s="2">
        <f t="shared" si="8"/>
        <v>240.33333333333334</v>
      </c>
      <c r="K60" s="2">
        <f t="shared" si="9"/>
        <v>79.918666666666667</v>
      </c>
      <c r="L60" s="2">
        <v>72.263667683844076</v>
      </c>
    </row>
    <row r="61" spans="1:12" x14ac:dyDescent="0.25">
      <c r="A61">
        <v>60</v>
      </c>
      <c r="B61" s="1">
        <v>132.78583388163469</v>
      </c>
      <c r="C61">
        <v>2</v>
      </c>
      <c r="D61">
        <v>34</v>
      </c>
      <c r="E61">
        <v>51</v>
      </c>
      <c r="F61">
        <v>1039</v>
      </c>
      <c r="G61" s="2">
        <f t="shared" si="5"/>
        <v>66.392916940817344</v>
      </c>
      <c r="H61" s="2">
        <f t="shared" si="6"/>
        <v>17</v>
      </c>
      <c r="I61" s="2">
        <f t="shared" si="7"/>
        <v>25.5</v>
      </c>
      <c r="J61" s="2">
        <f t="shared" si="8"/>
        <v>519.5</v>
      </c>
      <c r="K61" s="2">
        <f t="shared" si="9"/>
        <v>70.554000000000002</v>
      </c>
      <c r="L61" s="2">
        <v>66.392916940817344</v>
      </c>
    </row>
    <row r="62" spans="1:12" x14ac:dyDescent="0.25">
      <c r="A62">
        <v>61</v>
      </c>
      <c r="B62" s="1">
        <v>1038.7083153452027</v>
      </c>
      <c r="C62">
        <v>14</v>
      </c>
      <c r="D62">
        <v>229</v>
      </c>
      <c r="E62">
        <v>367</v>
      </c>
      <c r="F62">
        <v>2423</v>
      </c>
      <c r="G62" s="2">
        <f t="shared" si="5"/>
        <v>74.193451096085909</v>
      </c>
      <c r="H62" s="2">
        <f t="shared" si="6"/>
        <v>16.357142857142858</v>
      </c>
      <c r="I62" s="2">
        <f t="shared" si="7"/>
        <v>26.214285714285715</v>
      </c>
      <c r="J62" s="2">
        <f t="shared" si="8"/>
        <v>173.07142857142858</v>
      </c>
      <c r="K62" s="2">
        <f t="shared" si="9"/>
        <v>71.608428571428576</v>
      </c>
      <c r="L62" s="2">
        <v>74.193451096085909</v>
      </c>
    </row>
    <row r="63" spans="1:12" x14ac:dyDescent="0.25">
      <c r="A63">
        <v>62</v>
      </c>
      <c r="B63" s="1">
        <v>394.46545397291248</v>
      </c>
      <c r="C63">
        <v>6</v>
      </c>
      <c r="D63">
        <v>134</v>
      </c>
      <c r="E63">
        <v>121</v>
      </c>
      <c r="F63">
        <v>1213</v>
      </c>
      <c r="G63" s="2">
        <f t="shared" si="5"/>
        <v>65.744242328818743</v>
      </c>
      <c r="H63" s="2">
        <f t="shared" si="6"/>
        <v>22.333333333333332</v>
      </c>
      <c r="I63" s="2">
        <f t="shared" si="7"/>
        <v>20.166666666666668</v>
      </c>
      <c r="J63" s="2">
        <f t="shared" si="8"/>
        <v>202.16666666666666</v>
      </c>
      <c r="K63" s="2">
        <f t="shared" si="9"/>
        <v>62.92733333333333</v>
      </c>
      <c r="L63" s="2">
        <v>65.744242328818743</v>
      </c>
    </row>
    <row r="64" spans="1:12" x14ac:dyDescent="0.25">
      <c r="A64">
        <v>63</v>
      </c>
      <c r="B64" s="1">
        <v>553.81748163684779</v>
      </c>
      <c r="C64">
        <v>8</v>
      </c>
      <c r="D64">
        <v>176</v>
      </c>
      <c r="E64">
        <v>220</v>
      </c>
      <c r="F64">
        <v>1937</v>
      </c>
      <c r="G64" s="2">
        <f t="shared" si="5"/>
        <v>69.227185204605973</v>
      </c>
      <c r="H64" s="2">
        <f t="shared" si="6"/>
        <v>22</v>
      </c>
      <c r="I64" s="2">
        <f t="shared" si="7"/>
        <v>27.5</v>
      </c>
      <c r="J64" s="2">
        <f t="shared" si="8"/>
        <v>242.125</v>
      </c>
      <c r="K64" s="2">
        <f t="shared" si="9"/>
        <v>76.647999999999996</v>
      </c>
      <c r="L64" s="2">
        <v>69.227185204605973</v>
      </c>
    </row>
    <row r="65" spans="1:12" x14ac:dyDescent="0.25">
      <c r="A65">
        <v>64</v>
      </c>
      <c r="B65" s="1">
        <v>951.54982671532161</v>
      </c>
      <c r="C65">
        <v>13</v>
      </c>
      <c r="D65">
        <v>302</v>
      </c>
      <c r="E65">
        <v>298</v>
      </c>
      <c r="F65">
        <v>7424</v>
      </c>
      <c r="G65" s="2">
        <f t="shared" si="5"/>
        <v>73.196140516563204</v>
      </c>
      <c r="H65" s="2">
        <f t="shared" si="6"/>
        <v>23.23076923076923</v>
      </c>
      <c r="I65" s="2">
        <f t="shared" si="7"/>
        <v>22.923076923076923</v>
      </c>
      <c r="J65" s="2">
        <f t="shared" si="8"/>
        <v>571.07692307692309</v>
      </c>
      <c r="K65" s="2">
        <f t="shared" si="9"/>
        <v>68.55707692307692</v>
      </c>
      <c r="L65" s="2">
        <v>73.196140516563204</v>
      </c>
    </row>
    <row r="66" spans="1:12" x14ac:dyDescent="0.25">
      <c r="A66">
        <v>65</v>
      </c>
      <c r="B66" s="1">
        <v>696.93540850924705</v>
      </c>
      <c r="C66">
        <v>9</v>
      </c>
      <c r="D66">
        <v>169</v>
      </c>
      <c r="E66">
        <v>215</v>
      </c>
      <c r="F66">
        <v>2116</v>
      </c>
      <c r="G66" s="2">
        <f t="shared" ref="G66:G97" si="10">B66/C66</f>
        <v>77.437267612138555</v>
      </c>
      <c r="H66" s="2">
        <f t="shared" ref="H66:H97" si="11">D66/C66</f>
        <v>18.777777777777779</v>
      </c>
      <c r="I66" s="2">
        <f t="shared" ref="I66:I97" si="12">E66/C66</f>
        <v>23.888888888888889</v>
      </c>
      <c r="J66" s="2">
        <f t="shared" ref="J66:J97" si="13">F66/C66</f>
        <v>235.11111111111111</v>
      </c>
      <c r="K66" s="2">
        <f t="shared" ref="K66:K97" si="14">14.454 +(0.462*H66)+(1.892*I66)</f>
        <v>68.327111111111108</v>
      </c>
      <c r="L66" s="2">
        <v>77.437267612138555</v>
      </c>
    </row>
    <row r="67" spans="1:12" x14ac:dyDescent="0.25">
      <c r="A67">
        <v>66</v>
      </c>
      <c r="B67" s="1">
        <v>576.18147144554632</v>
      </c>
      <c r="C67">
        <v>8</v>
      </c>
      <c r="D67">
        <v>138</v>
      </c>
      <c r="E67">
        <v>209</v>
      </c>
      <c r="F67">
        <v>3361</v>
      </c>
      <c r="G67" s="2">
        <f t="shared" si="10"/>
        <v>72.02268393069329</v>
      </c>
      <c r="H67" s="2">
        <f t="shared" si="11"/>
        <v>17.25</v>
      </c>
      <c r="I67" s="2">
        <f t="shared" si="12"/>
        <v>26.125</v>
      </c>
      <c r="J67" s="2">
        <f t="shared" si="13"/>
        <v>420.125</v>
      </c>
      <c r="K67" s="2">
        <f t="shared" si="14"/>
        <v>71.852000000000004</v>
      </c>
      <c r="L67" s="2">
        <v>72.02268393069329</v>
      </c>
    </row>
    <row r="68" spans="1:12" x14ac:dyDescent="0.25">
      <c r="A68">
        <v>67</v>
      </c>
      <c r="B68" s="1">
        <v>135.48545901083708</v>
      </c>
      <c r="C68">
        <v>2</v>
      </c>
      <c r="D68">
        <v>54</v>
      </c>
      <c r="E68">
        <v>51</v>
      </c>
      <c r="F68">
        <v>1185</v>
      </c>
      <c r="G68" s="2">
        <f t="shared" si="10"/>
        <v>67.742729505418538</v>
      </c>
      <c r="H68" s="2">
        <f t="shared" si="11"/>
        <v>27</v>
      </c>
      <c r="I68" s="2">
        <f t="shared" si="12"/>
        <v>25.5</v>
      </c>
      <c r="J68" s="2">
        <f t="shared" si="13"/>
        <v>592.5</v>
      </c>
      <c r="K68" s="2">
        <f t="shared" si="14"/>
        <v>75.173999999999992</v>
      </c>
      <c r="L68" s="2">
        <v>67.742729505418538</v>
      </c>
    </row>
    <row r="69" spans="1:12" x14ac:dyDescent="0.25">
      <c r="A69">
        <v>68</v>
      </c>
      <c r="B69" s="1">
        <v>66.670067697776574</v>
      </c>
      <c r="C69">
        <v>1</v>
      </c>
      <c r="D69">
        <v>16</v>
      </c>
      <c r="E69">
        <v>26</v>
      </c>
      <c r="F69">
        <v>539</v>
      </c>
      <c r="G69" s="2">
        <f t="shared" si="10"/>
        <v>66.670067697776574</v>
      </c>
      <c r="H69" s="2">
        <f t="shared" si="11"/>
        <v>16</v>
      </c>
      <c r="I69" s="2">
        <f t="shared" si="12"/>
        <v>26</v>
      </c>
      <c r="J69" s="2">
        <f t="shared" si="13"/>
        <v>539</v>
      </c>
      <c r="K69" s="2">
        <f t="shared" si="14"/>
        <v>71.037999999999997</v>
      </c>
      <c r="L69" s="2">
        <v>66.670067697776574</v>
      </c>
    </row>
    <row r="70" spans="1:12" x14ac:dyDescent="0.25">
      <c r="A70">
        <v>69</v>
      </c>
      <c r="B70" s="1">
        <v>766.46017707818748</v>
      </c>
      <c r="C70">
        <v>10</v>
      </c>
      <c r="D70">
        <v>159</v>
      </c>
      <c r="E70">
        <v>294</v>
      </c>
      <c r="F70">
        <v>4061</v>
      </c>
      <c r="G70" s="2">
        <f t="shared" si="10"/>
        <v>76.646017707818743</v>
      </c>
      <c r="H70" s="2">
        <f t="shared" si="11"/>
        <v>15.9</v>
      </c>
      <c r="I70" s="2">
        <f t="shared" si="12"/>
        <v>29.4</v>
      </c>
      <c r="J70" s="2">
        <f t="shared" si="13"/>
        <v>406.1</v>
      </c>
      <c r="K70" s="2">
        <f t="shared" si="14"/>
        <v>77.424599999999998</v>
      </c>
      <c r="L70" s="2">
        <v>76.646017707818743</v>
      </c>
    </row>
    <row r="71" spans="1:12" x14ac:dyDescent="0.25">
      <c r="A71">
        <v>70</v>
      </c>
      <c r="B71" s="1">
        <v>733.742470677043</v>
      </c>
      <c r="C71">
        <v>10</v>
      </c>
      <c r="D71">
        <v>260</v>
      </c>
      <c r="E71">
        <v>248</v>
      </c>
      <c r="F71">
        <v>2391</v>
      </c>
      <c r="G71" s="2">
        <f t="shared" si="10"/>
        <v>73.374247067704303</v>
      </c>
      <c r="H71" s="2">
        <f t="shared" si="11"/>
        <v>26</v>
      </c>
      <c r="I71" s="2">
        <f t="shared" si="12"/>
        <v>24.8</v>
      </c>
      <c r="J71" s="2">
        <f t="shared" si="13"/>
        <v>239.1</v>
      </c>
      <c r="K71" s="2">
        <f t="shared" si="14"/>
        <v>73.387599999999992</v>
      </c>
      <c r="L71" s="2">
        <v>73.374247067704303</v>
      </c>
    </row>
    <row r="72" spans="1:12" x14ac:dyDescent="0.25">
      <c r="A72">
        <v>71</v>
      </c>
      <c r="B72" s="1">
        <v>841.53168305749921</v>
      </c>
      <c r="C72">
        <v>11</v>
      </c>
      <c r="D72">
        <v>250</v>
      </c>
      <c r="E72">
        <v>288</v>
      </c>
      <c r="F72">
        <v>2003</v>
      </c>
      <c r="G72" s="2">
        <f t="shared" si="10"/>
        <v>76.502880277954475</v>
      </c>
      <c r="H72" s="2">
        <f t="shared" si="11"/>
        <v>22.727272727272727</v>
      </c>
      <c r="I72" s="2">
        <f t="shared" si="12"/>
        <v>26.181818181818183</v>
      </c>
      <c r="J72" s="2">
        <f t="shared" si="13"/>
        <v>182.09090909090909</v>
      </c>
      <c r="K72" s="2">
        <f t="shared" si="14"/>
        <v>74.490000000000009</v>
      </c>
      <c r="L72" s="2">
        <v>76.502880277954475</v>
      </c>
    </row>
    <row r="73" spans="1:12" x14ac:dyDescent="0.25">
      <c r="A73">
        <v>72</v>
      </c>
      <c r="B73" s="1">
        <v>298.94288895185332</v>
      </c>
      <c r="C73">
        <v>4</v>
      </c>
      <c r="D73">
        <v>68</v>
      </c>
      <c r="E73">
        <v>91</v>
      </c>
      <c r="F73">
        <v>529</v>
      </c>
      <c r="G73" s="2">
        <f t="shared" si="10"/>
        <v>74.73572223796333</v>
      </c>
      <c r="H73" s="2">
        <f t="shared" si="11"/>
        <v>17</v>
      </c>
      <c r="I73" s="2">
        <f t="shared" si="12"/>
        <v>22.75</v>
      </c>
      <c r="J73" s="2">
        <f t="shared" si="13"/>
        <v>132.25</v>
      </c>
      <c r="K73" s="2">
        <f t="shared" si="14"/>
        <v>65.350999999999999</v>
      </c>
      <c r="L73" s="2">
        <v>74.73572223796333</v>
      </c>
    </row>
    <row r="74" spans="1:12" x14ac:dyDescent="0.25">
      <c r="A74">
        <v>73</v>
      </c>
      <c r="B74" s="1">
        <v>763.36596938816433</v>
      </c>
      <c r="C74">
        <v>11</v>
      </c>
      <c r="D74">
        <v>264</v>
      </c>
      <c r="E74">
        <v>231</v>
      </c>
      <c r="F74">
        <v>3279</v>
      </c>
      <c r="G74" s="2">
        <f t="shared" si="10"/>
        <v>69.396906308014934</v>
      </c>
      <c r="H74" s="2">
        <f t="shared" si="11"/>
        <v>24</v>
      </c>
      <c r="I74" s="2">
        <f t="shared" si="12"/>
        <v>21</v>
      </c>
      <c r="J74" s="2">
        <f t="shared" si="13"/>
        <v>298.09090909090907</v>
      </c>
      <c r="K74" s="2">
        <f t="shared" si="14"/>
        <v>65.274000000000001</v>
      </c>
      <c r="L74" s="2">
        <v>69.396906308014934</v>
      </c>
    </row>
    <row r="75" spans="1:12" x14ac:dyDescent="0.25">
      <c r="A75">
        <v>74</v>
      </c>
      <c r="B75" s="1">
        <v>405.36193580089264</v>
      </c>
      <c r="C75">
        <v>6</v>
      </c>
      <c r="D75">
        <v>92</v>
      </c>
      <c r="E75">
        <v>149</v>
      </c>
      <c r="F75">
        <v>1939</v>
      </c>
      <c r="G75" s="2">
        <f t="shared" si="10"/>
        <v>67.560322633482102</v>
      </c>
      <c r="H75" s="2">
        <f t="shared" si="11"/>
        <v>15.333333333333334</v>
      </c>
      <c r="I75" s="2">
        <f t="shared" si="12"/>
        <v>24.833333333333332</v>
      </c>
      <c r="J75" s="2">
        <f t="shared" si="13"/>
        <v>323.16666666666669</v>
      </c>
      <c r="K75" s="2">
        <f t="shared" si="14"/>
        <v>68.522666666666666</v>
      </c>
      <c r="L75" s="2">
        <v>67.560322633482102</v>
      </c>
    </row>
    <row r="76" spans="1:12" x14ac:dyDescent="0.25">
      <c r="A76">
        <v>75</v>
      </c>
      <c r="B76" s="1">
        <v>622.80008880247362</v>
      </c>
      <c r="C76">
        <v>9</v>
      </c>
      <c r="D76">
        <v>239</v>
      </c>
      <c r="E76">
        <v>235</v>
      </c>
      <c r="F76">
        <v>4717</v>
      </c>
      <c r="G76" s="2">
        <f t="shared" si="10"/>
        <v>69.200009866941514</v>
      </c>
      <c r="H76" s="2">
        <f t="shared" si="11"/>
        <v>26.555555555555557</v>
      </c>
      <c r="I76" s="2">
        <f t="shared" si="12"/>
        <v>26.111111111111111</v>
      </c>
      <c r="J76" s="2">
        <f t="shared" si="13"/>
        <v>524.11111111111109</v>
      </c>
      <c r="K76" s="2">
        <f t="shared" si="14"/>
        <v>76.12488888888889</v>
      </c>
      <c r="L76" s="2">
        <v>69.200009866941514</v>
      </c>
    </row>
    <row r="77" spans="1:12" x14ac:dyDescent="0.25">
      <c r="A77">
        <v>76</v>
      </c>
      <c r="B77" s="1">
        <v>1160.9169041961086</v>
      </c>
      <c r="C77">
        <v>15</v>
      </c>
      <c r="D77">
        <v>366</v>
      </c>
      <c r="E77">
        <v>360</v>
      </c>
      <c r="F77">
        <v>6841</v>
      </c>
      <c r="G77" s="2">
        <f t="shared" si="10"/>
        <v>77.394460279740571</v>
      </c>
      <c r="H77" s="2">
        <f t="shared" si="11"/>
        <v>24.4</v>
      </c>
      <c r="I77" s="2">
        <f t="shared" si="12"/>
        <v>24</v>
      </c>
      <c r="J77" s="2">
        <f t="shared" si="13"/>
        <v>456.06666666666666</v>
      </c>
      <c r="K77" s="2">
        <f t="shared" si="14"/>
        <v>71.134799999999998</v>
      </c>
      <c r="L77" s="2">
        <v>77.394460279740571</v>
      </c>
    </row>
    <row r="78" spans="1:12" x14ac:dyDescent="0.25">
      <c r="A78">
        <v>77</v>
      </c>
      <c r="B78" s="1">
        <v>1023.828493252443</v>
      </c>
      <c r="C78">
        <v>14</v>
      </c>
      <c r="D78">
        <v>302</v>
      </c>
      <c r="E78">
        <v>310</v>
      </c>
      <c r="F78">
        <v>5265</v>
      </c>
      <c r="G78" s="2">
        <f t="shared" si="10"/>
        <v>73.130606660888787</v>
      </c>
      <c r="H78" s="2">
        <f t="shared" si="11"/>
        <v>21.571428571428573</v>
      </c>
      <c r="I78" s="2">
        <f t="shared" si="12"/>
        <v>22.142857142857142</v>
      </c>
      <c r="J78" s="2">
        <f t="shared" si="13"/>
        <v>376.07142857142856</v>
      </c>
      <c r="K78" s="2">
        <f t="shared" si="14"/>
        <v>66.314285714285717</v>
      </c>
      <c r="L78" s="2">
        <v>73.130606660888787</v>
      </c>
    </row>
    <row r="79" spans="1:12" x14ac:dyDescent="0.25">
      <c r="A79">
        <v>78</v>
      </c>
      <c r="B79" s="1">
        <v>1022.5136092613454</v>
      </c>
      <c r="C79">
        <v>14</v>
      </c>
      <c r="D79">
        <v>352</v>
      </c>
      <c r="E79">
        <v>352</v>
      </c>
      <c r="F79">
        <v>5055</v>
      </c>
      <c r="G79" s="2">
        <f t="shared" si="10"/>
        <v>73.03668637581039</v>
      </c>
      <c r="H79" s="2">
        <f t="shared" si="11"/>
        <v>25.142857142857142</v>
      </c>
      <c r="I79" s="2">
        <f t="shared" si="12"/>
        <v>25.142857142857142</v>
      </c>
      <c r="J79" s="2">
        <f t="shared" si="13"/>
        <v>361.07142857142856</v>
      </c>
      <c r="K79" s="2">
        <f t="shared" si="14"/>
        <v>73.64028571428571</v>
      </c>
      <c r="L79" s="2">
        <v>73.03668637581039</v>
      </c>
    </row>
    <row r="80" spans="1:12" x14ac:dyDescent="0.25">
      <c r="A80">
        <v>79</v>
      </c>
      <c r="B80" s="1">
        <v>547.34882103537564</v>
      </c>
      <c r="C80">
        <v>8</v>
      </c>
      <c r="D80">
        <v>127</v>
      </c>
      <c r="E80">
        <v>176</v>
      </c>
      <c r="F80">
        <v>4537</v>
      </c>
      <c r="G80" s="2">
        <f t="shared" si="10"/>
        <v>68.418602629421954</v>
      </c>
      <c r="H80" s="2">
        <f t="shared" si="11"/>
        <v>15.875</v>
      </c>
      <c r="I80" s="2">
        <f t="shared" si="12"/>
        <v>22</v>
      </c>
      <c r="J80" s="2">
        <f t="shared" si="13"/>
        <v>567.125</v>
      </c>
      <c r="K80" s="2">
        <f t="shared" si="14"/>
        <v>63.41225</v>
      </c>
      <c r="L80" s="2">
        <v>68.418602629421954</v>
      </c>
    </row>
    <row r="81" spans="1:12" x14ac:dyDescent="0.25">
      <c r="A81">
        <v>80</v>
      </c>
      <c r="B81" s="1">
        <v>142.82477194418698</v>
      </c>
      <c r="C81">
        <v>2</v>
      </c>
      <c r="D81">
        <v>33</v>
      </c>
      <c r="E81">
        <v>49</v>
      </c>
      <c r="F81">
        <v>841</v>
      </c>
      <c r="G81" s="2">
        <f t="shared" si="10"/>
        <v>71.412385972093489</v>
      </c>
      <c r="H81" s="2">
        <f t="shared" si="11"/>
        <v>16.5</v>
      </c>
      <c r="I81" s="2">
        <f t="shared" si="12"/>
        <v>24.5</v>
      </c>
      <c r="J81" s="2">
        <f t="shared" si="13"/>
        <v>420.5</v>
      </c>
      <c r="K81" s="2">
        <f t="shared" si="14"/>
        <v>68.430999999999997</v>
      </c>
      <c r="L81" s="2">
        <v>71.412385972093489</v>
      </c>
    </row>
    <row r="82" spans="1:12" x14ac:dyDescent="0.25">
      <c r="A82">
        <v>81</v>
      </c>
      <c r="B82" s="1">
        <v>170.28858670489029</v>
      </c>
      <c r="C82">
        <v>3</v>
      </c>
      <c r="D82">
        <v>65</v>
      </c>
      <c r="E82">
        <v>56</v>
      </c>
      <c r="F82">
        <v>1153</v>
      </c>
      <c r="G82" s="2">
        <f t="shared" si="10"/>
        <v>56.762862234963428</v>
      </c>
      <c r="H82" s="2">
        <f t="shared" si="11"/>
        <v>21.666666666666668</v>
      </c>
      <c r="I82" s="2">
        <f t="shared" si="12"/>
        <v>18.666666666666668</v>
      </c>
      <c r="J82" s="2">
        <f t="shared" si="13"/>
        <v>384.33333333333331</v>
      </c>
      <c r="K82" s="2">
        <f t="shared" si="14"/>
        <v>59.781333333333336</v>
      </c>
      <c r="L82" s="2">
        <v>56.762862234963428</v>
      </c>
    </row>
    <row r="83" spans="1:12" x14ac:dyDescent="0.25">
      <c r="A83">
        <v>82</v>
      </c>
      <c r="B83" s="1">
        <v>692.44661436976378</v>
      </c>
      <c r="C83">
        <v>10</v>
      </c>
      <c r="D83">
        <v>208</v>
      </c>
      <c r="E83">
        <v>246</v>
      </c>
      <c r="F83">
        <v>1661</v>
      </c>
      <c r="G83" s="2">
        <f t="shared" si="10"/>
        <v>69.244661436976372</v>
      </c>
      <c r="H83" s="2">
        <f t="shared" si="11"/>
        <v>20.8</v>
      </c>
      <c r="I83" s="2">
        <f t="shared" si="12"/>
        <v>24.6</v>
      </c>
      <c r="J83" s="2">
        <f t="shared" si="13"/>
        <v>166.1</v>
      </c>
      <c r="K83" s="2">
        <f t="shared" si="14"/>
        <v>70.606799999999993</v>
      </c>
      <c r="L83" s="2">
        <v>69.244661436976372</v>
      </c>
    </row>
    <row r="84" spans="1:12" x14ac:dyDescent="0.25">
      <c r="A84">
        <v>83</v>
      </c>
      <c r="B84" s="1">
        <v>1274.6320968165219</v>
      </c>
      <c r="C84">
        <v>17</v>
      </c>
      <c r="D84">
        <v>359</v>
      </c>
      <c r="E84">
        <v>429</v>
      </c>
      <c r="F84">
        <v>4727</v>
      </c>
      <c r="G84" s="2">
        <f t="shared" si="10"/>
        <v>74.978358636265995</v>
      </c>
      <c r="H84" s="2">
        <f t="shared" si="11"/>
        <v>21.117647058823529</v>
      </c>
      <c r="I84" s="2">
        <f t="shared" si="12"/>
        <v>25.235294117647058</v>
      </c>
      <c r="J84" s="2">
        <f t="shared" si="13"/>
        <v>278.05882352941177</v>
      </c>
      <c r="K84" s="2">
        <f t="shared" si="14"/>
        <v>71.955529411764701</v>
      </c>
      <c r="L84" s="2">
        <v>74.978358636265995</v>
      </c>
    </row>
    <row r="85" spans="1:12" x14ac:dyDescent="0.25">
      <c r="A85">
        <v>84</v>
      </c>
      <c r="B85" s="1">
        <v>770.5872132668203</v>
      </c>
      <c r="C85">
        <v>11</v>
      </c>
      <c r="D85">
        <v>220</v>
      </c>
      <c r="E85">
        <v>244</v>
      </c>
      <c r="F85">
        <v>2080</v>
      </c>
      <c r="G85" s="2">
        <f t="shared" si="10"/>
        <v>70.053383024256391</v>
      </c>
      <c r="H85" s="2">
        <f t="shared" si="11"/>
        <v>20</v>
      </c>
      <c r="I85" s="2">
        <f t="shared" si="12"/>
        <v>22.181818181818183</v>
      </c>
      <c r="J85" s="2">
        <f t="shared" si="13"/>
        <v>189.09090909090909</v>
      </c>
      <c r="K85" s="2">
        <f t="shared" si="14"/>
        <v>65.662000000000006</v>
      </c>
      <c r="L85" s="2">
        <v>70.053383024256391</v>
      </c>
    </row>
    <row r="86" spans="1:12" x14ac:dyDescent="0.25">
      <c r="A86">
        <v>85</v>
      </c>
      <c r="B86" s="1">
        <v>496.35390917974286</v>
      </c>
      <c r="C86">
        <v>7</v>
      </c>
      <c r="D86">
        <v>165</v>
      </c>
      <c r="E86">
        <v>174</v>
      </c>
      <c r="F86">
        <v>3249</v>
      </c>
      <c r="G86" s="2">
        <f t="shared" si="10"/>
        <v>70.907701311391833</v>
      </c>
      <c r="H86" s="2">
        <f t="shared" si="11"/>
        <v>23.571428571428573</v>
      </c>
      <c r="I86" s="2">
        <f t="shared" si="12"/>
        <v>24.857142857142858</v>
      </c>
      <c r="J86" s="2">
        <f t="shared" si="13"/>
        <v>464.14285714285717</v>
      </c>
      <c r="K86" s="2">
        <f t="shared" si="14"/>
        <v>72.373714285714286</v>
      </c>
      <c r="L86" s="2">
        <v>70.907701311391833</v>
      </c>
    </row>
    <row r="87" spans="1:12" x14ac:dyDescent="0.25">
      <c r="A87">
        <v>86</v>
      </c>
      <c r="B87" s="1">
        <v>708.159051270585</v>
      </c>
      <c r="C87">
        <v>10</v>
      </c>
      <c r="D87">
        <v>168</v>
      </c>
      <c r="E87">
        <v>221</v>
      </c>
      <c r="F87">
        <v>4381</v>
      </c>
      <c r="G87" s="2">
        <f t="shared" si="10"/>
        <v>70.8159051270585</v>
      </c>
      <c r="H87" s="2">
        <f t="shared" si="11"/>
        <v>16.8</v>
      </c>
      <c r="I87" s="2">
        <f t="shared" si="12"/>
        <v>22.1</v>
      </c>
      <c r="J87" s="2">
        <f t="shared" si="13"/>
        <v>438.1</v>
      </c>
      <c r="K87" s="2">
        <f t="shared" si="14"/>
        <v>64.028800000000004</v>
      </c>
      <c r="L87" s="2">
        <v>70.8159051270585</v>
      </c>
    </row>
    <row r="88" spans="1:12" x14ac:dyDescent="0.25">
      <c r="A88">
        <v>87</v>
      </c>
      <c r="B88" s="1">
        <v>93.74024415432298</v>
      </c>
      <c r="C88">
        <v>2</v>
      </c>
      <c r="D88">
        <v>35</v>
      </c>
      <c r="E88">
        <v>30</v>
      </c>
      <c r="F88">
        <v>455</v>
      </c>
      <c r="G88" s="2">
        <f t="shared" si="10"/>
        <v>46.87012207716149</v>
      </c>
      <c r="H88" s="2">
        <f t="shared" si="11"/>
        <v>17.5</v>
      </c>
      <c r="I88" s="2">
        <f t="shared" si="12"/>
        <v>15</v>
      </c>
      <c r="J88" s="2">
        <f t="shared" si="13"/>
        <v>227.5</v>
      </c>
      <c r="K88" s="2">
        <f t="shared" si="14"/>
        <v>50.918999999999997</v>
      </c>
      <c r="L88" s="2">
        <v>46.87012207716149</v>
      </c>
    </row>
    <row r="89" spans="1:12" x14ac:dyDescent="0.25">
      <c r="A89">
        <v>88</v>
      </c>
      <c r="B89" s="1">
        <v>29.611913132718335</v>
      </c>
      <c r="C89">
        <v>1</v>
      </c>
      <c r="D89">
        <v>7</v>
      </c>
      <c r="E89">
        <v>11</v>
      </c>
      <c r="F89">
        <v>531</v>
      </c>
      <c r="G89" s="2">
        <f t="shared" si="10"/>
        <v>29.611913132718335</v>
      </c>
      <c r="H89" s="2">
        <f t="shared" si="11"/>
        <v>7</v>
      </c>
      <c r="I89" s="2">
        <f t="shared" si="12"/>
        <v>11</v>
      </c>
      <c r="J89" s="2">
        <f t="shared" si="13"/>
        <v>531</v>
      </c>
      <c r="K89" s="2">
        <f t="shared" si="14"/>
        <v>38.5</v>
      </c>
      <c r="L89" s="2">
        <v>29.611913132718335</v>
      </c>
    </row>
    <row r="90" spans="1:12" x14ac:dyDescent="0.25">
      <c r="A90">
        <v>89</v>
      </c>
      <c r="B90" s="1">
        <v>58.956821858425123</v>
      </c>
      <c r="C90">
        <v>1</v>
      </c>
      <c r="D90">
        <v>14</v>
      </c>
      <c r="E90">
        <v>20</v>
      </c>
      <c r="F90">
        <v>464</v>
      </c>
      <c r="G90" s="2">
        <f t="shared" si="10"/>
        <v>58.956821858425123</v>
      </c>
      <c r="H90" s="2">
        <f t="shared" si="11"/>
        <v>14</v>
      </c>
      <c r="I90" s="2">
        <f t="shared" si="12"/>
        <v>20</v>
      </c>
      <c r="J90" s="2">
        <f t="shared" si="13"/>
        <v>464</v>
      </c>
      <c r="K90" s="2">
        <f t="shared" si="14"/>
        <v>58.762</v>
      </c>
      <c r="L90" s="2">
        <v>58.956821858425123</v>
      </c>
    </row>
    <row r="91" spans="1:12" x14ac:dyDescent="0.25">
      <c r="A91">
        <v>90</v>
      </c>
      <c r="B91" s="1">
        <v>1042.7531211459566</v>
      </c>
      <c r="C91">
        <v>14</v>
      </c>
      <c r="D91">
        <v>326</v>
      </c>
      <c r="E91">
        <v>329</v>
      </c>
      <c r="F91">
        <v>5363</v>
      </c>
      <c r="G91" s="2">
        <f t="shared" si="10"/>
        <v>74.48236579613976</v>
      </c>
      <c r="H91" s="2">
        <f t="shared" si="11"/>
        <v>23.285714285714285</v>
      </c>
      <c r="I91" s="2">
        <f t="shared" si="12"/>
        <v>23.5</v>
      </c>
      <c r="J91" s="2">
        <f t="shared" si="13"/>
        <v>383.07142857142856</v>
      </c>
      <c r="K91" s="2">
        <f t="shared" si="14"/>
        <v>69.674000000000007</v>
      </c>
      <c r="L91" s="2">
        <v>74.48236579613976</v>
      </c>
    </row>
    <row r="92" spans="1:12" x14ac:dyDescent="0.25">
      <c r="A92">
        <v>91</v>
      </c>
      <c r="B92" s="1">
        <v>524.32947158553281</v>
      </c>
      <c r="C92">
        <v>7</v>
      </c>
      <c r="D92">
        <v>179</v>
      </c>
      <c r="E92">
        <v>165</v>
      </c>
      <c r="F92">
        <v>4026</v>
      </c>
      <c r="G92" s="2">
        <f t="shared" si="10"/>
        <v>74.904210226504688</v>
      </c>
      <c r="H92" s="2">
        <f t="shared" si="11"/>
        <v>25.571428571428573</v>
      </c>
      <c r="I92" s="2">
        <f t="shared" si="12"/>
        <v>23.571428571428573</v>
      </c>
      <c r="J92" s="2">
        <f t="shared" si="13"/>
        <v>575.14285714285711</v>
      </c>
      <c r="K92" s="2">
        <f t="shared" si="14"/>
        <v>70.865142857142857</v>
      </c>
      <c r="L92" s="2">
        <v>74.904210226504688</v>
      </c>
    </row>
    <row r="93" spans="1:12" x14ac:dyDescent="0.25">
      <c r="A93">
        <v>92</v>
      </c>
      <c r="B93" s="1">
        <v>679.71715508194609</v>
      </c>
      <c r="C93">
        <v>9</v>
      </c>
      <c r="D93">
        <v>222</v>
      </c>
      <c r="E93">
        <v>239</v>
      </c>
      <c r="F93">
        <v>1711</v>
      </c>
      <c r="G93" s="2">
        <f t="shared" si="10"/>
        <v>75.524128342438459</v>
      </c>
      <c r="H93" s="2">
        <f t="shared" si="11"/>
        <v>24.666666666666668</v>
      </c>
      <c r="I93" s="2">
        <f t="shared" si="12"/>
        <v>26.555555555555557</v>
      </c>
      <c r="J93" s="2">
        <f t="shared" si="13"/>
        <v>190.11111111111111</v>
      </c>
      <c r="K93" s="2">
        <f t="shared" si="14"/>
        <v>76.093111111111114</v>
      </c>
      <c r="L93" s="2">
        <v>75.524128342438459</v>
      </c>
    </row>
    <row r="94" spans="1:12" x14ac:dyDescent="0.25">
      <c r="A94">
        <v>93</v>
      </c>
      <c r="B94" s="1">
        <v>885.49680557902616</v>
      </c>
      <c r="C94">
        <v>12</v>
      </c>
      <c r="D94">
        <v>301</v>
      </c>
      <c r="E94">
        <v>302</v>
      </c>
      <c r="F94">
        <v>3349</v>
      </c>
      <c r="G94" s="2">
        <f t="shared" si="10"/>
        <v>73.791400464918851</v>
      </c>
      <c r="H94" s="2">
        <f t="shared" si="11"/>
        <v>25.083333333333332</v>
      </c>
      <c r="I94" s="2">
        <f t="shared" si="12"/>
        <v>25.166666666666668</v>
      </c>
      <c r="J94" s="2">
        <f t="shared" si="13"/>
        <v>279.08333333333331</v>
      </c>
      <c r="K94" s="2">
        <f t="shared" si="14"/>
        <v>73.657833333333329</v>
      </c>
      <c r="L94" s="2">
        <v>73.791400464918851</v>
      </c>
    </row>
    <row r="95" spans="1:12" x14ac:dyDescent="0.25">
      <c r="A95">
        <v>94</v>
      </c>
      <c r="B95" s="1">
        <v>111.53090426730428</v>
      </c>
      <c r="C95">
        <v>2</v>
      </c>
      <c r="D95">
        <v>28</v>
      </c>
      <c r="E95">
        <v>44</v>
      </c>
      <c r="F95">
        <v>1141</v>
      </c>
      <c r="G95" s="2">
        <f t="shared" si="10"/>
        <v>55.76545213365214</v>
      </c>
      <c r="H95" s="2">
        <f t="shared" si="11"/>
        <v>14</v>
      </c>
      <c r="I95" s="2">
        <f t="shared" si="12"/>
        <v>22</v>
      </c>
      <c r="J95" s="2">
        <f t="shared" si="13"/>
        <v>570.5</v>
      </c>
      <c r="K95" s="2">
        <f t="shared" si="14"/>
        <v>62.545999999999992</v>
      </c>
      <c r="L95" s="2">
        <v>55.76545213365214</v>
      </c>
    </row>
    <row r="96" spans="1:12" x14ac:dyDescent="0.25">
      <c r="A96">
        <v>95</v>
      </c>
      <c r="B96" s="1">
        <v>406.29574958440043</v>
      </c>
      <c r="C96">
        <v>6</v>
      </c>
      <c r="D96">
        <v>113</v>
      </c>
      <c r="E96">
        <v>143</v>
      </c>
      <c r="F96">
        <v>1819</v>
      </c>
      <c r="G96" s="2">
        <f t="shared" si="10"/>
        <v>67.715958264066742</v>
      </c>
      <c r="H96" s="2">
        <f t="shared" si="11"/>
        <v>18.833333333333332</v>
      </c>
      <c r="I96" s="2">
        <f t="shared" si="12"/>
        <v>23.833333333333332</v>
      </c>
      <c r="J96" s="2">
        <f t="shared" si="13"/>
        <v>303.16666666666669</v>
      </c>
      <c r="K96" s="2">
        <f t="shared" si="14"/>
        <v>68.24766666666666</v>
      </c>
      <c r="L96" s="2">
        <v>67.715958264066742</v>
      </c>
    </row>
    <row r="97" spans="1:12" x14ac:dyDescent="0.25">
      <c r="A97">
        <v>96</v>
      </c>
      <c r="B97" s="1">
        <v>1134.0173118293026</v>
      </c>
      <c r="C97">
        <v>15</v>
      </c>
      <c r="D97">
        <v>287</v>
      </c>
      <c r="E97">
        <v>429</v>
      </c>
      <c r="F97">
        <v>7456</v>
      </c>
      <c r="G97" s="2">
        <f t="shared" si="10"/>
        <v>75.601154121953499</v>
      </c>
      <c r="H97" s="2">
        <f t="shared" si="11"/>
        <v>19.133333333333333</v>
      </c>
      <c r="I97" s="2">
        <f t="shared" si="12"/>
        <v>28.6</v>
      </c>
      <c r="J97" s="2">
        <f t="shared" si="13"/>
        <v>497.06666666666666</v>
      </c>
      <c r="K97" s="2">
        <f t="shared" si="14"/>
        <v>77.404799999999994</v>
      </c>
      <c r="L97" s="2">
        <v>75.601154121953499</v>
      </c>
    </row>
    <row r="98" spans="1:12" x14ac:dyDescent="0.25">
      <c r="A98">
        <v>97</v>
      </c>
      <c r="B98" s="1">
        <v>430.51188265218042</v>
      </c>
      <c r="C98">
        <v>6</v>
      </c>
      <c r="D98">
        <v>158</v>
      </c>
      <c r="E98">
        <v>149</v>
      </c>
      <c r="F98">
        <v>1273</v>
      </c>
      <c r="G98" s="2">
        <f t="shared" ref="G98:G123" si="15">B98/C98</f>
        <v>71.751980442030074</v>
      </c>
      <c r="H98" s="2">
        <f t="shared" ref="H98:H123" si="16">D98/C98</f>
        <v>26.333333333333332</v>
      </c>
      <c r="I98" s="2">
        <f t="shared" ref="I98:I123" si="17">E98/C98</f>
        <v>24.833333333333332</v>
      </c>
      <c r="J98" s="2">
        <f t="shared" ref="J98:J123" si="18">F98/C98</f>
        <v>212.16666666666666</v>
      </c>
      <c r="K98" s="2">
        <f t="shared" ref="K98:K123" si="19">14.454 +(0.462*H98)+(1.892*I98)</f>
        <v>73.60466666666666</v>
      </c>
      <c r="L98" s="2">
        <v>71.751980442030074</v>
      </c>
    </row>
    <row r="99" spans="1:12" x14ac:dyDescent="0.25">
      <c r="A99">
        <v>98</v>
      </c>
      <c r="B99" s="1">
        <v>632.94902087553817</v>
      </c>
      <c r="C99">
        <v>9</v>
      </c>
      <c r="D99">
        <v>134</v>
      </c>
      <c r="E99">
        <v>240</v>
      </c>
      <c r="F99">
        <v>1450</v>
      </c>
      <c r="G99" s="2">
        <f t="shared" si="15"/>
        <v>70.327668986170906</v>
      </c>
      <c r="H99" s="2">
        <f t="shared" si="16"/>
        <v>14.888888888888889</v>
      </c>
      <c r="I99" s="2">
        <f t="shared" si="17"/>
        <v>26.666666666666668</v>
      </c>
      <c r="J99" s="2">
        <f t="shared" si="18"/>
        <v>161.11111111111111</v>
      </c>
      <c r="K99" s="2">
        <f t="shared" si="19"/>
        <v>71.786000000000001</v>
      </c>
      <c r="L99" s="2">
        <v>70.327668986170906</v>
      </c>
    </row>
    <row r="100" spans="1:12" x14ac:dyDescent="0.25">
      <c r="A100">
        <v>99</v>
      </c>
      <c r="B100" s="1">
        <v>125.08470734943582</v>
      </c>
      <c r="C100">
        <v>2</v>
      </c>
      <c r="D100">
        <v>42</v>
      </c>
      <c r="E100">
        <v>39</v>
      </c>
      <c r="F100">
        <v>983</v>
      </c>
      <c r="G100" s="2">
        <f t="shared" si="15"/>
        <v>62.542353674717909</v>
      </c>
      <c r="H100" s="2">
        <f t="shared" si="16"/>
        <v>21</v>
      </c>
      <c r="I100" s="2">
        <f t="shared" si="17"/>
        <v>19.5</v>
      </c>
      <c r="J100" s="2">
        <f t="shared" si="18"/>
        <v>491.5</v>
      </c>
      <c r="K100" s="2">
        <f t="shared" si="19"/>
        <v>61.05</v>
      </c>
      <c r="L100" s="2">
        <v>62.542353674717909</v>
      </c>
    </row>
    <row r="101" spans="1:12" x14ac:dyDescent="0.25">
      <c r="A101">
        <v>100</v>
      </c>
      <c r="B101" s="1">
        <v>1286.615582214728</v>
      </c>
      <c r="C101">
        <v>17</v>
      </c>
      <c r="D101">
        <v>262</v>
      </c>
      <c r="E101">
        <v>411</v>
      </c>
      <c r="F101">
        <v>6546</v>
      </c>
      <c r="G101" s="2">
        <f t="shared" si="15"/>
        <v>75.683269542042822</v>
      </c>
      <c r="H101" s="2">
        <f t="shared" si="16"/>
        <v>15.411764705882353</v>
      </c>
      <c r="I101" s="2">
        <f t="shared" si="17"/>
        <v>24.176470588235293</v>
      </c>
      <c r="J101" s="2">
        <f t="shared" si="18"/>
        <v>385.05882352941177</v>
      </c>
      <c r="K101" s="2">
        <f t="shared" si="19"/>
        <v>67.316117647058832</v>
      </c>
      <c r="L101" s="2">
        <v>75.683269542042822</v>
      </c>
    </row>
    <row r="102" spans="1:12" x14ac:dyDescent="0.25">
      <c r="A102">
        <v>101</v>
      </c>
      <c r="B102" s="1">
        <v>148.23995612109721</v>
      </c>
      <c r="C102">
        <v>2</v>
      </c>
      <c r="D102">
        <v>51</v>
      </c>
      <c r="E102">
        <v>56</v>
      </c>
      <c r="F102">
        <v>693</v>
      </c>
      <c r="G102" s="2">
        <f t="shared" si="15"/>
        <v>74.119978060548604</v>
      </c>
      <c r="H102" s="2">
        <f t="shared" si="16"/>
        <v>25.5</v>
      </c>
      <c r="I102" s="2">
        <f t="shared" si="17"/>
        <v>28</v>
      </c>
      <c r="J102" s="2">
        <f t="shared" si="18"/>
        <v>346.5</v>
      </c>
      <c r="K102" s="2">
        <f t="shared" si="19"/>
        <v>79.210999999999999</v>
      </c>
      <c r="L102" s="2">
        <v>74.119978060548604</v>
      </c>
    </row>
    <row r="103" spans="1:12" x14ac:dyDescent="0.25">
      <c r="A103">
        <v>102</v>
      </c>
      <c r="B103" s="1">
        <v>921.1078725205092</v>
      </c>
      <c r="C103">
        <v>12</v>
      </c>
      <c r="D103">
        <v>263</v>
      </c>
      <c r="E103">
        <v>279</v>
      </c>
      <c r="F103">
        <v>6757</v>
      </c>
      <c r="G103" s="2">
        <f t="shared" si="15"/>
        <v>76.758989376709096</v>
      </c>
      <c r="H103" s="2">
        <f t="shared" si="16"/>
        <v>21.916666666666668</v>
      </c>
      <c r="I103" s="2">
        <f t="shared" si="17"/>
        <v>23.25</v>
      </c>
      <c r="J103" s="2">
        <f t="shared" si="18"/>
        <v>563.08333333333337</v>
      </c>
      <c r="K103" s="2">
        <f t="shared" si="19"/>
        <v>68.5685</v>
      </c>
      <c r="L103" s="2">
        <v>76.758989376709096</v>
      </c>
    </row>
    <row r="104" spans="1:12" x14ac:dyDescent="0.25">
      <c r="A104">
        <v>103</v>
      </c>
      <c r="B104" s="1">
        <v>353.72175290369182</v>
      </c>
      <c r="C104">
        <v>5</v>
      </c>
      <c r="D104">
        <v>138</v>
      </c>
      <c r="E104">
        <v>112</v>
      </c>
      <c r="F104">
        <v>2876</v>
      </c>
      <c r="G104" s="2">
        <f t="shared" si="15"/>
        <v>70.74435058073837</v>
      </c>
      <c r="H104" s="2">
        <f t="shared" si="16"/>
        <v>27.6</v>
      </c>
      <c r="I104" s="2">
        <f t="shared" si="17"/>
        <v>22.4</v>
      </c>
      <c r="J104" s="2">
        <f t="shared" si="18"/>
        <v>575.20000000000005</v>
      </c>
      <c r="K104" s="2">
        <f t="shared" si="19"/>
        <v>69.585999999999999</v>
      </c>
      <c r="L104" s="2">
        <v>70.74435058073837</v>
      </c>
    </row>
    <row r="105" spans="1:12" x14ac:dyDescent="0.25">
      <c r="A105">
        <v>104</v>
      </c>
      <c r="B105" s="1">
        <v>1327.3767265941863</v>
      </c>
      <c r="C105">
        <v>18</v>
      </c>
      <c r="D105">
        <v>385</v>
      </c>
      <c r="E105">
        <v>465</v>
      </c>
      <c r="F105">
        <v>10603</v>
      </c>
      <c r="G105" s="2">
        <f t="shared" si="15"/>
        <v>73.743151477454788</v>
      </c>
      <c r="H105" s="2">
        <f t="shared" si="16"/>
        <v>21.388888888888889</v>
      </c>
      <c r="I105" s="2">
        <f t="shared" si="17"/>
        <v>25.833333333333332</v>
      </c>
      <c r="J105" s="2">
        <f t="shared" si="18"/>
        <v>589.05555555555554</v>
      </c>
      <c r="K105" s="2">
        <f t="shared" si="19"/>
        <v>73.212333333333333</v>
      </c>
      <c r="L105" s="2">
        <v>73.743151477454788</v>
      </c>
    </row>
    <row r="106" spans="1:12" x14ac:dyDescent="0.25">
      <c r="A106">
        <v>105</v>
      </c>
      <c r="B106" s="1">
        <v>252.81425982922988</v>
      </c>
      <c r="C106">
        <v>4</v>
      </c>
      <c r="D106">
        <v>70</v>
      </c>
      <c r="E106">
        <v>87</v>
      </c>
      <c r="F106">
        <v>849</v>
      </c>
      <c r="G106" s="2">
        <f t="shared" si="15"/>
        <v>63.203564957307471</v>
      </c>
      <c r="H106" s="2">
        <f t="shared" si="16"/>
        <v>17.5</v>
      </c>
      <c r="I106" s="2">
        <f t="shared" si="17"/>
        <v>21.75</v>
      </c>
      <c r="J106" s="2">
        <f t="shared" si="18"/>
        <v>212.25</v>
      </c>
      <c r="K106" s="2">
        <f t="shared" si="19"/>
        <v>63.69</v>
      </c>
      <c r="L106" s="2">
        <v>63.203564957307471</v>
      </c>
    </row>
    <row r="107" spans="1:12" x14ac:dyDescent="0.25">
      <c r="A107">
        <v>106</v>
      </c>
      <c r="B107" s="1">
        <v>115.54540809362778</v>
      </c>
      <c r="C107">
        <v>2</v>
      </c>
      <c r="D107">
        <v>25</v>
      </c>
      <c r="E107">
        <v>41</v>
      </c>
      <c r="F107">
        <v>761</v>
      </c>
      <c r="G107" s="2">
        <f t="shared" si="15"/>
        <v>57.772704046813892</v>
      </c>
      <c r="H107" s="2">
        <f t="shared" si="16"/>
        <v>12.5</v>
      </c>
      <c r="I107" s="2">
        <f t="shared" si="17"/>
        <v>20.5</v>
      </c>
      <c r="J107" s="2">
        <f t="shared" si="18"/>
        <v>380.5</v>
      </c>
      <c r="K107" s="2">
        <f t="shared" si="19"/>
        <v>59.015000000000001</v>
      </c>
      <c r="L107" s="2">
        <v>57.772704046813892</v>
      </c>
    </row>
    <row r="108" spans="1:12" x14ac:dyDescent="0.25">
      <c r="A108">
        <v>107</v>
      </c>
      <c r="B108" s="1">
        <v>1107.5897536680011</v>
      </c>
      <c r="C108">
        <v>15</v>
      </c>
      <c r="D108">
        <v>397</v>
      </c>
      <c r="E108">
        <v>378</v>
      </c>
      <c r="F108">
        <v>2671</v>
      </c>
      <c r="G108" s="2">
        <f t="shared" si="15"/>
        <v>73.839316911200072</v>
      </c>
      <c r="H108" s="2">
        <f t="shared" si="16"/>
        <v>26.466666666666665</v>
      </c>
      <c r="I108" s="2">
        <f t="shared" si="17"/>
        <v>25.2</v>
      </c>
      <c r="J108" s="2">
        <f t="shared" si="18"/>
        <v>178.06666666666666</v>
      </c>
      <c r="K108" s="2">
        <f t="shared" si="19"/>
        <v>74.36</v>
      </c>
      <c r="L108" s="2">
        <v>73.839316911200072</v>
      </c>
    </row>
    <row r="109" spans="1:12" x14ac:dyDescent="0.25">
      <c r="A109">
        <v>108</v>
      </c>
      <c r="B109" s="1">
        <v>92.23256927348244</v>
      </c>
      <c r="C109">
        <v>2</v>
      </c>
      <c r="D109">
        <v>21</v>
      </c>
      <c r="E109">
        <v>33</v>
      </c>
      <c r="F109">
        <v>509</v>
      </c>
      <c r="G109" s="2">
        <f t="shared" si="15"/>
        <v>46.11628463674122</v>
      </c>
      <c r="H109" s="2">
        <f t="shared" si="16"/>
        <v>10.5</v>
      </c>
      <c r="I109" s="2">
        <f t="shared" si="17"/>
        <v>16.5</v>
      </c>
      <c r="J109" s="2">
        <f t="shared" si="18"/>
        <v>254.5</v>
      </c>
      <c r="K109" s="2">
        <f t="shared" si="19"/>
        <v>50.522999999999996</v>
      </c>
      <c r="L109" s="2">
        <v>46.11628463674122</v>
      </c>
    </row>
    <row r="110" spans="1:12" x14ac:dyDescent="0.25">
      <c r="A110">
        <v>109</v>
      </c>
      <c r="B110" s="1">
        <v>844.93476305387185</v>
      </c>
      <c r="C110">
        <v>11</v>
      </c>
      <c r="D110">
        <v>246</v>
      </c>
      <c r="E110">
        <v>264</v>
      </c>
      <c r="F110">
        <v>2476</v>
      </c>
      <c r="G110" s="2">
        <f t="shared" si="15"/>
        <v>76.812251186715628</v>
      </c>
      <c r="H110" s="2">
        <f t="shared" si="16"/>
        <v>22.363636363636363</v>
      </c>
      <c r="I110" s="2">
        <f t="shared" si="17"/>
        <v>24</v>
      </c>
      <c r="J110" s="2">
        <f t="shared" si="18"/>
        <v>225.09090909090909</v>
      </c>
      <c r="K110" s="2">
        <f t="shared" si="19"/>
        <v>70.194000000000003</v>
      </c>
      <c r="L110" s="2">
        <v>76.812251186715628</v>
      </c>
    </row>
    <row r="111" spans="1:12" x14ac:dyDescent="0.25">
      <c r="A111">
        <v>110</v>
      </c>
      <c r="B111" s="1">
        <v>818.13213476201213</v>
      </c>
      <c r="C111">
        <v>11</v>
      </c>
      <c r="D111">
        <v>261</v>
      </c>
      <c r="E111">
        <v>312</v>
      </c>
      <c r="F111">
        <v>1772</v>
      </c>
      <c r="G111" s="2">
        <f t="shared" si="15"/>
        <v>74.375648614728377</v>
      </c>
      <c r="H111" s="2">
        <f t="shared" si="16"/>
        <v>23.727272727272727</v>
      </c>
      <c r="I111" s="2">
        <f t="shared" si="17"/>
        <v>28.363636363636363</v>
      </c>
      <c r="J111" s="2">
        <f t="shared" si="18"/>
        <v>161.09090909090909</v>
      </c>
      <c r="K111" s="2">
        <f t="shared" si="19"/>
        <v>79.08</v>
      </c>
      <c r="L111" s="2">
        <v>74.375648614728377</v>
      </c>
    </row>
    <row r="112" spans="1:12" x14ac:dyDescent="0.25">
      <c r="A112">
        <v>111</v>
      </c>
      <c r="B112" s="1">
        <v>487.30933707690502</v>
      </c>
      <c r="C112">
        <v>7</v>
      </c>
      <c r="D112">
        <v>105</v>
      </c>
      <c r="E112">
        <v>163</v>
      </c>
      <c r="F112">
        <v>2171</v>
      </c>
      <c r="G112" s="2">
        <f t="shared" si="15"/>
        <v>69.615619582415007</v>
      </c>
      <c r="H112" s="2">
        <f t="shared" si="16"/>
        <v>15</v>
      </c>
      <c r="I112" s="2">
        <f t="shared" si="17"/>
        <v>23.285714285714285</v>
      </c>
      <c r="J112" s="2">
        <f t="shared" si="18"/>
        <v>310.14285714285717</v>
      </c>
      <c r="K112" s="2">
        <f t="shared" si="19"/>
        <v>65.440571428571417</v>
      </c>
      <c r="L112" s="2">
        <v>69.615619582415007</v>
      </c>
    </row>
    <row r="113" spans="1:12" x14ac:dyDescent="0.25">
      <c r="A113">
        <v>112</v>
      </c>
      <c r="B113" s="1">
        <v>1331.6372950213695</v>
      </c>
      <c r="C113">
        <v>18</v>
      </c>
      <c r="D113">
        <v>342</v>
      </c>
      <c r="E113">
        <v>477</v>
      </c>
      <c r="F113">
        <v>7309</v>
      </c>
      <c r="G113" s="2">
        <f t="shared" si="15"/>
        <v>73.979849723409416</v>
      </c>
      <c r="H113" s="2">
        <f t="shared" si="16"/>
        <v>19</v>
      </c>
      <c r="I113" s="2">
        <f t="shared" si="17"/>
        <v>26.5</v>
      </c>
      <c r="J113" s="2">
        <f t="shared" si="18"/>
        <v>406.05555555555554</v>
      </c>
      <c r="K113" s="2">
        <f t="shared" si="19"/>
        <v>73.37</v>
      </c>
      <c r="L113" s="2">
        <v>73.979849723409416</v>
      </c>
    </row>
    <row r="114" spans="1:12" x14ac:dyDescent="0.25">
      <c r="A114">
        <v>113</v>
      </c>
      <c r="B114" s="1">
        <v>469.80226609615897</v>
      </c>
      <c r="C114">
        <v>7</v>
      </c>
      <c r="D114">
        <v>131</v>
      </c>
      <c r="E114">
        <v>175</v>
      </c>
      <c r="F114">
        <v>4159</v>
      </c>
      <c r="G114" s="2">
        <f t="shared" si="15"/>
        <v>67.114609442308421</v>
      </c>
      <c r="H114" s="2">
        <f t="shared" si="16"/>
        <v>18.714285714285715</v>
      </c>
      <c r="I114" s="2">
        <f t="shared" si="17"/>
        <v>25</v>
      </c>
      <c r="J114" s="2">
        <f t="shared" si="18"/>
        <v>594.14285714285711</v>
      </c>
      <c r="K114" s="2">
        <f t="shared" si="19"/>
        <v>70.400000000000006</v>
      </c>
      <c r="L114" s="2">
        <v>67.114609442308421</v>
      </c>
    </row>
    <row r="115" spans="1:12" x14ac:dyDescent="0.25">
      <c r="A115">
        <v>114</v>
      </c>
      <c r="B115" s="1">
        <v>1333.9966916743901</v>
      </c>
      <c r="C115">
        <v>18</v>
      </c>
      <c r="D115">
        <v>455</v>
      </c>
      <c r="E115">
        <v>459</v>
      </c>
      <c r="F115">
        <v>9793</v>
      </c>
      <c r="G115" s="2">
        <f t="shared" si="15"/>
        <v>74.110927315243899</v>
      </c>
      <c r="H115" s="2">
        <f t="shared" si="16"/>
        <v>25.277777777777779</v>
      </c>
      <c r="I115" s="2">
        <f t="shared" si="17"/>
        <v>25.5</v>
      </c>
      <c r="J115" s="2">
        <f t="shared" si="18"/>
        <v>544.05555555555554</v>
      </c>
      <c r="K115" s="2">
        <f t="shared" si="19"/>
        <v>74.37833333333333</v>
      </c>
      <c r="L115" s="2">
        <v>74.110927315243899</v>
      </c>
    </row>
    <row r="116" spans="1:12" x14ac:dyDescent="0.25">
      <c r="A116">
        <v>115</v>
      </c>
      <c r="B116" s="1">
        <v>1149.2012921664423</v>
      </c>
      <c r="C116">
        <v>15</v>
      </c>
      <c r="D116">
        <v>380</v>
      </c>
      <c r="E116">
        <v>419</v>
      </c>
      <c r="F116">
        <v>4951</v>
      </c>
      <c r="G116" s="2">
        <f t="shared" si="15"/>
        <v>76.613419477762818</v>
      </c>
      <c r="H116" s="2">
        <f t="shared" si="16"/>
        <v>25.333333333333332</v>
      </c>
      <c r="I116" s="2">
        <f t="shared" si="17"/>
        <v>27.933333333333334</v>
      </c>
      <c r="J116" s="2">
        <f t="shared" si="18"/>
        <v>330.06666666666666</v>
      </c>
      <c r="K116" s="2">
        <f t="shared" si="19"/>
        <v>79.007866666666672</v>
      </c>
      <c r="L116" s="2">
        <v>76.613419477762818</v>
      </c>
    </row>
    <row r="117" spans="1:12" x14ac:dyDescent="0.25">
      <c r="A117">
        <v>116</v>
      </c>
      <c r="B117" s="1">
        <v>775.76464728869973</v>
      </c>
      <c r="C117">
        <v>11</v>
      </c>
      <c r="D117">
        <v>186</v>
      </c>
      <c r="E117">
        <v>270</v>
      </c>
      <c r="F117">
        <v>3785</v>
      </c>
      <c r="G117" s="2">
        <f t="shared" si="15"/>
        <v>70.524058844427245</v>
      </c>
      <c r="H117" s="2">
        <f t="shared" si="16"/>
        <v>16.90909090909091</v>
      </c>
      <c r="I117" s="2">
        <f t="shared" si="17"/>
        <v>24.545454545454547</v>
      </c>
      <c r="J117" s="2">
        <f t="shared" si="18"/>
        <v>344.09090909090907</v>
      </c>
      <c r="K117" s="2">
        <f t="shared" si="19"/>
        <v>68.706000000000003</v>
      </c>
      <c r="L117" s="2">
        <v>70.524058844427245</v>
      </c>
    </row>
    <row r="118" spans="1:12" x14ac:dyDescent="0.25">
      <c r="A118">
        <v>117</v>
      </c>
      <c r="B118" s="1">
        <v>1382.4683011985878</v>
      </c>
      <c r="C118">
        <v>19</v>
      </c>
      <c r="D118">
        <v>451</v>
      </c>
      <c r="E118">
        <v>477</v>
      </c>
      <c r="F118">
        <v>8228</v>
      </c>
      <c r="G118" s="2">
        <f t="shared" si="15"/>
        <v>72.761489536767783</v>
      </c>
      <c r="H118" s="2">
        <f t="shared" si="16"/>
        <v>23.736842105263158</v>
      </c>
      <c r="I118" s="2">
        <f t="shared" si="17"/>
        <v>25.105263157894736</v>
      </c>
      <c r="J118" s="2">
        <f t="shared" si="18"/>
        <v>433.05263157894734</v>
      </c>
      <c r="K118" s="2">
        <f t="shared" si="19"/>
        <v>72.919578947368421</v>
      </c>
      <c r="L118" s="2">
        <v>72.761489536767783</v>
      </c>
    </row>
    <row r="119" spans="1:12" x14ac:dyDescent="0.25">
      <c r="A119">
        <v>118</v>
      </c>
      <c r="B119" s="1">
        <v>857.75281665422767</v>
      </c>
      <c r="C119">
        <v>12</v>
      </c>
      <c r="D119">
        <v>283</v>
      </c>
      <c r="E119">
        <v>271</v>
      </c>
      <c r="F119">
        <v>4921</v>
      </c>
      <c r="G119" s="2">
        <f t="shared" si="15"/>
        <v>71.479401387852306</v>
      </c>
      <c r="H119" s="2">
        <f t="shared" si="16"/>
        <v>23.583333333333332</v>
      </c>
      <c r="I119" s="2">
        <f t="shared" si="17"/>
        <v>22.583333333333332</v>
      </c>
      <c r="J119" s="2">
        <f t="shared" si="18"/>
        <v>410.08333333333331</v>
      </c>
      <c r="K119" s="2">
        <f t="shared" si="19"/>
        <v>68.07716666666667</v>
      </c>
      <c r="L119" s="2">
        <v>71.479401387852306</v>
      </c>
    </row>
    <row r="120" spans="1:12" x14ac:dyDescent="0.25">
      <c r="A120">
        <v>119</v>
      </c>
      <c r="B120" s="1">
        <v>1110.6273300997314</v>
      </c>
      <c r="C120">
        <v>15</v>
      </c>
      <c r="D120">
        <v>340</v>
      </c>
      <c r="E120">
        <v>439</v>
      </c>
      <c r="F120">
        <v>7936</v>
      </c>
      <c r="G120" s="2">
        <f t="shared" si="15"/>
        <v>74.041822006648758</v>
      </c>
      <c r="H120" s="2">
        <f t="shared" si="16"/>
        <v>22.666666666666668</v>
      </c>
      <c r="I120" s="2">
        <f t="shared" si="17"/>
        <v>29.266666666666666</v>
      </c>
      <c r="J120" s="2">
        <f t="shared" si="18"/>
        <v>529.06666666666672</v>
      </c>
      <c r="K120" s="2">
        <f t="shared" si="19"/>
        <v>80.298533333333324</v>
      </c>
      <c r="L120" s="2">
        <v>74.041822006648758</v>
      </c>
    </row>
    <row r="121" spans="1:12" x14ac:dyDescent="0.25">
      <c r="A121">
        <v>120</v>
      </c>
      <c r="B121" s="1">
        <v>995.33946090156849</v>
      </c>
      <c r="C121">
        <v>14</v>
      </c>
      <c r="D121">
        <v>241</v>
      </c>
      <c r="E121">
        <v>388</v>
      </c>
      <c r="F121">
        <v>3053</v>
      </c>
      <c r="G121" s="2">
        <f t="shared" si="15"/>
        <v>71.095675778683457</v>
      </c>
      <c r="H121" s="2">
        <f t="shared" si="16"/>
        <v>17.214285714285715</v>
      </c>
      <c r="I121" s="2">
        <f t="shared" si="17"/>
        <v>27.714285714285715</v>
      </c>
      <c r="J121" s="2">
        <f t="shared" si="18"/>
        <v>218.07142857142858</v>
      </c>
      <c r="K121" s="2">
        <f t="shared" si="19"/>
        <v>74.84242857142857</v>
      </c>
      <c r="L121" s="2">
        <v>71.095675778683457</v>
      </c>
    </row>
    <row r="122" spans="1:12" x14ac:dyDescent="0.25">
      <c r="A122">
        <v>121</v>
      </c>
      <c r="B122" s="1">
        <v>651.92141321172869</v>
      </c>
      <c r="C122">
        <v>9</v>
      </c>
      <c r="D122">
        <v>196</v>
      </c>
      <c r="E122">
        <v>231</v>
      </c>
      <c r="F122">
        <v>3835</v>
      </c>
      <c r="G122" s="2">
        <f t="shared" si="15"/>
        <v>72.43571257908097</v>
      </c>
      <c r="H122" s="2">
        <f t="shared" si="16"/>
        <v>21.777777777777779</v>
      </c>
      <c r="I122" s="2">
        <f t="shared" si="17"/>
        <v>25.666666666666668</v>
      </c>
      <c r="J122" s="2">
        <f t="shared" si="18"/>
        <v>426.11111111111109</v>
      </c>
      <c r="K122" s="2">
        <f t="shared" si="19"/>
        <v>73.076666666666668</v>
      </c>
      <c r="L122" s="2">
        <v>72.43571257908097</v>
      </c>
    </row>
    <row r="123" spans="1:12" x14ac:dyDescent="0.25">
      <c r="A123">
        <v>122</v>
      </c>
      <c r="B123" s="1">
        <v>488.6221854070389</v>
      </c>
      <c r="C123">
        <v>7</v>
      </c>
      <c r="D123">
        <v>143</v>
      </c>
      <c r="E123">
        <v>166</v>
      </c>
      <c r="F123">
        <v>4117</v>
      </c>
      <c r="G123" s="2">
        <f t="shared" si="15"/>
        <v>69.803169343862706</v>
      </c>
      <c r="H123" s="2">
        <f t="shared" si="16"/>
        <v>20.428571428571427</v>
      </c>
      <c r="I123" s="2">
        <f t="shared" si="17"/>
        <v>23.714285714285715</v>
      </c>
      <c r="J123" s="2">
        <f t="shared" si="18"/>
        <v>588.14285714285711</v>
      </c>
      <c r="K123" s="2">
        <f t="shared" si="19"/>
        <v>68.759428571428572</v>
      </c>
      <c r="L123" s="2">
        <v>69.803169343862706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 1</vt:lpstr>
      <vt:lpstr>Regression 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user3</cp:lastModifiedBy>
  <cp:lastPrinted>2019-01-02T16:26:22Z</cp:lastPrinted>
  <dcterms:created xsi:type="dcterms:W3CDTF">2018-12-28T02:12:03Z</dcterms:created>
  <dcterms:modified xsi:type="dcterms:W3CDTF">2024-08-01T02:10:59Z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2024-08-01T02:03:43Z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7d5989da-2ca7-4212-8b7c-cd4af60393b4</vt:lpwstr>
  </property>
  <property fmtid="{D5CDD505-2E9C-101B-9397-08002B2CF9AE}" pid="8" name="MSIP_Label_defa4170-0d19-0005-0004-bc88714345d2_ContentBits">
    <vt:lpwstr>0</vt:lpwstr>
  </property>
</Properties>
</file>