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690" windowWidth="8190" windowHeight="9180"/>
  </bookViews>
  <sheets>
    <sheet name="Mota" sheetId="12" r:id="rId1"/>
    <sheet name="System" sheetId="7" r:id="rId2"/>
    <sheet name="ActivitiesNetwork" sheetId="13" r:id="rId3"/>
  </sheets>
  <calcPr calcId="145621" concurrentCalc="0"/>
</workbook>
</file>

<file path=xl/calcChain.xml><?xml version="1.0" encoding="utf-8"?>
<calcChain xmlns="http://schemas.openxmlformats.org/spreadsheetml/2006/main">
  <c r="G31" i="13" l="1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30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4" i="13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3" i="7"/>
  <c r="K16" i="7"/>
  <c r="K12" i="7"/>
  <c r="K8" i="7"/>
  <c r="K4" i="7"/>
  <c r="K5" i="7"/>
  <c r="K6" i="7"/>
  <c r="K7" i="7"/>
  <c r="K9" i="7"/>
  <c r="K10" i="7"/>
  <c r="K11" i="7"/>
  <c r="K13" i="7"/>
  <c r="K14" i="7"/>
  <c r="K15" i="7"/>
  <c r="K17" i="7"/>
  <c r="K18" i="7"/>
  <c r="K19" i="7"/>
  <c r="K20" i="7"/>
  <c r="K21" i="7"/>
  <c r="K22" i="7"/>
  <c r="K23" i="7"/>
  <c r="K24" i="7"/>
  <c r="K25" i="7"/>
  <c r="K26" i="7"/>
  <c r="K27" i="7"/>
  <c r="K2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K3" i="7"/>
</calcChain>
</file>

<file path=xl/comments1.xml><?xml version="1.0" encoding="utf-8"?>
<comments xmlns="http://schemas.openxmlformats.org/spreadsheetml/2006/main">
  <authors>
    <author>Windows User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Coder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Integration Test</t>
        </r>
      </text>
    </comment>
  </commentList>
</comments>
</file>

<file path=xl/sharedStrings.xml><?xml version="1.0" encoding="utf-8"?>
<sst xmlns="http://schemas.openxmlformats.org/spreadsheetml/2006/main" count="258" uniqueCount="88">
  <si>
    <t>No</t>
  </si>
  <si>
    <t>Startdate</t>
  </si>
  <si>
    <t>Duedate</t>
  </si>
  <si>
    <t>Note</t>
  </si>
  <si>
    <t>Coder</t>
  </si>
  <si>
    <t>Status</t>
  </si>
  <si>
    <t>a</t>
  </si>
  <si>
    <t>Danh sách nhân sự</t>
  </si>
  <si>
    <t>StaffID</t>
  </si>
  <si>
    <t>Name</t>
  </si>
  <si>
    <t>Node</t>
  </si>
  <si>
    <t>Next node</t>
  </si>
  <si>
    <t>Activities</t>
  </si>
  <si>
    <t>Operation 1</t>
  </si>
  <si>
    <t>Time (days)</t>
  </si>
  <si>
    <t>Resource 1</t>
  </si>
  <si>
    <t>Resource 2</t>
  </si>
  <si>
    <t>Operation 2</t>
  </si>
  <si>
    <t>Tên dự án: Phần mềm quản lý hệ thống thông tin tổng hợp phục vụ sự lãnh đạo, chỉ đạo của cấp ủy</t>
  </si>
  <si>
    <t>Bắt đầu: 1/2014</t>
  </si>
  <si>
    <t>Ngân sách dự kiến ban đầu: 1.147.500.000 VND</t>
  </si>
  <si>
    <t>Nguyễn Mạnh Cường</t>
  </si>
  <si>
    <t>Tôn Văn Trưởng</t>
  </si>
  <si>
    <t>Trần Cường</t>
  </si>
  <si>
    <t>Chung Minh Tú (leader)</t>
  </si>
  <si>
    <t>Tucm</t>
  </si>
  <si>
    <t>Truongtv</t>
  </si>
  <si>
    <t>Cuongnm</t>
  </si>
  <si>
    <t>Giai đoạn</t>
  </si>
  <si>
    <t>Task name</t>
  </si>
  <si>
    <t>Phân hệ thông tin chung về đất đai, đơn vị hành chính, dân số</t>
  </si>
  <si>
    <t>Phân hệ thông tin về các chỉ tiêu kinh tế xã hội cơ bản</t>
  </si>
  <si>
    <t>Phân hệ thông tin về Quy hoạch phát triển đô thị</t>
  </si>
  <si>
    <t xml:space="preserve">Phân hệ thông tin về xây dựng nông thông mới </t>
  </si>
  <si>
    <t>Phân hệ thông tin về công tác xây dựng Đảng</t>
  </si>
  <si>
    <t>Phân hệ thông tin về lĩnh vực Nội chính – Tiếp dân</t>
  </si>
  <si>
    <t>Phân hệ thông tin phục vụ công tác quản trị hệ thống</t>
  </si>
  <si>
    <t>Peer review</t>
  </si>
  <si>
    <t>Sửa định nghĩa yêu cầu</t>
  </si>
  <si>
    <t>Sửa Design</t>
  </si>
  <si>
    <t xml:space="preserve">Peer review Coding </t>
  </si>
  <si>
    <t>Sửa Coding</t>
  </si>
  <si>
    <t>IP-UT</t>
  </si>
  <si>
    <t>Peer review UT</t>
  </si>
  <si>
    <t>Sửa Peer review UT</t>
  </si>
  <si>
    <t>Thực hiện thay đổi yêu cầu</t>
  </si>
  <si>
    <t>IT</t>
  </si>
  <si>
    <t>Sửa viết IT</t>
  </si>
  <si>
    <t>Fix bug coding</t>
  </si>
  <si>
    <t>Test lại sau khi fix bug</t>
  </si>
  <si>
    <t>Viết testcase test tốc độ xử lý</t>
  </si>
  <si>
    <t>Viết testcase test xử lý xung đột</t>
  </si>
  <si>
    <t>Peer review ST</t>
  </si>
  <si>
    <t>Test tốc độ xử lý</t>
  </si>
  <si>
    <t>Test xử lý xung đột</t>
  </si>
  <si>
    <t>Sửa bug</t>
  </si>
  <si>
    <t>Hỗ trợ sử dụng phần mềm</t>
  </si>
  <si>
    <t>Đưa sản phẩm lên môi trường thật và xử lý các vấn đề xảy ra đối với sản phẩm</t>
  </si>
  <si>
    <t>Hỗ trợ</t>
  </si>
  <si>
    <t>RD-Định nghĩa yêu cầu</t>
  </si>
  <si>
    <t>Design-Thiết kế chức năng lớn</t>
  </si>
  <si>
    <t>IP-Coding</t>
  </si>
  <si>
    <t>Coding Phân hệ thông tin chung về đất đai, đơn vị hành chính, dân số</t>
  </si>
  <si>
    <t>Coding Phân hệ thông tin về các chỉ tiêu kinh tế xã hội cơ bản</t>
  </si>
  <si>
    <t>Coding Phân hệ thông tin về Quy hoạch phát triển đô thị</t>
  </si>
  <si>
    <t xml:space="preserve">Coding Phân hệ thông tin về xây dựng nông thông mới </t>
  </si>
  <si>
    <t>Coding Phân hệ thông tin về công tác xây dựng Đảng</t>
  </si>
  <si>
    <t>Coding Phân hệ thông tin về lĩnh vực Nội chính – Tiếp dân</t>
  </si>
  <si>
    <t>Coding Phân hệ thông tin phục vụ công tác quản trị hệ thống</t>
  </si>
  <si>
    <t>Viết UT-Phân hệ thông tin chung về đất đai, đơn vị hành chính, dân số</t>
  </si>
  <si>
    <t>Viết UT-Phân hệ thông tin về các chỉ tiêu kinh tế xã hội cơ bản</t>
  </si>
  <si>
    <t>Viết UT-Phân hệ thông tin về Quy hoạch phát triển đô thị</t>
  </si>
  <si>
    <t xml:space="preserve">Viết UT-Phân hệ thông tin về xây dựng nông thông mới </t>
  </si>
  <si>
    <t>Viết UT-Phân hệ thông tin về công tác xây dựng Đảng</t>
  </si>
  <si>
    <t>Viết UT-Phân hệ thông tin về lĩnh vực Nội chính – Tiếp dân</t>
  </si>
  <si>
    <t>Viết UT-Phân hệ thông tin phục vụ công tác quản trị hệ thống</t>
  </si>
  <si>
    <t>Viết IT-Phân hệ thông tin chung về đất đai, đơn vị hành chính, dân số</t>
  </si>
  <si>
    <t>Viết IT-Phân hệ thông tin về các chỉ tiêu kinh tế xã hội cơ bản</t>
  </si>
  <si>
    <t>Viết IT-Phân hệ thông tin về Quy hoạch phát triển đô thị</t>
  </si>
  <si>
    <t xml:space="preserve">Viết IT-Phân hệ thông tin về xây dựng nông thông mới </t>
  </si>
  <si>
    <t>Viết IT-Phân hệ thông tin về công tác xây dựng Đảng</t>
  </si>
  <si>
    <t>Viết IT-Phân hệ thông tin về lĩnh vực Nội chính – Tiếp dân</t>
  </si>
  <si>
    <t>Viết IT-Phân hệ thông tin phục vụ công tác quản trị hệ thống</t>
  </si>
  <si>
    <t>System Test</t>
  </si>
  <si>
    <t>Tucm
Truongtv
Cuongtm</t>
  </si>
  <si>
    <t>Cuongt</t>
  </si>
  <si>
    <t>Tucm
Truongtv</t>
  </si>
  <si>
    <t>Tucm
Cuongtm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</si>
</sst>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ＭＳ Ｐゴシック"/>
      <family val="3"/>
      <charset val="128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8" fillId="6" borderId="0" xfId="1" applyFont="1" applyFill="1" applyBorder="1" applyAlignment="1">
      <alignment vertical="center" wrapText="1"/>
    </xf>
    <xf numFmtId="0" fontId="8" fillId="6" borderId="0" xfId="1" applyFont="1" applyFill="1" applyBorder="1" applyAlignment="1">
      <alignment horizontal="left" vertical="center" wrapText="1"/>
    </xf>
    <xf numFmtId="14" fontId="0" fillId="0" borderId="0" xfId="0" applyNumberFormat="1"/>
  </cellXfs>
  <cellStyles count="2">
    <cellStyle name="Normal" xfId="0" builtinId="0"/>
    <cellStyle name="Normal 2" xfId="1"/>
  </cellStyles>
  <dxfs count="2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I12" sqref="I12"/>
    </sheetView>
  </sheetViews>
  <sheetFormatPr defaultRowHeight="15"/>
  <cols>
    <col min="2" max="2" width="13.42578125" customWidth="1"/>
    <col min="3" max="3" width="23.5703125" customWidth="1"/>
    <col min="4" max="4" width="16.42578125" customWidth="1"/>
  </cols>
  <sheetData>
    <row r="1" spans="2:12" ht="15.75" thickBot="1"/>
    <row r="2" spans="2:12" ht="21">
      <c r="B2" s="5" t="s">
        <v>18</v>
      </c>
      <c r="C2" s="6"/>
      <c r="D2" s="6"/>
      <c r="E2" s="6"/>
      <c r="F2" s="6"/>
      <c r="G2" s="6"/>
      <c r="H2" s="6"/>
      <c r="I2" s="6"/>
      <c r="J2" s="7"/>
      <c r="K2" s="6"/>
      <c r="L2" s="7"/>
    </row>
    <row r="3" spans="2:12" ht="21">
      <c r="B3" s="8" t="s">
        <v>19</v>
      </c>
      <c r="C3" s="9"/>
      <c r="D3" s="9"/>
      <c r="E3" s="9"/>
      <c r="F3" s="9"/>
      <c r="G3" s="9"/>
      <c r="H3" s="9"/>
      <c r="I3" s="9"/>
      <c r="J3" s="9"/>
      <c r="K3" s="9"/>
      <c r="L3" s="10"/>
    </row>
    <row r="4" spans="2:12" ht="21">
      <c r="B4" s="8" t="s">
        <v>20</v>
      </c>
      <c r="C4" s="9"/>
      <c r="D4" s="9"/>
      <c r="E4" s="9"/>
      <c r="F4" s="9"/>
      <c r="G4" s="9"/>
      <c r="H4" s="9"/>
      <c r="I4" s="9"/>
      <c r="J4" s="9"/>
      <c r="K4" s="9"/>
      <c r="L4" s="10"/>
    </row>
    <row r="5" spans="2:12">
      <c r="B5" s="11"/>
      <c r="C5" s="9"/>
      <c r="D5" s="9"/>
      <c r="E5" s="9"/>
      <c r="F5" s="9"/>
      <c r="G5" s="9"/>
      <c r="H5" s="9"/>
      <c r="I5" s="9"/>
      <c r="J5" s="9"/>
      <c r="K5" s="9"/>
      <c r="L5" s="10"/>
    </row>
    <row r="6" spans="2:12" ht="33" customHeight="1">
      <c r="B6" s="19"/>
      <c r="C6" s="20"/>
      <c r="D6" s="20"/>
      <c r="E6" s="20"/>
      <c r="F6" s="20"/>
      <c r="G6" s="20"/>
      <c r="H6" s="20"/>
      <c r="I6" s="20"/>
      <c r="J6" s="20"/>
      <c r="K6" s="9"/>
      <c r="L6" s="10"/>
    </row>
    <row r="7" spans="2:12">
      <c r="B7" s="11"/>
      <c r="C7" s="9"/>
      <c r="D7" s="9"/>
      <c r="E7" s="9"/>
      <c r="F7" s="9"/>
      <c r="G7" s="9"/>
      <c r="H7" s="9"/>
      <c r="I7" s="9"/>
      <c r="J7" s="9"/>
      <c r="K7" s="9"/>
      <c r="L7" s="10"/>
    </row>
    <row r="8" spans="2:12" ht="15.75" thickBot="1">
      <c r="B8" s="12"/>
      <c r="C8" s="13"/>
      <c r="D8" s="13"/>
      <c r="E8" s="13"/>
      <c r="F8" s="13"/>
      <c r="G8" s="13"/>
      <c r="H8" s="13"/>
      <c r="I8" s="13"/>
      <c r="J8" s="13"/>
      <c r="K8" s="13"/>
      <c r="L8" s="14"/>
    </row>
    <row r="11" spans="2:12">
      <c r="B11" t="s">
        <v>7</v>
      </c>
    </row>
    <row r="12" spans="2:12">
      <c r="B12" s="15" t="s">
        <v>8</v>
      </c>
      <c r="C12" s="15" t="s">
        <v>9</v>
      </c>
      <c r="D12" s="15"/>
    </row>
    <row r="13" spans="2:12">
      <c r="B13" t="s">
        <v>25</v>
      </c>
      <c r="C13" t="s">
        <v>24</v>
      </c>
    </row>
    <row r="14" spans="2:12">
      <c r="B14" t="s">
        <v>27</v>
      </c>
      <c r="C14" t="s">
        <v>21</v>
      </c>
    </row>
    <row r="15" spans="2:12">
      <c r="B15" t="s">
        <v>26</v>
      </c>
      <c r="C15" t="s">
        <v>22</v>
      </c>
    </row>
    <row r="16" spans="2:12">
      <c r="B16" t="s">
        <v>85</v>
      </c>
      <c r="C16" t="s">
        <v>23</v>
      </c>
    </row>
  </sheetData>
  <mergeCells count="1">
    <mergeCell ref="B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8"/>
  <sheetViews>
    <sheetView topLeftCell="A55" workbookViewId="0">
      <selection activeCell="C76" sqref="C76"/>
    </sheetView>
  </sheetViews>
  <sheetFormatPr defaultRowHeight="15.75"/>
  <cols>
    <col min="1" max="1" width="3.42578125" customWidth="1"/>
    <col min="2" max="2" width="5.5703125" style="2" customWidth="1"/>
    <col min="3" max="3" width="27.7109375" customWidth="1"/>
    <col min="4" max="4" width="68.140625" customWidth="1"/>
    <col min="5" max="5" width="17.5703125" customWidth="1"/>
    <col min="6" max="7" width="13" style="2" customWidth="1"/>
    <col min="8" max="8" width="11.7109375" style="3" customWidth="1"/>
    <col min="9" max="9" width="27.85546875" customWidth="1"/>
    <col min="10" max="11" width="10.7109375" hidden="1" customWidth="1"/>
    <col min="12" max="12" width="0" hidden="1" customWidth="1"/>
    <col min="13" max="14" width="10.7109375" hidden="1" customWidth="1"/>
  </cols>
  <sheetData>
    <row r="2" spans="2:14" ht="15">
      <c r="B2" s="1" t="s">
        <v>0</v>
      </c>
      <c r="C2" s="1" t="s">
        <v>28</v>
      </c>
      <c r="D2" s="1" t="s">
        <v>29</v>
      </c>
      <c r="E2" s="1" t="s">
        <v>4</v>
      </c>
      <c r="F2" s="1" t="s">
        <v>1</v>
      </c>
      <c r="G2" s="1" t="s">
        <v>2</v>
      </c>
      <c r="H2" s="1" t="s">
        <v>5</v>
      </c>
      <c r="I2" s="1" t="s">
        <v>3</v>
      </c>
    </row>
    <row r="3" spans="2:14" ht="47.25">
      <c r="B3" s="2">
        <v>1</v>
      </c>
      <c r="C3" t="s">
        <v>59</v>
      </c>
      <c r="D3" t="s">
        <v>30</v>
      </c>
      <c r="E3" s="23" t="s">
        <v>84</v>
      </c>
      <c r="F3" s="4">
        <v>41674</v>
      </c>
      <c r="G3" s="4">
        <v>41682</v>
      </c>
      <c r="H3" s="3" t="s">
        <v>6</v>
      </c>
      <c r="J3" t="str">
        <f>TEXT(F3,"mm/DD/yyyy")</f>
        <v>02/04/2014</v>
      </c>
      <c r="K3" t="str">
        <f>TEXT(G3,"mm/DD/yyyy")</f>
        <v>02/12/2014</v>
      </c>
      <c r="M3" t="str">
        <f>CONCATENATE(MID(F3,4,2),"/",LEFT(F3,2),"/",RIGHT(F3,4))</f>
        <v>74/41/1674</v>
      </c>
      <c r="N3" t="str">
        <f>CONCATENATE(MID(G3,4,2),"/",LEFT(G3,2),"/",RIGHT(G3,4))</f>
        <v>82/41/1682</v>
      </c>
    </row>
    <row r="4" spans="2:14" ht="47.25">
      <c r="B4" s="2">
        <v>2</v>
      </c>
      <c r="C4" t="s">
        <v>59</v>
      </c>
      <c r="D4" t="s">
        <v>31</v>
      </c>
      <c r="E4" s="23" t="s">
        <v>84</v>
      </c>
      <c r="F4" s="4">
        <v>41677</v>
      </c>
      <c r="G4" s="4">
        <v>41695</v>
      </c>
      <c r="H4" s="3" t="s">
        <v>6</v>
      </c>
      <c r="J4" t="str">
        <f t="shared" ref="J4:J28" si="0">TEXT(F4,"mm/dd/yyyy")</f>
        <v>02/07/2014</v>
      </c>
      <c r="K4" t="str">
        <f t="shared" ref="K4:K28" si="1">TEXT(G4,"mm/DD/yyyy")</f>
        <v>02/25/2014</v>
      </c>
      <c r="M4" t="str">
        <f t="shared" ref="M4:M28" si="2">CONCATENATE(MID(F4,4,2),"/",LEFT(F4,2),"/",RIGHT(F4,4))</f>
        <v>77/41/1677</v>
      </c>
      <c r="N4" t="str">
        <f t="shared" ref="N4:N28" si="3">CONCATENATE(MID(G4,4,2),"/",LEFT(G4,2),"/",RIGHT(G4,4))</f>
        <v>95/41/1695</v>
      </c>
    </row>
    <row r="5" spans="2:14" ht="47.25">
      <c r="B5" s="2">
        <v>3</v>
      </c>
      <c r="C5" t="s">
        <v>59</v>
      </c>
      <c r="D5" t="s">
        <v>32</v>
      </c>
      <c r="E5" s="23" t="s">
        <v>84</v>
      </c>
      <c r="F5" s="4">
        <v>41690</v>
      </c>
      <c r="G5" s="4">
        <v>41703</v>
      </c>
      <c r="H5" s="3" t="s">
        <v>6</v>
      </c>
      <c r="J5" t="str">
        <f t="shared" si="0"/>
        <v>02/20/2014</v>
      </c>
      <c r="K5" t="str">
        <f t="shared" si="1"/>
        <v>03/05/2014</v>
      </c>
      <c r="M5" t="str">
        <f t="shared" si="2"/>
        <v>90/41/1690</v>
      </c>
      <c r="N5" t="str">
        <f t="shared" si="3"/>
        <v>03/41/1703</v>
      </c>
    </row>
    <row r="6" spans="2:14" ht="47.25">
      <c r="B6" s="2">
        <v>4</v>
      </c>
      <c r="C6" t="s">
        <v>59</v>
      </c>
      <c r="D6" t="s">
        <v>33</v>
      </c>
      <c r="E6" s="23" t="s">
        <v>84</v>
      </c>
      <c r="F6" s="4">
        <v>41698</v>
      </c>
      <c r="G6" s="4">
        <v>41711</v>
      </c>
      <c r="H6" s="3" t="s">
        <v>6</v>
      </c>
      <c r="J6" t="str">
        <f t="shared" si="0"/>
        <v>02/28/2014</v>
      </c>
      <c r="K6" t="str">
        <f t="shared" si="1"/>
        <v>03/13/2014</v>
      </c>
      <c r="M6" t="str">
        <f t="shared" si="2"/>
        <v>98/41/1698</v>
      </c>
      <c r="N6" t="str">
        <f t="shared" si="3"/>
        <v>11/41/1711</v>
      </c>
    </row>
    <row r="7" spans="2:14" ht="47.25">
      <c r="B7" s="2">
        <v>5</v>
      </c>
      <c r="C7" t="s">
        <v>59</v>
      </c>
      <c r="D7" t="s">
        <v>34</v>
      </c>
      <c r="E7" s="23" t="s">
        <v>84</v>
      </c>
      <c r="F7" s="4">
        <v>41708</v>
      </c>
      <c r="G7" s="4">
        <v>41724</v>
      </c>
      <c r="H7" s="3" t="s">
        <v>6</v>
      </c>
      <c r="J7" t="str">
        <f t="shared" si="0"/>
        <v>03/10/2014</v>
      </c>
      <c r="K7" t="str">
        <f t="shared" si="1"/>
        <v>03/26/2014</v>
      </c>
      <c r="M7" t="str">
        <f t="shared" si="2"/>
        <v>08/41/1708</v>
      </c>
      <c r="N7" t="str">
        <f t="shared" si="3"/>
        <v>24/41/1724</v>
      </c>
    </row>
    <row r="8" spans="2:14" ht="47.25">
      <c r="B8" s="2">
        <v>6</v>
      </c>
      <c r="C8" t="s">
        <v>59</v>
      </c>
      <c r="D8" t="s">
        <v>35</v>
      </c>
      <c r="E8" s="23" t="s">
        <v>84</v>
      </c>
      <c r="F8" s="4">
        <v>41718</v>
      </c>
      <c r="G8" s="4">
        <v>41733</v>
      </c>
      <c r="H8" s="3" t="s">
        <v>6</v>
      </c>
      <c r="J8" t="str">
        <f t="shared" si="0"/>
        <v>03/20/2014</v>
      </c>
      <c r="K8" t="str">
        <f t="shared" si="1"/>
        <v>04/04/2014</v>
      </c>
      <c r="M8" t="str">
        <f t="shared" si="2"/>
        <v>18/41/1718</v>
      </c>
      <c r="N8" t="str">
        <f t="shared" si="3"/>
        <v>33/41/1733</v>
      </c>
    </row>
    <row r="9" spans="2:14" ht="47.25">
      <c r="B9" s="2">
        <v>7</v>
      </c>
      <c r="C9" t="s">
        <v>59</v>
      </c>
      <c r="D9" t="s">
        <v>36</v>
      </c>
      <c r="E9" s="23" t="s">
        <v>84</v>
      </c>
      <c r="F9" s="4">
        <v>41732</v>
      </c>
      <c r="G9" s="4">
        <v>41739</v>
      </c>
      <c r="H9" s="3" t="s">
        <v>6</v>
      </c>
      <c r="J9" t="str">
        <f t="shared" si="0"/>
        <v>04/03/2014</v>
      </c>
      <c r="K9" t="str">
        <f t="shared" si="1"/>
        <v>04/10/2014</v>
      </c>
      <c r="M9" t="str">
        <f t="shared" si="2"/>
        <v>32/41/1732</v>
      </c>
      <c r="N9" t="str">
        <f t="shared" si="3"/>
        <v>39/41/1739</v>
      </c>
    </row>
    <row r="10" spans="2:14" ht="47.25">
      <c r="B10" s="2">
        <v>8</v>
      </c>
      <c r="C10" t="s">
        <v>59</v>
      </c>
      <c r="D10" t="s">
        <v>37</v>
      </c>
      <c r="E10" s="23" t="s">
        <v>84</v>
      </c>
      <c r="F10" s="4">
        <v>41677</v>
      </c>
      <c r="G10" s="4">
        <v>41740</v>
      </c>
      <c r="H10" s="3" t="s">
        <v>6</v>
      </c>
      <c r="J10" t="str">
        <f t="shared" si="0"/>
        <v>02/07/2014</v>
      </c>
      <c r="K10" t="str">
        <f t="shared" si="1"/>
        <v>04/11/2014</v>
      </c>
      <c r="M10" t="str">
        <f t="shared" si="2"/>
        <v>77/41/1677</v>
      </c>
      <c r="N10" t="str">
        <f t="shared" si="3"/>
        <v>40/41/1740</v>
      </c>
    </row>
    <row r="11" spans="2:14" ht="47.25">
      <c r="B11" s="2">
        <v>9</v>
      </c>
      <c r="C11" t="s">
        <v>59</v>
      </c>
      <c r="D11" t="s">
        <v>38</v>
      </c>
      <c r="E11" s="23" t="s">
        <v>84</v>
      </c>
      <c r="F11" s="4">
        <v>41677</v>
      </c>
      <c r="G11" s="4">
        <v>41744</v>
      </c>
      <c r="H11" s="3" t="s">
        <v>6</v>
      </c>
      <c r="J11" t="str">
        <f t="shared" si="0"/>
        <v>02/07/2014</v>
      </c>
      <c r="K11" t="str">
        <f t="shared" si="1"/>
        <v>04/15/2014</v>
      </c>
      <c r="M11" t="str">
        <f t="shared" si="2"/>
        <v>77/41/1677</v>
      </c>
      <c r="N11" t="str">
        <f t="shared" si="3"/>
        <v>44/41/1744</v>
      </c>
    </row>
    <row r="12" spans="2:14" ht="47.25">
      <c r="B12" s="2">
        <v>10</v>
      </c>
      <c r="C12" t="s">
        <v>60</v>
      </c>
      <c r="D12" t="s">
        <v>30</v>
      </c>
      <c r="E12" s="23" t="s">
        <v>84</v>
      </c>
      <c r="F12" s="4">
        <v>41745</v>
      </c>
      <c r="G12" s="4">
        <v>41752</v>
      </c>
      <c r="H12" s="3" t="s">
        <v>6</v>
      </c>
      <c r="J12" t="str">
        <f t="shared" si="0"/>
        <v>04/16/2014</v>
      </c>
      <c r="K12" t="str">
        <f t="shared" si="1"/>
        <v>04/23/2014</v>
      </c>
      <c r="M12" t="str">
        <f t="shared" si="2"/>
        <v>45/41/1745</v>
      </c>
      <c r="N12" t="str">
        <f t="shared" si="3"/>
        <v>52/41/1752</v>
      </c>
    </row>
    <row r="13" spans="2:14" ht="47.25">
      <c r="B13" s="2">
        <v>11</v>
      </c>
      <c r="C13" t="s">
        <v>60</v>
      </c>
      <c r="D13" t="s">
        <v>31</v>
      </c>
      <c r="E13" s="23" t="s">
        <v>84</v>
      </c>
      <c r="F13" s="4">
        <v>41751</v>
      </c>
      <c r="G13" s="4">
        <v>41772</v>
      </c>
      <c r="H13" s="3" t="s">
        <v>6</v>
      </c>
      <c r="J13" t="str">
        <f t="shared" si="0"/>
        <v>04/22/2014</v>
      </c>
      <c r="K13" t="str">
        <f t="shared" si="1"/>
        <v>05/13/2014</v>
      </c>
      <c r="M13" t="str">
        <f t="shared" si="2"/>
        <v>51/41/1751</v>
      </c>
      <c r="N13" t="str">
        <f t="shared" si="3"/>
        <v>72/41/1772</v>
      </c>
    </row>
    <row r="14" spans="2:14" ht="47.25">
      <c r="B14" s="2">
        <v>12</v>
      </c>
      <c r="C14" t="s">
        <v>60</v>
      </c>
      <c r="D14" t="s">
        <v>32</v>
      </c>
      <c r="E14" s="23" t="s">
        <v>84</v>
      </c>
      <c r="F14" s="4">
        <v>41766</v>
      </c>
      <c r="G14" s="4">
        <v>41774</v>
      </c>
      <c r="H14" s="3" t="s">
        <v>6</v>
      </c>
      <c r="J14" t="str">
        <f t="shared" si="0"/>
        <v>05/07/2014</v>
      </c>
      <c r="K14" t="str">
        <f t="shared" si="1"/>
        <v>05/15/2014</v>
      </c>
      <c r="M14" t="str">
        <f t="shared" si="2"/>
        <v>66/41/1766</v>
      </c>
      <c r="N14" t="str">
        <f t="shared" si="3"/>
        <v>74/41/1774</v>
      </c>
    </row>
    <row r="15" spans="2:14" ht="47.25">
      <c r="B15" s="2">
        <v>13</v>
      </c>
      <c r="C15" t="s">
        <v>60</v>
      </c>
      <c r="D15" t="s">
        <v>33</v>
      </c>
      <c r="E15" s="23" t="s">
        <v>84</v>
      </c>
      <c r="F15" s="4">
        <v>41774</v>
      </c>
      <c r="G15" s="4">
        <v>41789</v>
      </c>
      <c r="H15" s="3" t="s">
        <v>6</v>
      </c>
      <c r="J15" t="str">
        <f t="shared" si="0"/>
        <v>05/15/2014</v>
      </c>
      <c r="K15" t="str">
        <f t="shared" si="1"/>
        <v>05/30/2014</v>
      </c>
      <c r="M15" t="str">
        <f t="shared" si="2"/>
        <v>74/41/1774</v>
      </c>
      <c r="N15" t="str">
        <f t="shared" si="3"/>
        <v>89/41/1789</v>
      </c>
    </row>
    <row r="16" spans="2:14" ht="47.25">
      <c r="B16" s="2">
        <v>14</v>
      </c>
      <c r="C16" t="s">
        <v>60</v>
      </c>
      <c r="D16" t="s">
        <v>34</v>
      </c>
      <c r="E16" s="23" t="s">
        <v>84</v>
      </c>
      <c r="F16" s="4">
        <v>41782</v>
      </c>
      <c r="G16" s="4">
        <v>41802</v>
      </c>
      <c r="H16" s="3" t="s">
        <v>6</v>
      </c>
      <c r="J16" t="str">
        <f t="shared" si="0"/>
        <v>05/23/2014</v>
      </c>
      <c r="K16" t="str">
        <f t="shared" si="1"/>
        <v>06/12/2014</v>
      </c>
      <c r="M16" t="str">
        <f t="shared" si="2"/>
        <v>82/41/1782</v>
      </c>
      <c r="N16" t="str">
        <f t="shared" si="3"/>
        <v>02/41/1802</v>
      </c>
    </row>
    <row r="17" spans="2:14" ht="47.25">
      <c r="B17" s="2">
        <v>15</v>
      </c>
      <c r="C17" t="s">
        <v>60</v>
      </c>
      <c r="D17" t="s">
        <v>35</v>
      </c>
      <c r="E17" s="23" t="s">
        <v>84</v>
      </c>
      <c r="F17" s="4">
        <v>41794</v>
      </c>
      <c r="G17" s="4">
        <v>41809</v>
      </c>
      <c r="H17" s="3" t="s">
        <v>6</v>
      </c>
      <c r="J17" t="str">
        <f t="shared" si="0"/>
        <v>06/04/2014</v>
      </c>
      <c r="K17" t="str">
        <f t="shared" si="1"/>
        <v>06/19/2014</v>
      </c>
      <c r="M17" t="str">
        <f t="shared" si="2"/>
        <v>94/41/1794</v>
      </c>
      <c r="N17" t="str">
        <f t="shared" si="3"/>
        <v>09/41/1809</v>
      </c>
    </row>
    <row r="18" spans="2:14" ht="47.25">
      <c r="B18" s="2">
        <v>16</v>
      </c>
      <c r="C18" t="s">
        <v>60</v>
      </c>
      <c r="D18" t="s">
        <v>36</v>
      </c>
      <c r="E18" s="23" t="s">
        <v>84</v>
      </c>
      <c r="F18" s="4">
        <v>41806</v>
      </c>
      <c r="G18" s="4">
        <v>41815</v>
      </c>
      <c r="H18" s="3" t="s">
        <v>6</v>
      </c>
      <c r="J18" t="str">
        <f t="shared" si="0"/>
        <v>06/16/2014</v>
      </c>
      <c r="K18" t="str">
        <f t="shared" si="1"/>
        <v>06/25/2014</v>
      </c>
      <c r="M18" t="str">
        <f t="shared" si="2"/>
        <v>06/41/1806</v>
      </c>
      <c r="N18" t="str">
        <f t="shared" si="3"/>
        <v>15/41/1815</v>
      </c>
    </row>
    <row r="19" spans="2:14" ht="47.25">
      <c r="B19" s="2">
        <v>17</v>
      </c>
      <c r="C19" t="s">
        <v>60</v>
      </c>
      <c r="D19" t="s">
        <v>37</v>
      </c>
      <c r="E19" s="23" t="s">
        <v>84</v>
      </c>
      <c r="F19" s="4">
        <v>41754</v>
      </c>
      <c r="G19" s="4">
        <v>41816</v>
      </c>
      <c r="H19" s="3" t="s">
        <v>6</v>
      </c>
      <c r="J19" t="str">
        <f t="shared" si="0"/>
        <v>04/25/2014</v>
      </c>
      <c r="K19" t="str">
        <f t="shared" si="1"/>
        <v>06/26/2014</v>
      </c>
      <c r="M19" t="str">
        <f t="shared" si="2"/>
        <v>54/41/1754</v>
      </c>
      <c r="N19" t="str">
        <f t="shared" si="3"/>
        <v>16/41/1816</v>
      </c>
    </row>
    <row r="20" spans="2:14" ht="47.25">
      <c r="B20" s="2">
        <v>18</v>
      </c>
      <c r="C20" t="s">
        <v>60</v>
      </c>
      <c r="D20" t="s">
        <v>39</v>
      </c>
      <c r="E20" s="23" t="s">
        <v>84</v>
      </c>
      <c r="F20" s="4">
        <v>41754</v>
      </c>
      <c r="G20" s="4">
        <v>41820</v>
      </c>
      <c r="H20" s="3" t="s">
        <v>6</v>
      </c>
      <c r="J20" t="str">
        <f t="shared" si="0"/>
        <v>04/25/2014</v>
      </c>
      <c r="K20" t="str">
        <f t="shared" si="1"/>
        <v>06/30/2014</v>
      </c>
      <c r="M20" t="str">
        <f t="shared" si="2"/>
        <v>54/41/1754</v>
      </c>
      <c r="N20" t="str">
        <f t="shared" si="3"/>
        <v>20/41/1820</v>
      </c>
    </row>
    <row r="21" spans="2:14" ht="47.25">
      <c r="B21" s="2">
        <v>19</v>
      </c>
      <c r="C21" t="s">
        <v>61</v>
      </c>
      <c r="D21" t="s">
        <v>62</v>
      </c>
      <c r="E21" s="23" t="s">
        <v>84</v>
      </c>
      <c r="F21" s="4">
        <v>41821</v>
      </c>
      <c r="G21" s="4">
        <v>41827</v>
      </c>
      <c r="H21" s="3" t="s">
        <v>6</v>
      </c>
      <c r="J21" t="str">
        <f t="shared" si="0"/>
        <v>07/01/2014</v>
      </c>
      <c r="K21" t="str">
        <f t="shared" si="1"/>
        <v>07/07/2014</v>
      </c>
      <c r="M21" t="str">
        <f t="shared" si="2"/>
        <v>21/41/1821</v>
      </c>
      <c r="N21" t="str">
        <f t="shared" si="3"/>
        <v>27/41/1827</v>
      </c>
    </row>
    <row r="22" spans="2:14" ht="47.25">
      <c r="B22" s="2">
        <v>20</v>
      </c>
      <c r="C22" t="s">
        <v>61</v>
      </c>
      <c r="D22" t="s">
        <v>63</v>
      </c>
      <c r="E22" s="23" t="s">
        <v>84</v>
      </c>
      <c r="F22" s="4">
        <v>41830</v>
      </c>
      <c r="G22" s="4">
        <v>41872</v>
      </c>
      <c r="H22" s="3" t="s">
        <v>6</v>
      </c>
      <c r="J22" t="str">
        <f t="shared" si="0"/>
        <v>07/10/2014</v>
      </c>
      <c r="K22" t="str">
        <f t="shared" si="1"/>
        <v>08/21/2014</v>
      </c>
      <c r="M22" t="str">
        <f t="shared" si="2"/>
        <v>30/41/1830</v>
      </c>
      <c r="N22" t="str">
        <f t="shared" si="3"/>
        <v>72/41/1872</v>
      </c>
    </row>
    <row r="23" spans="2:14" ht="31.5">
      <c r="B23" s="2">
        <v>21</v>
      </c>
      <c r="C23" t="s">
        <v>61</v>
      </c>
      <c r="D23" t="s">
        <v>64</v>
      </c>
      <c r="E23" s="23" t="s">
        <v>87</v>
      </c>
      <c r="F23" s="4">
        <v>41870</v>
      </c>
      <c r="G23" s="4">
        <v>41879</v>
      </c>
      <c r="H23" s="3" t="s">
        <v>6</v>
      </c>
      <c r="J23" t="str">
        <f t="shared" si="0"/>
        <v>08/19/2014</v>
      </c>
      <c r="K23" t="str">
        <f t="shared" si="1"/>
        <v>08/28/2014</v>
      </c>
      <c r="M23" t="str">
        <f t="shared" si="2"/>
        <v>70/41/1870</v>
      </c>
      <c r="N23" t="str">
        <f t="shared" si="3"/>
        <v>79/41/1879</v>
      </c>
    </row>
    <row r="24" spans="2:14" ht="47.25">
      <c r="B24" s="2">
        <v>22</v>
      </c>
      <c r="C24" t="s">
        <v>61</v>
      </c>
      <c r="D24" t="s">
        <v>65</v>
      </c>
      <c r="E24" s="23" t="s">
        <v>84</v>
      </c>
      <c r="F24" s="4">
        <v>41879</v>
      </c>
      <c r="G24" s="4">
        <v>41892</v>
      </c>
      <c r="H24" s="3" t="s">
        <v>6</v>
      </c>
      <c r="J24" t="str">
        <f t="shared" si="0"/>
        <v>08/28/2014</v>
      </c>
      <c r="K24" t="str">
        <f t="shared" si="1"/>
        <v>09/10/2014</v>
      </c>
      <c r="M24" t="str">
        <f t="shared" si="2"/>
        <v>79/41/1879</v>
      </c>
      <c r="N24" t="str">
        <f t="shared" si="3"/>
        <v>92/41/1892</v>
      </c>
    </row>
    <row r="25" spans="2:14" ht="47.25">
      <c r="B25" s="2">
        <v>23</v>
      </c>
      <c r="C25" t="s">
        <v>61</v>
      </c>
      <c r="D25" t="s">
        <v>66</v>
      </c>
      <c r="E25" s="23" t="s">
        <v>84</v>
      </c>
      <c r="F25" s="4">
        <v>41886</v>
      </c>
      <c r="G25" s="4">
        <v>41915</v>
      </c>
      <c r="H25" s="3" t="s">
        <v>6</v>
      </c>
      <c r="J25" t="str">
        <f t="shared" si="0"/>
        <v>09/04/2014</v>
      </c>
      <c r="K25" t="str">
        <f t="shared" si="1"/>
        <v>10/03/2014</v>
      </c>
      <c r="M25" t="str">
        <f t="shared" si="2"/>
        <v>86/41/1886</v>
      </c>
      <c r="N25" t="str">
        <f t="shared" si="3"/>
        <v>15/41/1915</v>
      </c>
    </row>
    <row r="26" spans="2:14" ht="47.25">
      <c r="B26" s="2">
        <v>24</v>
      </c>
      <c r="C26" t="s">
        <v>61</v>
      </c>
      <c r="D26" t="s">
        <v>67</v>
      </c>
      <c r="E26" s="23" t="s">
        <v>84</v>
      </c>
      <c r="F26" s="4">
        <v>41915</v>
      </c>
      <c r="G26" s="4">
        <v>41943</v>
      </c>
      <c r="H26" s="3" t="s">
        <v>6</v>
      </c>
      <c r="J26" t="str">
        <f t="shared" si="0"/>
        <v>10/03/2014</v>
      </c>
      <c r="K26" t="str">
        <f t="shared" si="1"/>
        <v>10/31/2014</v>
      </c>
      <c r="M26" t="str">
        <f t="shared" si="2"/>
        <v>15/41/1915</v>
      </c>
      <c r="N26" t="str">
        <f t="shared" si="3"/>
        <v>43/41/1943</v>
      </c>
    </row>
    <row r="27" spans="2:14" ht="47.25">
      <c r="B27" s="2">
        <v>25</v>
      </c>
      <c r="C27" t="s">
        <v>61</v>
      </c>
      <c r="D27" t="s">
        <v>68</v>
      </c>
      <c r="E27" s="23" t="s">
        <v>84</v>
      </c>
      <c r="F27" s="4">
        <v>41935</v>
      </c>
      <c r="G27" s="4">
        <v>41950</v>
      </c>
      <c r="H27" s="3" t="s">
        <v>6</v>
      </c>
      <c r="J27" t="str">
        <f t="shared" si="0"/>
        <v>10/23/2014</v>
      </c>
      <c r="K27" t="str">
        <f t="shared" si="1"/>
        <v>11/07/2014</v>
      </c>
      <c r="M27" t="str">
        <f t="shared" si="2"/>
        <v>35/41/1935</v>
      </c>
      <c r="N27" t="str">
        <f t="shared" si="3"/>
        <v>50/41/1950</v>
      </c>
    </row>
    <row r="28" spans="2:14" ht="47.25">
      <c r="B28" s="2">
        <v>26</v>
      </c>
      <c r="C28" t="s">
        <v>61</v>
      </c>
      <c r="D28" t="s">
        <v>40</v>
      </c>
      <c r="E28" s="23" t="s">
        <v>84</v>
      </c>
      <c r="F28" s="4">
        <v>41831</v>
      </c>
      <c r="G28" s="4">
        <v>41950</v>
      </c>
      <c r="H28" s="3" t="s">
        <v>6</v>
      </c>
      <c r="J28" t="str">
        <f t="shared" si="0"/>
        <v>07/11/2014</v>
      </c>
      <c r="K28" t="str">
        <f t="shared" si="1"/>
        <v>11/07/2014</v>
      </c>
      <c r="M28" t="str">
        <f t="shared" si="2"/>
        <v>31/41/1831</v>
      </c>
      <c r="N28" t="str">
        <f t="shared" si="3"/>
        <v>50/41/1950</v>
      </c>
    </row>
    <row r="29" spans="2:14" ht="47.25">
      <c r="B29" s="2">
        <v>27</v>
      </c>
      <c r="C29" t="s">
        <v>61</v>
      </c>
      <c r="D29" t="s">
        <v>41</v>
      </c>
      <c r="E29" s="23" t="s">
        <v>84</v>
      </c>
      <c r="F29" s="25">
        <v>41831</v>
      </c>
      <c r="G29" s="25">
        <v>41957</v>
      </c>
      <c r="H29" s="3" t="s">
        <v>6</v>
      </c>
    </row>
    <row r="30" spans="2:14" ht="47.25">
      <c r="B30" s="2">
        <v>28</v>
      </c>
      <c r="C30" t="s">
        <v>42</v>
      </c>
      <c r="D30" t="s">
        <v>69</v>
      </c>
      <c r="E30" s="23" t="s">
        <v>84</v>
      </c>
      <c r="F30" s="25">
        <v>41821</v>
      </c>
      <c r="G30" s="25">
        <v>41829</v>
      </c>
      <c r="H30" s="3" t="s">
        <v>6</v>
      </c>
    </row>
    <row r="31" spans="2:14" ht="47.25">
      <c r="B31" s="2">
        <v>29</v>
      </c>
      <c r="C31" t="s">
        <v>42</v>
      </c>
      <c r="D31" t="s">
        <v>70</v>
      </c>
      <c r="E31" s="23" t="s">
        <v>84</v>
      </c>
      <c r="F31" s="25">
        <v>41829</v>
      </c>
      <c r="G31" s="25">
        <v>41856</v>
      </c>
      <c r="H31" s="3" t="s">
        <v>6</v>
      </c>
    </row>
    <row r="32" spans="2:14" ht="47.25">
      <c r="B32" s="2">
        <v>30</v>
      </c>
      <c r="C32" t="s">
        <v>42</v>
      </c>
      <c r="D32" t="s">
        <v>71</v>
      </c>
      <c r="E32" s="23" t="s">
        <v>84</v>
      </c>
      <c r="F32" s="25">
        <v>41857</v>
      </c>
      <c r="G32" s="25">
        <v>41871</v>
      </c>
      <c r="H32" s="3" t="s">
        <v>6</v>
      </c>
    </row>
    <row r="33" spans="2:8" ht="47.25">
      <c r="B33" s="2">
        <v>31</v>
      </c>
      <c r="C33" t="s">
        <v>42</v>
      </c>
      <c r="D33" t="s">
        <v>72</v>
      </c>
      <c r="E33" s="23" t="s">
        <v>84</v>
      </c>
      <c r="F33" s="4">
        <v>41871</v>
      </c>
      <c r="G33" s="4">
        <v>41876</v>
      </c>
      <c r="H33" s="3" t="s">
        <v>6</v>
      </c>
    </row>
    <row r="34" spans="2:8" ht="47.25">
      <c r="B34" s="2">
        <v>32</v>
      </c>
      <c r="C34" t="s">
        <v>42</v>
      </c>
      <c r="D34" t="s">
        <v>73</v>
      </c>
      <c r="E34" s="23" t="s">
        <v>84</v>
      </c>
      <c r="F34" s="4">
        <v>41885</v>
      </c>
      <c r="G34" s="4">
        <v>41898</v>
      </c>
      <c r="H34" s="3" t="s">
        <v>6</v>
      </c>
    </row>
    <row r="35" spans="2:8" ht="47.25">
      <c r="B35" s="2">
        <v>33</v>
      </c>
      <c r="C35" t="s">
        <v>42</v>
      </c>
      <c r="D35" t="s">
        <v>74</v>
      </c>
      <c r="E35" s="23" t="s">
        <v>84</v>
      </c>
      <c r="F35" s="4">
        <v>41898</v>
      </c>
      <c r="G35" s="4">
        <v>41919</v>
      </c>
      <c r="H35" s="3" t="s">
        <v>6</v>
      </c>
    </row>
    <row r="36" spans="2:8" ht="47.25">
      <c r="B36" s="2">
        <v>34</v>
      </c>
      <c r="C36" t="s">
        <v>42</v>
      </c>
      <c r="D36" t="s">
        <v>75</v>
      </c>
      <c r="E36" s="23" t="s">
        <v>84</v>
      </c>
      <c r="F36" s="4">
        <v>41913</v>
      </c>
      <c r="G36" s="4">
        <v>41922</v>
      </c>
      <c r="H36" s="3" t="s">
        <v>6</v>
      </c>
    </row>
    <row r="37" spans="2:8" ht="47.25">
      <c r="B37" s="2">
        <v>35</v>
      </c>
      <c r="C37" t="s">
        <v>42</v>
      </c>
      <c r="D37" t="s">
        <v>43</v>
      </c>
      <c r="E37" s="23" t="s">
        <v>84</v>
      </c>
      <c r="F37" s="4">
        <v>41831</v>
      </c>
      <c r="G37" s="4">
        <v>41922</v>
      </c>
      <c r="H37" s="3" t="s">
        <v>6</v>
      </c>
    </row>
    <row r="38" spans="2:8" ht="47.25">
      <c r="B38" s="2">
        <v>36</v>
      </c>
      <c r="C38" t="s">
        <v>42</v>
      </c>
      <c r="D38" t="s">
        <v>44</v>
      </c>
      <c r="E38" s="23" t="s">
        <v>84</v>
      </c>
      <c r="F38" s="4">
        <v>41831</v>
      </c>
      <c r="G38" s="4">
        <v>41927</v>
      </c>
      <c r="H38" s="3" t="s">
        <v>6</v>
      </c>
    </row>
    <row r="39" spans="2:8" ht="47.25">
      <c r="B39" s="2">
        <v>37</v>
      </c>
      <c r="C39" t="s">
        <v>42</v>
      </c>
      <c r="D39" t="s">
        <v>45</v>
      </c>
      <c r="E39" s="23" t="s">
        <v>84</v>
      </c>
      <c r="F39" s="4">
        <v>41821</v>
      </c>
      <c r="G39" s="4">
        <v>41958</v>
      </c>
      <c r="H39" s="3" t="s">
        <v>6</v>
      </c>
    </row>
    <row r="40" spans="2:8">
      <c r="B40" s="2">
        <v>38</v>
      </c>
      <c r="C40" t="s">
        <v>46</v>
      </c>
      <c r="D40" t="s">
        <v>76</v>
      </c>
      <c r="E40" t="s">
        <v>85</v>
      </c>
      <c r="F40" s="4">
        <v>41960</v>
      </c>
      <c r="G40" s="4">
        <v>41969</v>
      </c>
      <c r="H40" s="3" t="s">
        <v>6</v>
      </c>
    </row>
    <row r="41" spans="2:8">
      <c r="B41" s="2">
        <v>39</v>
      </c>
      <c r="C41" t="s">
        <v>46</v>
      </c>
      <c r="D41" t="s">
        <v>77</v>
      </c>
      <c r="E41" t="s">
        <v>85</v>
      </c>
      <c r="F41" s="4">
        <v>41962</v>
      </c>
      <c r="G41" s="4">
        <v>41989</v>
      </c>
      <c r="H41" s="3" t="s">
        <v>6</v>
      </c>
    </row>
    <row r="42" spans="2:8">
      <c r="B42" s="2">
        <v>40</v>
      </c>
      <c r="C42" t="s">
        <v>46</v>
      </c>
      <c r="D42" t="s">
        <v>78</v>
      </c>
      <c r="E42" t="s">
        <v>85</v>
      </c>
      <c r="F42" s="4">
        <v>41983</v>
      </c>
      <c r="G42" s="4">
        <v>41995</v>
      </c>
      <c r="H42" s="3" t="s">
        <v>6</v>
      </c>
    </row>
    <row r="43" spans="2:8">
      <c r="B43" s="2">
        <v>41</v>
      </c>
      <c r="C43" t="s">
        <v>46</v>
      </c>
      <c r="D43" t="s">
        <v>79</v>
      </c>
      <c r="E43" t="s">
        <v>85</v>
      </c>
      <c r="F43" s="4">
        <v>41989</v>
      </c>
      <c r="G43" s="4">
        <v>42002</v>
      </c>
      <c r="H43" s="3" t="s">
        <v>6</v>
      </c>
    </row>
    <row r="44" spans="2:8">
      <c r="B44" s="2">
        <v>42</v>
      </c>
      <c r="C44" t="s">
        <v>46</v>
      </c>
      <c r="D44" t="s">
        <v>80</v>
      </c>
      <c r="E44" t="s">
        <v>85</v>
      </c>
      <c r="F44" s="4">
        <v>41995</v>
      </c>
      <c r="G44" s="4">
        <v>42025</v>
      </c>
      <c r="H44" s="3" t="s">
        <v>6</v>
      </c>
    </row>
    <row r="45" spans="2:8">
      <c r="B45" s="2">
        <v>43</v>
      </c>
      <c r="C45" t="s">
        <v>46</v>
      </c>
      <c r="D45" t="s">
        <v>81</v>
      </c>
      <c r="E45" t="s">
        <v>85</v>
      </c>
      <c r="F45" s="4">
        <v>42019</v>
      </c>
      <c r="G45" s="4">
        <v>42044</v>
      </c>
      <c r="H45" s="3" t="s">
        <v>6</v>
      </c>
    </row>
    <row r="46" spans="2:8">
      <c r="B46" s="2">
        <v>44</v>
      </c>
      <c r="C46" t="s">
        <v>46</v>
      </c>
      <c r="D46" t="s">
        <v>82</v>
      </c>
      <c r="E46" t="s">
        <v>85</v>
      </c>
      <c r="F46" s="4">
        <v>42038</v>
      </c>
      <c r="G46" s="4">
        <v>42046</v>
      </c>
      <c r="H46" s="3" t="s">
        <v>6</v>
      </c>
    </row>
    <row r="47" spans="2:8">
      <c r="B47" s="2">
        <v>45</v>
      </c>
      <c r="C47" t="s">
        <v>46</v>
      </c>
      <c r="D47" t="s">
        <v>37</v>
      </c>
      <c r="E47" t="s">
        <v>85</v>
      </c>
      <c r="F47" s="4">
        <v>41964</v>
      </c>
      <c r="G47" s="4">
        <v>42027</v>
      </c>
      <c r="H47" s="3" t="s">
        <v>6</v>
      </c>
    </row>
    <row r="48" spans="2:8">
      <c r="B48" s="2">
        <v>46</v>
      </c>
      <c r="C48" t="s">
        <v>46</v>
      </c>
      <c r="D48" t="s">
        <v>47</v>
      </c>
      <c r="E48" t="s">
        <v>85</v>
      </c>
      <c r="F48" s="4">
        <v>41964</v>
      </c>
      <c r="G48" s="4">
        <v>42032</v>
      </c>
      <c r="H48" s="3" t="s">
        <v>6</v>
      </c>
    </row>
    <row r="49" spans="2:8" ht="47.25">
      <c r="B49" s="2">
        <v>47</v>
      </c>
      <c r="C49" t="s">
        <v>46</v>
      </c>
      <c r="D49" t="s">
        <v>48</v>
      </c>
      <c r="E49" s="23" t="s">
        <v>84</v>
      </c>
      <c r="F49" s="4">
        <v>41964</v>
      </c>
      <c r="G49" s="4">
        <v>42050</v>
      </c>
      <c r="H49" s="3" t="s">
        <v>6</v>
      </c>
    </row>
    <row r="50" spans="2:8">
      <c r="B50" s="2">
        <v>48</v>
      </c>
      <c r="C50" t="s">
        <v>46</v>
      </c>
      <c r="D50" t="s">
        <v>49</v>
      </c>
      <c r="E50" t="s">
        <v>85</v>
      </c>
      <c r="F50" s="4">
        <v>41964</v>
      </c>
      <c r="G50" s="4">
        <v>42050</v>
      </c>
      <c r="H50" s="3" t="s">
        <v>6</v>
      </c>
    </row>
    <row r="51" spans="2:8">
      <c r="B51" s="2">
        <v>49</v>
      </c>
      <c r="C51" t="s">
        <v>83</v>
      </c>
      <c r="D51" t="s">
        <v>50</v>
      </c>
      <c r="E51" t="s">
        <v>25</v>
      </c>
      <c r="F51" s="4">
        <v>42058</v>
      </c>
      <c r="G51" s="4">
        <v>42061</v>
      </c>
      <c r="H51" s="3" t="s">
        <v>6</v>
      </c>
    </row>
    <row r="52" spans="2:8">
      <c r="B52" s="2">
        <v>50</v>
      </c>
      <c r="C52" t="s">
        <v>83</v>
      </c>
      <c r="D52" t="s">
        <v>51</v>
      </c>
      <c r="E52" t="s">
        <v>26</v>
      </c>
      <c r="F52" s="4">
        <v>42058</v>
      </c>
      <c r="G52" s="4">
        <v>42061</v>
      </c>
      <c r="H52" s="3" t="s">
        <v>6</v>
      </c>
    </row>
    <row r="53" spans="2:8" ht="31.5">
      <c r="B53" s="2">
        <v>51</v>
      </c>
      <c r="C53" t="s">
        <v>83</v>
      </c>
      <c r="D53" t="s">
        <v>52</v>
      </c>
      <c r="E53" s="24" t="s">
        <v>86</v>
      </c>
      <c r="F53" s="4">
        <v>42061</v>
      </c>
      <c r="G53" s="4">
        <v>42061</v>
      </c>
      <c r="H53" s="3" t="s">
        <v>6</v>
      </c>
    </row>
    <row r="54" spans="2:8">
      <c r="B54" s="2">
        <v>52</v>
      </c>
      <c r="C54" t="s">
        <v>83</v>
      </c>
      <c r="D54" t="s">
        <v>53</v>
      </c>
      <c r="E54" t="s">
        <v>25</v>
      </c>
      <c r="F54" s="4">
        <v>42062</v>
      </c>
      <c r="G54" s="4">
        <v>42094</v>
      </c>
      <c r="H54" s="3" t="s">
        <v>6</v>
      </c>
    </row>
    <row r="55" spans="2:8">
      <c r="B55" s="2">
        <v>53</v>
      </c>
      <c r="C55" t="s">
        <v>83</v>
      </c>
      <c r="D55" t="s">
        <v>54</v>
      </c>
      <c r="E55" t="s">
        <v>26</v>
      </c>
      <c r="F55" s="4">
        <v>42062</v>
      </c>
      <c r="G55" s="4">
        <v>42094</v>
      </c>
      <c r="H55" s="3" t="s">
        <v>6</v>
      </c>
    </row>
    <row r="56" spans="2:8" ht="31.5">
      <c r="B56" s="2">
        <v>54</v>
      </c>
      <c r="C56" t="s">
        <v>83</v>
      </c>
      <c r="D56" t="s">
        <v>55</v>
      </c>
      <c r="E56" s="24" t="s">
        <v>86</v>
      </c>
      <c r="F56" s="4">
        <v>42062</v>
      </c>
      <c r="G56" s="4">
        <v>42094</v>
      </c>
      <c r="H56" s="3" t="s">
        <v>6</v>
      </c>
    </row>
    <row r="57" spans="2:8" ht="31.5">
      <c r="B57" s="2">
        <v>55</v>
      </c>
      <c r="C57" t="s">
        <v>58</v>
      </c>
      <c r="D57" t="s">
        <v>56</v>
      </c>
      <c r="E57" s="24" t="s">
        <v>86</v>
      </c>
      <c r="F57" s="4">
        <v>42095</v>
      </c>
      <c r="G57" s="4">
        <v>42155</v>
      </c>
      <c r="H57" s="3" t="s">
        <v>6</v>
      </c>
    </row>
    <row r="58" spans="2:8">
      <c r="B58" s="2">
        <v>56</v>
      </c>
      <c r="C58" t="s">
        <v>58</v>
      </c>
      <c r="D58" t="s">
        <v>57</v>
      </c>
      <c r="E58" t="s">
        <v>26</v>
      </c>
      <c r="F58" s="4">
        <v>42125</v>
      </c>
      <c r="G58" s="4">
        <v>42155</v>
      </c>
      <c r="H58" s="3" t="s">
        <v>6</v>
      </c>
    </row>
  </sheetData>
  <conditionalFormatting sqref="H1:H1048576">
    <cfRule type="cellIs" dxfId="1" priority="1" operator="equal">
      <formula>"r"</formula>
    </cfRule>
    <cfRule type="expression" dxfId="0" priority="2">
      <formula>"r"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60"/>
  <sheetViews>
    <sheetView workbookViewId="0">
      <selection activeCell="I47" sqref="I47"/>
    </sheetView>
  </sheetViews>
  <sheetFormatPr defaultRowHeight="15"/>
  <cols>
    <col min="1" max="1" width="2.7109375" customWidth="1"/>
    <col min="2" max="2" width="9.7109375" style="2" customWidth="1"/>
    <col min="3" max="4" width="10.85546875" style="2" customWidth="1"/>
    <col min="6" max="6" width="9.140625" style="2"/>
    <col min="7" max="7" width="11.28515625" style="2" bestFit="1" customWidth="1"/>
    <col min="8" max="8" width="10.5703125" style="2" bestFit="1" customWidth="1"/>
    <col min="9" max="9" width="10.5703125" style="2" customWidth="1"/>
    <col min="10" max="10" width="11.28515625" style="2" bestFit="1" customWidth="1"/>
    <col min="11" max="12" width="10.5703125" style="2" bestFit="1" customWidth="1"/>
  </cols>
  <sheetData>
    <row r="2" spans="2:12">
      <c r="B2" s="22" t="s">
        <v>10</v>
      </c>
      <c r="C2" s="22" t="s">
        <v>11</v>
      </c>
      <c r="D2" s="22" t="s">
        <v>12</v>
      </c>
      <c r="F2" s="22" t="s">
        <v>12</v>
      </c>
      <c r="G2" s="21" t="s">
        <v>13</v>
      </c>
      <c r="H2" s="21"/>
      <c r="I2" s="21"/>
      <c r="J2" s="21" t="s">
        <v>17</v>
      </c>
      <c r="K2" s="21"/>
      <c r="L2" s="21"/>
    </row>
    <row r="3" spans="2:12">
      <c r="B3" s="22"/>
      <c r="C3" s="22"/>
      <c r="D3" s="22"/>
      <c r="F3" s="22"/>
      <c r="G3" s="16" t="s">
        <v>14</v>
      </c>
      <c r="H3" s="16" t="s">
        <v>15</v>
      </c>
      <c r="I3" s="16" t="s">
        <v>16</v>
      </c>
      <c r="J3" s="17" t="s">
        <v>14</v>
      </c>
      <c r="K3" s="17" t="s">
        <v>15</v>
      </c>
      <c r="L3" s="17" t="s">
        <v>16</v>
      </c>
    </row>
    <row r="4" spans="2:12">
      <c r="B4" s="2">
        <v>1</v>
      </c>
      <c r="C4" s="16"/>
      <c r="F4" s="2">
        <v>1</v>
      </c>
      <c r="G4" s="18">
        <f>System!G3-System!F3+1</f>
        <v>9</v>
      </c>
    </row>
    <row r="5" spans="2:12">
      <c r="B5" s="2">
        <v>2</v>
      </c>
      <c r="C5" s="16"/>
      <c r="F5" s="2">
        <v>2</v>
      </c>
      <c r="G5" s="18">
        <f>System!G4-System!F4+1</f>
        <v>19</v>
      </c>
    </row>
    <row r="6" spans="2:12">
      <c r="B6" s="2">
        <v>3</v>
      </c>
      <c r="C6" s="16"/>
      <c r="F6" s="2">
        <v>3</v>
      </c>
      <c r="G6" s="18">
        <f>System!G5-System!F5+1</f>
        <v>14</v>
      </c>
    </row>
    <row r="7" spans="2:12">
      <c r="B7" s="2">
        <v>4</v>
      </c>
      <c r="C7" s="16"/>
      <c r="F7" s="2">
        <v>4</v>
      </c>
      <c r="G7" s="18">
        <f>System!G6-System!F6+1</f>
        <v>14</v>
      </c>
    </row>
    <row r="8" spans="2:12">
      <c r="B8" s="2">
        <v>5</v>
      </c>
      <c r="C8" s="16"/>
      <c r="F8" s="2">
        <v>5</v>
      </c>
      <c r="G8" s="18">
        <f>System!G7-System!F7+1</f>
        <v>17</v>
      </c>
    </row>
    <row r="9" spans="2:12">
      <c r="B9" s="2">
        <v>6</v>
      </c>
      <c r="C9" s="16"/>
      <c r="F9" s="2">
        <v>6</v>
      </c>
      <c r="G9" s="18">
        <f>System!G8-System!F8+1</f>
        <v>16</v>
      </c>
    </row>
    <row r="10" spans="2:12">
      <c r="B10" s="2">
        <v>7</v>
      </c>
      <c r="C10" s="16"/>
      <c r="F10" s="2">
        <v>7</v>
      </c>
      <c r="G10" s="18">
        <f>System!G9-System!F9+1</f>
        <v>8</v>
      </c>
    </row>
    <row r="11" spans="2:12">
      <c r="B11" s="2">
        <v>8</v>
      </c>
      <c r="C11" s="16"/>
      <c r="F11" s="2">
        <v>8</v>
      </c>
      <c r="G11" s="18">
        <f>System!G10-System!F10+1</f>
        <v>64</v>
      </c>
    </row>
    <row r="12" spans="2:12">
      <c r="B12" s="2">
        <v>9</v>
      </c>
      <c r="C12" s="16"/>
      <c r="F12" s="2">
        <v>9</v>
      </c>
      <c r="G12" s="18">
        <f>System!G11-System!F11+1</f>
        <v>68</v>
      </c>
    </row>
    <row r="13" spans="2:12">
      <c r="B13" s="2">
        <v>10</v>
      </c>
      <c r="C13" s="16"/>
      <c r="F13" s="2">
        <v>10</v>
      </c>
      <c r="G13" s="18">
        <f>System!G12-System!F12+1</f>
        <v>8</v>
      </c>
    </row>
    <row r="14" spans="2:12">
      <c r="B14" s="2">
        <v>11</v>
      </c>
      <c r="C14" s="16"/>
      <c r="F14" s="2">
        <v>11</v>
      </c>
      <c r="G14" s="18">
        <f>System!G13-System!F13+1</f>
        <v>22</v>
      </c>
    </row>
    <row r="15" spans="2:12">
      <c r="B15" s="2">
        <v>12</v>
      </c>
      <c r="C15" s="16"/>
      <c r="F15" s="2">
        <v>12</v>
      </c>
      <c r="G15" s="18">
        <f>System!G14-System!F14+1</f>
        <v>9</v>
      </c>
    </row>
    <row r="16" spans="2:12">
      <c r="B16" s="2">
        <v>13</v>
      </c>
      <c r="C16" s="16"/>
      <c r="F16" s="2">
        <v>13</v>
      </c>
      <c r="G16" s="18">
        <f>System!G15-System!F15+1</f>
        <v>16</v>
      </c>
    </row>
    <row r="17" spans="2:12">
      <c r="B17" s="2">
        <v>14</v>
      </c>
      <c r="C17" s="16"/>
      <c r="F17" s="2">
        <v>14</v>
      </c>
      <c r="G17" s="18">
        <f>System!G16-System!F16+1</f>
        <v>21</v>
      </c>
    </row>
    <row r="18" spans="2:12">
      <c r="B18" s="2">
        <v>15</v>
      </c>
      <c r="C18" s="16"/>
      <c r="F18" s="2">
        <v>15</v>
      </c>
      <c r="G18" s="18">
        <f>System!G17-System!F17+1</f>
        <v>16</v>
      </c>
    </row>
    <row r="19" spans="2:12">
      <c r="B19" s="2">
        <v>16</v>
      </c>
      <c r="C19" s="16"/>
      <c r="F19" s="2">
        <v>16</v>
      </c>
      <c r="G19" s="18">
        <f>System!G18-System!F18+1</f>
        <v>10</v>
      </c>
    </row>
    <row r="20" spans="2:12">
      <c r="B20" s="2">
        <v>17</v>
      </c>
      <c r="C20" s="16"/>
      <c r="F20" s="2">
        <v>17</v>
      </c>
      <c r="G20" s="18">
        <f>System!G19-System!F19+1</f>
        <v>63</v>
      </c>
      <c r="J20"/>
      <c r="K20"/>
      <c r="L20"/>
    </row>
    <row r="21" spans="2:12">
      <c r="B21" s="2">
        <v>18</v>
      </c>
      <c r="C21" s="16"/>
      <c r="F21" s="2">
        <v>18</v>
      </c>
      <c r="G21" s="18">
        <f>System!G20-System!F20+1</f>
        <v>67</v>
      </c>
      <c r="J21"/>
      <c r="K21"/>
      <c r="L21"/>
    </row>
    <row r="22" spans="2:12">
      <c r="B22" s="2">
        <v>19</v>
      </c>
      <c r="C22" s="16"/>
      <c r="F22" s="2">
        <v>19</v>
      </c>
      <c r="G22" s="18">
        <f>System!G21-System!F21+1</f>
        <v>7</v>
      </c>
      <c r="J22"/>
      <c r="K22"/>
      <c r="L22"/>
    </row>
    <row r="23" spans="2:12">
      <c r="B23" s="2">
        <v>20</v>
      </c>
      <c r="C23" s="16"/>
      <c r="F23" s="2">
        <v>20</v>
      </c>
      <c r="G23" s="18">
        <f>System!G22-System!F22+1</f>
        <v>43</v>
      </c>
    </row>
    <row r="24" spans="2:12">
      <c r="B24" s="2">
        <v>21</v>
      </c>
      <c r="C24" s="16"/>
      <c r="F24" s="2">
        <v>21</v>
      </c>
      <c r="G24" s="18">
        <f>System!G23-System!F23+1</f>
        <v>10</v>
      </c>
    </row>
    <row r="25" spans="2:12">
      <c r="B25" s="2">
        <v>22</v>
      </c>
      <c r="C25" s="16"/>
      <c r="F25" s="2">
        <v>22</v>
      </c>
      <c r="G25" s="18">
        <f>System!G24-System!F24+1</f>
        <v>14</v>
      </c>
    </row>
    <row r="26" spans="2:12">
      <c r="B26" s="2">
        <v>23</v>
      </c>
      <c r="C26" s="16"/>
      <c r="F26" s="2">
        <v>23</v>
      </c>
      <c r="G26" s="18">
        <f>System!G25-System!F25+1</f>
        <v>30</v>
      </c>
      <c r="J26"/>
      <c r="K26"/>
      <c r="L26"/>
    </row>
    <row r="27" spans="2:12">
      <c r="B27" s="2">
        <v>24</v>
      </c>
      <c r="C27" s="16"/>
      <c r="F27" s="2">
        <v>24</v>
      </c>
      <c r="G27" s="18">
        <f>System!G26-System!F26+1</f>
        <v>29</v>
      </c>
    </row>
    <row r="28" spans="2:12">
      <c r="B28" s="2">
        <v>25</v>
      </c>
      <c r="C28" s="16"/>
      <c r="F28" s="2">
        <v>25</v>
      </c>
      <c r="G28" s="18">
        <f>System!G27-System!F27+1</f>
        <v>16</v>
      </c>
    </row>
    <row r="29" spans="2:12">
      <c r="B29" s="2">
        <v>26</v>
      </c>
      <c r="C29" s="16"/>
      <c r="F29" s="2">
        <v>26</v>
      </c>
      <c r="G29" s="18">
        <f>System!G28-System!F28+1</f>
        <v>120</v>
      </c>
    </row>
    <row r="30" spans="2:12">
      <c r="B30" s="2">
        <v>27</v>
      </c>
      <c r="C30" s="16"/>
      <c r="F30" s="2">
        <v>27</v>
      </c>
      <c r="G30" s="18">
        <f>System!G29-System!F29+1</f>
        <v>127</v>
      </c>
    </row>
    <row r="31" spans="2:12">
      <c r="B31" s="2">
        <v>28</v>
      </c>
      <c r="C31" s="16"/>
      <c r="F31" s="2">
        <v>28</v>
      </c>
      <c r="G31" s="18">
        <f>System!G30-System!F30+1</f>
        <v>9</v>
      </c>
    </row>
    <row r="32" spans="2:12">
      <c r="B32" s="2">
        <v>29</v>
      </c>
      <c r="C32" s="16"/>
      <c r="F32" s="2">
        <v>29</v>
      </c>
      <c r="G32" s="18">
        <f>System!G31-System!F31+1</f>
        <v>28</v>
      </c>
    </row>
    <row r="33" spans="2:7">
      <c r="B33" s="2">
        <v>30</v>
      </c>
      <c r="C33" s="16"/>
      <c r="F33" s="2">
        <v>30</v>
      </c>
      <c r="G33" s="18">
        <f>System!G32-System!F32+1</f>
        <v>15</v>
      </c>
    </row>
    <row r="34" spans="2:7">
      <c r="B34" s="2">
        <v>31</v>
      </c>
      <c r="C34" s="16"/>
      <c r="F34" s="2">
        <v>31</v>
      </c>
      <c r="G34" s="18">
        <f>System!G33-System!F33+1</f>
        <v>6</v>
      </c>
    </row>
    <row r="35" spans="2:7">
      <c r="B35" s="2">
        <v>32</v>
      </c>
      <c r="C35" s="16"/>
      <c r="F35" s="2">
        <v>32</v>
      </c>
      <c r="G35" s="18">
        <f>System!G34-System!F34+1</f>
        <v>14</v>
      </c>
    </row>
    <row r="36" spans="2:7">
      <c r="B36" s="2">
        <v>33</v>
      </c>
      <c r="C36" s="16"/>
      <c r="F36" s="2">
        <v>33</v>
      </c>
      <c r="G36" s="18">
        <f>System!G35-System!F35+1</f>
        <v>22</v>
      </c>
    </row>
    <row r="37" spans="2:7">
      <c r="B37" s="2">
        <v>34</v>
      </c>
      <c r="C37" s="16"/>
      <c r="F37" s="2">
        <v>34</v>
      </c>
      <c r="G37" s="18">
        <f>System!G36-System!F36+1</f>
        <v>10</v>
      </c>
    </row>
    <row r="38" spans="2:7">
      <c r="B38" s="2">
        <v>35</v>
      </c>
      <c r="C38" s="16"/>
      <c r="F38" s="2">
        <v>35</v>
      </c>
      <c r="G38" s="18">
        <f>System!G37-System!F37+1</f>
        <v>92</v>
      </c>
    </row>
    <row r="39" spans="2:7">
      <c r="B39" s="2">
        <v>36</v>
      </c>
      <c r="C39" s="16"/>
      <c r="F39" s="2">
        <v>36</v>
      </c>
      <c r="G39" s="18">
        <f>System!G38-System!F38+1</f>
        <v>97</v>
      </c>
    </row>
    <row r="40" spans="2:7">
      <c r="B40" s="2">
        <v>37</v>
      </c>
      <c r="C40" s="16"/>
      <c r="F40" s="2">
        <v>37</v>
      </c>
      <c r="G40" s="18">
        <f>System!G39-System!F39+1</f>
        <v>138</v>
      </c>
    </row>
    <row r="41" spans="2:7">
      <c r="B41" s="2">
        <v>38</v>
      </c>
      <c r="C41" s="16"/>
      <c r="F41" s="2">
        <v>38</v>
      </c>
      <c r="G41" s="18">
        <f>System!G40-System!F40+1</f>
        <v>10</v>
      </c>
    </row>
    <row r="42" spans="2:7">
      <c r="B42" s="2">
        <v>39</v>
      </c>
      <c r="C42" s="16"/>
      <c r="F42" s="2">
        <v>39</v>
      </c>
      <c r="G42" s="18">
        <f>System!G41-System!F41+1</f>
        <v>28</v>
      </c>
    </row>
    <row r="43" spans="2:7">
      <c r="B43" s="2">
        <v>40</v>
      </c>
      <c r="C43" s="16"/>
      <c r="F43" s="2">
        <v>40</v>
      </c>
      <c r="G43" s="18">
        <f>System!G42-System!F42+1</f>
        <v>13</v>
      </c>
    </row>
    <row r="44" spans="2:7">
      <c r="B44" s="2">
        <v>41</v>
      </c>
      <c r="C44" s="16"/>
      <c r="F44" s="2">
        <v>41</v>
      </c>
      <c r="G44" s="18">
        <f>System!G43-System!F43+1</f>
        <v>14</v>
      </c>
    </row>
    <row r="45" spans="2:7">
      <c r="B45" s="2">
        <v>42</v>
      </c>
      <c r="C45" s="16"/>
      <c r="F45" s="2">
        <v>42</v>
      </c>
      <c r="G45" s="18">
        <f>System!G44-System!F44+1</f>
        <v>31</v>
      </c>
    </row>
    <row r="46" spans="2:7">
      <c r="B46" s="2">
        <v>43</v>
      </c>
      <c r="C46" s="16"/>
      <c r="F46" s="2">
        <v>43</v>
      </c>
      <c r="G46" s="18">
        <f>System!G45-System!F45+1</f>
        <v>26</v>
      </c>
    </row>
    <row r="47" spans="2:7">
      <c r="B47" s="2">
        <v>44</v>
      </c>
      <c r="C47" s="16"/>
      <c r="F47" s="2">
        <v>44</v>
      </c>
      <c r="G47" s="18">
        <f>System!G46-System!F46+1</f>
        <v>9</v>
      </c>
    </row>
    <row r="48" spans="2:7">
      <c r="B48" s="2">
        <v>45</v>
      </c>
      <c r="C48" s="16"/>
      <c r="F48" s="2">
        <v>45</v>
      </c>
      <c r="G48" s="18">
        <f>System!G47-System!F47+1</f>
        <v>64</v>
      </c>
    </row>
    <row r="49" spans="2:7">
      <c r="B49" s="2">
        <v>46</v>
      </c>
      <c r="C49" s="16"/>
      <c r="F49" s="2">
        <v>46</v>
      </c>
      <c r="G49" s="18">
        <f>System!G48-System!F48+1</f>
        <v>69</v>
      </c>
    </row>
    <row r="50" spans="2:7">
      <c r="B50" s="2">
        <v>47</v>
      </c>
      <c r="C50" s="16"/>
      <c r="F50" s="2">
        <v>47</v>
      </c>
      <c r="G50" s="18">
        <f>System!G49-System!F49+1</f>
        <v>87</v>
      </c>
    </row>
    <row r="51" spans="2:7">
      <c r="B51" s="2">
        <v>48</v>
      </c>
      <c r="C51" s="16"/>
      <c r="F51" s="2">
        <v>48</v>
      </c>
      <c r="G51" s="18">
        <f>System!G50-System!F50+1</f>
        <v>87</v>
      </c>
    </row>
    <row r="52" spans="2:7">
      <c r="B52" s="2">
        <v>49</v>
      </c>
      <c r="C52" s="16"/>
      <c r="F52" s="2">
        <v>49</v>
      </c>
      <c r="G52" s="18">
        <f>System!G51-System!F51+1</f>
        <v>4</v>
      </c>
    </row>
    <row r="53" spans="2:7">
      <c r="B53" s="2">
        <v>50</v>
      </c>
      <c r="C53" s="16"/>
      <c r="F53" s="2">
        <v>50</v>
      </c>
      <c r="G53" s="18">
        <f>System!G52-System!F52+1</f>
        <v>4</v>
      </c>
    </row>
    <row r="54" spans="2:7">
      <c r="B54" s="2">
        <v>51</v>
      </c>
      <c r="C54" s="16"/>
      <c r="F54" s="2">
        <v>51</v>
      </c>
      <c r="G54" s="18">
        <f>System!G53-System!F53+1</f>
        <v>1</v>
      </c>
    </row>
    <row r="55" spans="2:7">
      <c r="B55" s="2">
        <v>52</v>
      </c>
      <c r="C55" s="16"/>
      <c r="F55" s="2">
        <v>52</v>
      </c>
      <c r="G55" s="18">
        <f>System!G54-System!F54+1</f>
        <v>33</v>
      </c>
    </row>
    <row r="56" spans="2:7">
      <c r="B56" s="2">
        <v>53</v>
      </c>
      <c r="C56" s="16"/>
      <c r="F56" s="2">
        <v>53</v>
      </c>
      <c r="G56" s="18">
        <f>System!G55-System!F55+1</f>
        <v>33</v>
      </c>
    </row>
    <row r="57" spans="2:7">
      <c r="B57" s="2">
        <v>54</v>
      </c>
      <c r="C57" s="16"/>
      <c r="F57" s="2">
        <v>54</v>
      </c>
      <c r="G57" s="18">
        <f>System!G56-System!F56+1</f>
        <v>33</v>
      </c>
    </row>
    <row r="58" spans="2:7">
      <c r="B58" s="2">
        <v>55</v>
      </c>
      <c r="C58" s="16"/>
      <c r="F58" s="2">
        <v>55</v>
      </c>
      <c r="G58" s="18">
        <f>System!G57-System!F57+1</f>
        <v>61</v>
      </c>
    </row>
    <row r="59" spans="2:7">
      <c r="B59" s="2">
        <v>56</v>
      </c>
      <c r="C59" s="16"/>
      <c r="F59" s="2">
        <v>56</v>
      </c>
      <c r="G59" s="18">
        <f>System!G58-System!F58+1</f>
        <v>31</v>
      </c>
    </row>
    <row r="60" spans="2:7">
      <c r="G60" s="18"/>
    </row>
  </sheetData>
  <mergeCells count="6">
    <mergeCell ref="G2:I2"/>
    <mergeCell ref="J2:L2"/>
    <mergeCell ref="F2:F3"/>
    <mergeCell ref="B2:B3"/>
    <mergeCell ref="C2:C3"/>
    <mergeCell ref="D2:D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Mota</vt:lpstr>
      <vt:lpstr>System</vt:lpstr>
      <vt:lpstr>ActivitiesNetwork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ngoctb</dc:creator>
  <cp:lastModifiedBy>BichNguyen</cp:lastModifiedBy>
  <dcterms:created xsi:type="dcterms:W3CDTF">2013-10-16T09:22:49Z</dcterms:created>
  <dcterms:modified xsi:type="dcterms:W3CDTF">2016-03-28T06:25:14Z</dcterms:modified>
</cp:coreProperties>
</file>