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588" yWindow="696" windowWidth="8196" windowHeight="9180" activeTab="2"/>
  </bookViews>
  <sheets>
    <sheet name="Mo ta" sheetId="14" r:id="rId1"/>
    <sheet name="System" sheetId="7" r:id="rId2"/>
    <sheet name="ActivitiesNetwork" sheetId="13" r:id="rId3"/>
    <sheet name="Sheet2" sheetId="15" r:id="rId4"/>
  </sheets>
  <calcPr calcId="125725" concurrentCalc="0"/>
</workbook>
</file>

<file path=xl/calcChain.xml><?xml version="1.0" encoding="utf-8"?>
<calcChain xmlns="http://schemas.openxmlformats.org/spreadsheetml/2006/main">
  <c r="G5" i="13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4"/>
  <c r="N6" i="7"/>
  <c r="N7"/>
  <c r="N8"/>
  <c r="N9"/>
  <c r="N10"/>
  <c r="N13"/>
  <c r="N14"/>
  <c r="N15"/>
  <c r="N16"/>
  <c r="N17"/>
  <c r="N18"/>
  <c r="N19"/>
  <c r="N24"/>
  <c r="N25"/>
  <c r="N26"/>
  <c r="N27"/>
  <c r="N28"/>
  <c r="N29"/>
  <c r="N30"/>
  <c r="N5"/>
  <c r="M6"/>
  <c r="M7"/>
  <c r="M8"/>
  <c r="M9"/>
  <c r="M10"/>
  <c r="M13"/>
  <c r="M14"/>
  <c r="M15"/>
  <c r="M16"/>
  <c r="M17"/>
  <c r="M18"/>
  <c r="M19"/>
  <c r="M24"/>
  <c r="M25"/>
  <c r="M26"/>
  <c r="M27"/>
  <c r="M28"/>
  <c r="M29"/>
  <c r="M30"/>
  <c r="M5"/>
  <c r="K17"/>
  <c r="K13"/>
  <c r="K10"/>
  <c r="K6"/>
  <c r="K7"/>
  <c r="K8"/>
  <c r="K9"/>
  <c r="K14"/>
  <c r="K15"/>
  <c r="K16"/>
  <c r="K18"/>
  <c r="K19"/>
  <c r="K24"/>
  <c r="K25"/>
  <c r="K26"/>
  <c r="K27"/>
  <c r="K28"/>
  <c r="K29"/>
  <c r="K30"/>
  <c r="J5"/>
  <c r="J6"/>
  <c r="J7"/>
  <c r="J8"/>
  <c r="J9"/>
  <c r="J10"/>
  <c r="J13"/>
  <c r="J14"/>
  <c r="J15"/>
  <c r="J16"/>
  <c r="J17"/>
  <c r="J18"/>
  <c r="J19"/>
  <c r="J24"/>
  <c r="J25"/>
  <c r="J26"/>
  <c r="J27"/>
  <c r="J28"/>
  <c r="J29"/>
  <c r="J30"/>
  <c r="K5"/>
</calcChain>
</file>

<file path=xl/comments1.xml><?xml version="1.0" encoding="utf-8"?>
<comments xmlns="http://schemas.openxmlformats.org/spreadsheetml/2006/main">
  <authors>
    <author>Windows User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Các node tương ứng các task trong worksheet trước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Coder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Integration Test</t>
        </r>
      </text>
    </comment>
  </commentList>
</comments>
</file>

<file path=xl/sharedStrings.xml><?xml version="1.0" encoding="utf-8"?>
<sst xmlns="http://schemas.openxmlformats.org/spreadsheetml/2006/main" count="319" uniqueCount="185">
  <si>
    <t>No</t>
  </si>
  <si>
    <t>Startdate</t>
  </si>
  <si>
    <t>Duedate</t>
  </si>
  <si>
    <t>Note</t>
  </si>
  <si>
    <t>Coder</t>
  </si>
  <si>
    <t>Status</t>
  </si>
  <si>
    <t>a</t>
  </si>
  <si>
    <t>StaffID</t>
  </si>
  <si>
    <t>Name</t>
  </si>
  <si>
    <t>Node</t>
  </si>
  <si>
    <t>Next node</t>
  </si>
  <si>
    <t>Activities</t>
  </si>
  <si>
    <t>Time (days)</t>
  </si>
  <si>
    <t>Resource 1</t>
  </si>
  <si>
    <t>Resource 2</t>
  </si>
  <si>
    <t>Nguyễn Mạnh Cường</t>
  </si>
  <si>
    <t>Tôn Văn Trưởng</t>
  </si>
  <si>
    <t>Trần Cường</t>
  </si>
  <si>
    <t>Chung Minh Tú (leader)</t>
  </si>
  <si>
    <t>Tucm</t>
  </si>
  <si>
    <t>Truongtv</t>
  </si>
  <si>
    <t>Cuongnm</t>
  </si>
  <si>
    <t>Giai đoạn</t>
  </si>
  <si>
    <t>Task name</t>
  </si>
  <si>
    <t>Phân hệ thông tin chung về đất đai, đơn vị hành chính, dân số</t>
  </si>
  <si>
    <t>Phân hệ thông tin về các chỉ tiêu kinh tế xã hội cơ bản</t>
  </si>
  <si>
    <t>Phân hệ thông tin về Quy hoạch phát triển đô thị</t>
  </si>
  <si>
    <t xml:space="preserve">Phân hệ thông tin về xây dựng nông thông mới </t>
  </si>
  <si>
    <t>Phân hệ thông tin về công tác xây dựng Đảng</t>
  </si>
  <si>
    <t>Phân hệ thông tin về lĩnh vực Nội chính – Tiếp dân</t>
  </si>
  <si>
    <t>Phân hệ thông tin phục vụ công tác quản trị hệ thống</t>
  </si>
  <si>
    <t>IP-UT</t>
  </si>
  <si>
    <t>IT</t>
  </si>
  <si>
    <t>Fix bug coding</t>
  </si>
  <si>
    <t>Viết testcase test tốc độ xử lý</t>
  </si>
  <si>
    <t>Viết testcase test xử lý xung đột</t>
  </si>
  <si>
    <t>Sửa bug</t>
  </si>
  <si>
    <t>Đưa sản phẩm lên môi trường thật và xử lý các vấn đề xảy ra đối với sản phẩm</t>
  </si>
  <si>
    <t>Hỗ trợ</t>
  </si>
  <si>
    <t>IP-Coding</t>
  </si>
  <si>
    <t>Viết UT-Phân hệ thông tin chung về đất đai, đơn vị hành chính, dân số</t>
  </si>
  <si>
    <t>Viết UT-Phân hệ thông tin về các chỉ tiêu kinh tế xã hội cơ bản</t>
  </si>
  <si>
    <t>Viết UT-Phân hệ thông tin về Quy hoạch phát triển đô thị</t>
  </si>
  <si>
    <t xml:space="preserve">Viết UT-Phân hệ thông tin về xây dựng nông thông mới </t>
  </si>
  <si>
    <t>Viết UT-Phân hệ thông tin về công tác xây dựng Đảng</t>
  </si>
  <si>
    <t>Viết UT-Phân hệ thông tin về lĩnh vực Nội chính – Tiếp dân</t>
  </si>
  <si>
    <t>Viết UT-Phân hệ thông tin phục vụ công tác quản trị hệ thống</t>
  </si>
  <si>
    <t>Viết IT-Phân hệ thông tin chung về đất đai, đơn vị hành chính, dân số</t>
  </si>
  <si>
    <t>Viết IT-Phân hệ thông tin về các chỉ tiêu kinh tế xã hội cơ bản</t>
  </si>
  <si>
    <t>Viết IT-Phân hệ thông tin về Quy hoạch phát triển đô thị</t>
  </si>
  <si>
    <t xml:space="preserve">Viết IT-Phân hệ thông tin về xây dựng nông thông mới </t>
  </si>
  <si>
    <t>Viết IT-Phân hệ thông tin về công tác xây dựng Đảng</t>
  </si>
  <si>
    <t>Viết IT-Phân hệ thông tin về lĩnh vực Nội chính – Tiếp dân</t>
  </si>
  <si>
    <t>Viết IT-Phân hệ thông tin phục vụ công tác quản trị hệ thống</t>
  </si>
  <si>
    <t>System Test</t>
  </si>
  <si>
    <t>Cuongt</t>
  </si>
  <si>
    <t>Điều tra phân tích yêu cầu</t>
  </si>
  <si>
    <t>Tìm hiểu yêu cầu mong muốn từ khách hàng</t>
  </si>
  <si>
    <t>Định nghĩa yêu cầu</t>
  </si>
  <si>
    <t>RD-Xây dựng yêu cầu</t>
  </si>
  <si>
    <t>2,3,4</t>
  </si>
  <si>
    <t>Design</t>
  </si>
  <si>
    <t>Thiết kế giao diện</t>
  </si>
  <si>
    <t>Cuongtm</t>
  </si>
  <si>
    <t xml:space="preserve">Operation </t>
  </si>
  <si>
    <t>END</t>
  </si>
  <si>
    <t>Viết hướng dẫn sử dụng phần mềm</t>
  </si>
  <si>
    <t>Mã dự án:</t>
  </si>
  <si>
    <t>PHẦN MỀN QUẢN LÝ HỆ THỐNG THÔNG TIN TỔNG HỢP PHỤC VỤ SỰ LÃNH ĐẠO, CHỈ ĐẠO CỦA CẤP ỦY</t>
  </si>
  <si>
    <t>Tên dự án:</t>
  </si>
  <si>
    <t>VN_Binh Thuan 2014</t>
  </si>
  <si>
    <t>Ngân sách dự kiến:</t>
  </si>
  <si>
    <t>Danh sách nhân sự:</t>
  </si>
  <si>
    <t>1.147.500.000 VND</t>
  </si>
  <si>
    <t xml:space="preserve">    Thời gian bắt đầu: 01/2014</t>
  </si>
  <si>
    <t>Diện tích và cơ cấu đất.</t>
  </si>
  <si>
    <t xml:space="preserve">Số đơn vị hành chính. </t>
  </si>
  <si>
    <t>Dân số</t>
  </si>
  <si>
    <t>Mật độ dân số</t>
  </si>
  <si>
    <t>Số hộ dân cư và cơ cấu hộ dân cư</t>
  </si>
  <si>
    <t xml:space="preserve">Cơ cấu GDP </t>
  </si>
  <si>
    <t>Tốc độ tăng trưởng GDP</t>
  </si>
  <si>
    <t>Tổng sản phẩm GDP</t>
  </si>
  <si>
    <t>Chỉ số phát triển công nghiệp</t>
  </si>
  <si>
    <t xml:space="preserve">Giá trị sản xuất nông, lâm, thủy sản </t>
  </si>
  <si>
    <t xml:space="preserve">Giá trị sản xuất công nghiệp </t>
  </si>
  <si>
    <t>Tổng kim ngạch xuất khẩu</t>
  </si>
  <si>
    <t>Tổng kim ngạch nhập khẩu</t>
  </si>
  <si>
    <t>Giá trị hàng hóa thông qua Cảng trên địa bàn</t>
  </si>
  <si>
    <t>Tổng vốn đầu tư phát triển</t>
  </si>
  <si>
    <t>Tổng lượng khách du lịch tới địa bàn</t>
  </si>
  <si>
    <t xml:space="preserve">Tỷ lệ hộ nghèo </t>
  </si>
  <si>
    <t>Thu NSNN trên địa bàn (thu nội địa, Hải quan)</t>
  </si>
  <si>
    <t>Số lao động được giải quyết việc làm</t>
  </si>
  <si>
    <t>Tỷ lệ dân số ở nông thôn được cung cấp nước sạch</t>
  </si>
  <si>
    <t xml:space="preserve">Tỷ lệ tăng dân số tự nhiên </t>
  </si>
  <si>
    <t>Tỷ lệ chất thải đô thị được thu gom và xử lý hợp vệ sinh</t>
  </si>
  <si>
    <t>Tỷ lệ lao động qua đào tạo</t>
  </si>
  <si>
    <t>Công tác thực hiện quy hoạch</t>
  </si>
  <si>
    <t xml:space="preserve"> Công tác quản lý quy hoạch, đô thị</t>
  </si>
  <si>
    <t>Chỉ số về công tác quy hoạch đô thị</t>
  </si>
  <si>
    <t>Chỉ số phát triển đô thị</t>
  </si>
  <si>
    <t>Hạ tầng kinh tế - xã hội</t>
  </si>
  <si>
    <t>Kinh tế và tổ chức sản xuất</t>
  </si>
  <si>
    <t>Quy hoạch và thực hiện quy hoạch</t>
  </si>
  <si>
    <t>Hệ thống chính trị</t>
  </si>
  <si>
    <t>Văn hoá - xã hội - môi trường</t>
  </si>
  <si>
    <t>Công tác kết nạp đảng viên mới</t>
  </si>
  <si>
    <t>Đánh giá chất lượng tổ chức cơ sở Đảng</t>
  </si>
  <si>
    <t>Đánh giá chất lượng đảng viên là cán bộ hưu trí</t>
  </si>
  <si>
    <t xml:space="preserve"> Khen thưởng tổ chức Đảng</t>
  </si>
  <si>
    <t>Số đảng viên bị kỷ luật trong năm</t>
  </si>
  <si>
    <t>Công tác tổ chức xây dựng đảng</t>
  </si>
  <si>
    <t>Số đảng viên bị xóa tên trong năm</t>
  </si>
  <si>
    <t>Công tác cán bộ</t>
  </si>
  <si>
    <t>Đánh giá chất lượng đảng viên</t>
  </si>
  <si>
    <t>Công tác tư tưởng</t>
  </si>
  <si>
    <t>Công tác bồi dưỡng lý luận chính trị cho cán bộ, đảng viên ở cơ sở</t>
  </si>
  <si>
    <t>Công tác khoa giáo</t>
  </si>
  <si>
    <t>Khen thưởng đảng viên</t>
  </si>
  <si>
    <t>Cấp uỷ</t>
  </si>
  <si>
    <t>Công tác tuyên truyền</t>
  </si>
  <si>
    <t>Về tôn giáo, dân tộc</t>
  </si>
  <si>
    <t xml:space="preserve"> Hội Luật gia</t>
  </si>
  <si>
    <t>Công tác thi hành án dân sự</t>
  </si>
  <si>
    <t>Về quốc phòng - an ninh</t>
  </si>
  <si>
    <t>Công tác tiếp dân và giải quyết KNTC liên quan đến THADS</t>
  </si>
  <si>
    <t>Hoạt động cải cách tư pháp</t>
  </si>
  <si>
    <t xml:space="preserve"> Đoàn Luật sư</t>
  </si>
  <si>
    <t>Công tác phòng, chống tham nhũng, lãng phí</t>
  </si>
  <si>
    <t>Vụ việc dư luận và báo chí phản ánh</t>
  </si>
  <si>
    <t>Công tác tiếp công dân và xử lý đơn, thư khiếu nại, tố cáo của công dân</t>
  </si>
  <si>
    <t xml:space="preserve">Người sử dụng </t>
  </si>
  <si>
    <t>Vai trò người sử dụng</t>
  </si>
  <si>
    <t>Các thông số hệ thống</t>
  </si>
  <si>
    <t>Các chế độ đối với hệ thống</t>
  </si>
  <si>
    <t>Thiết kế quản trị hệ thống</t>
  </si>
  <si>
    <t>8,14</t>
  </si>
  <si>
    <t>9,15</t>
  </si>
  <si>
    <t xml:space="preserve">Định nghĩa yêu cầu chức năng </t>
  </si>
  <si>
    <t>Thiết kế  hệ thông tin chung về đất đai, đơn vị hành chính, dân số</t>
  </si>
  <si>
    <t>Thiết kế  hệ thông tin về các chỉ tiêu kinh tế xã hội cơ bản</t>
  </si>
  <si>
    <t>Thiết kế  hệ thông tin về Quy hoạch phát triển đô thị</t>
  </si>
  <si>
    <t xml:space="preserve">Thiết kế hệ thông tin về xây dựng nông thông mới </t>
  </si>
  <si>
    <t>Thiết kế hệ thông tin về công tác xây dựng Đảng</t>
  </si>
  <si>
    <t>Thiết kế hệ thông tin về lĩnh vực Nội chính – Tiếp dân</t>
  </si>
  <si>
    <t>18,19,20</t>
  </si>
  <si>
    <t>27,34</t>
  </si>
  <si>
    <t>3,4,5</t>
  </si>
  <si>
    <t>6,7,13</t>
  </si>
  <si>
    <t>10,17</t>
  </si>
  <si>
    <t>11,17</t>
  </si>
  <si>
    <t>12,22,29</t>
  </si>
  <si>
    <t>13,23</t>
  </si>
  <si>
    <t>14,24</t>
  </si>
  <si>
    <t>15,25</t>
  </si>
  <si>
    <t>16,26</t>
  </si>
  <si>
    <t>Vận hành</t>
  </si>
  <si>
    <t>Coding hệ thông tin chung về đất đai, đơn vị hành chính, dân số</t>
  </si>
  <si>
    <t>Coding hệ thông tin về các chỉ tiêu kinh tế xã hội cơ bản</t>
  </si>
  <si>
    <t>Coding hệ thông tin về Quy hoạch phát triển đô thị</t>
  </si>
  <si>
    <t xml:space="preserve">Coding hệ thông tin về xây dựng nông thông mới </t>
  </si>
  <si>
    <t>Coding hệ thông tin về công tác xây dựng Đảng</t>
  </si>
  <si>
    <t>Coding hệ thông tin về lĩnh vực Nội chính – Tiếp dân</t>
  </si>
  <si>
    <t>Coding hệ thông tin phục vụ công tác quản trị hệ thống</t>
  </si>
  <si>
    <t>43,44</t>
  </si>
  <si>
    <t>43,44,45</t>
  </si>
  <si>
    <t>45,47</t>
  </si>
  <si>
    <t>46,47</t>
  </si>
  <si>
    <t>7,8,9</t>
  </si>
  <si>
    <t>10,11</t>
  </si>
  <si>
    <t>12,13</t>
  </si>
  <si>
    <t>15,16</t>
  </si>
  <si>
    <t>17,18</t>
  </si>
  <si>
    <t>19,20,21</t>
  </si>
  <si>
    <t>22,23</t>
  </si>
  <si>
    <t>24,25</t>
  </si>
  <si>
    <t>26,27</t>
  </si>
  <si>
    <t>28,29</t>
  </si>
  <si>
    <t>30,31</t>
  </si>
  <si>
    <t>32,33,34</t>
  </si>
  <si>
    <t>53,54</t>
  </si>
  <si>
    <t>56,57,58</t>
  </si>
  <si>
    <t>60,61</t>
  </si>
  <si>
    <t>62,63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</si>
</sst>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ＭＳ Ｐゴシック"/>
      <family val="3"/>
      <charset val="128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Border="1" applyAlignment="1"/>
    <xf numFmtId="0" fontId="1" fillId="2" borderId="0" xfId="0" applyFont="1" applyFill="1" applyAlignment="1">
      <alignment horizontal="center" vertical="center"/>
    </xf>
    <xf numFmtId="0" fontId="9" fillId="5" borderId="1" xfId="1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8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0" xfId="0" applyFont="1" applyBorder="1"/>
    <xf numFmtId="0" fontId="9" fillId="5" borderId="10" xfId="1" applyFont="1" applyFill="1" applyBorder="1" applyAlignment="1">
      <alignment vertical="center" wrapText="1"/>
    </xf>
    <xf numFmtId="0" fontId="9" fillId="5" borderId="10" xfId="1" applyFont="1" applyFill="1" applyBorder="1" applyAlignment="1">
      <alignment horizontal="left" vertical="center" wrapText="1"/>
    </xf>
    <xf numFmtId="0" fontId="0" fillId="0" borderId="10" xfId="0" applyBorder="1"/>
  </cellXfs>
  <cellStyles count="2">
    <cellStyle name="Normal" xfId="0" builtinId="0"/>
    <cellStyle name="Normal 2" xfId="1"/>
  </cellStyles>
  <dxfs count="16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57150</xdr:rowOff>
    </xdr:from>
    <xdr:to>
      <xdr:col>3</xdr:col>
      <xdr:colOff>600076</xdr:colOff>
      <xdr:row>3</xdr:row>
      <xdr:rowOff>152400</xdr:rowOff>
    </xdr:to>
    <xdr:pic>
      <xdr:nvPicPr>
        <xdr:cNvPr id="2" name="Picture 3" descr="logo GMO runsystem_o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19126" y="257175"/>
          <a:ext cx="1809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25"/>
  <sheetViews>
    <sheetView workbookViewId="0">
      <selection activeCell="Q25" sqref="Q25"/>
    </sheetView>
  </sheetViews>
  <sheetFormatPr defaultRowHeight="14.4"/>
  <sheetData>
    <row r="1" spans="2:20" ht="15" thickBot="1"/>
    <row r="2" spans="2:20" ht="15" thickTop="1">
      <c r="B2" s="31"/>
      <c r="C2" s="32"/>
      <c r="D2" s="3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2:20">
      <c r="B3" s="33"/>
      <c r="C3" s="34"/>
      <c r="D3" s="3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4"/>
    </row>
    <row r="4" spans="2:20">
      <c r="B4" s="33"/>
      <c r="C4" s="34"/>
      <c r="D4" s="3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4"/>
    </row>
    <row r="5" spans="2:20"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4"/>
    </row>
    <row r="6" spans="2:20" ht="15" customHeight="1">
      <c r="B6" s="13"/>
      <c r="C6" s="37" t="s">
        <v>69</v>
      </c>
      <c r="D6" s="37"/>
      <c r="E6" s="35" t="s">
        <v>68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2:20" ht="15" customHeight="1">
      <c r="B7" s="13"/>
      <c r="C7" s="37"/>
      <c r="D7" s="37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6"/>
    </row>
    <row r="8" spans="2:20" ht="15" customHeight="1">
      <c r="B8" s="13"/>
      <c r="C8" s="37"/>
      <c r="D8" s="37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</row>
    <row r="9" spans="2:20">
      <c r="B9" s="1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4"/>
    </row>
    <row r="10" spans="2:20">
      <c r="B10" s="13"/>
      <c r="C10" s="28" t="s">
        <v>67</v>
      </c>
      <c r="D10" s="28"/>
      <c r="E10" s="29" t="s">
        <v>70</v>
      </c>
      <c r="F10" s="29"/>
      <c r="G10" s="29"/>
      <c r="H10" s="29"/>
      <c r="I10" s="29"/>
      <c r="J10" s="29"/>
      <c r="K10" s="29"/>
      <c r="L10" s="29"/>
      <c r="M10" s="4"/>
      <c r="N10" s="4"/>
      <c r="O10" s="4"/>
      <c r="P10" s="4"/>
      <c r="Q10" s="4"/>
      <c r="R10" s="4"/>
      <c r="S10" s="4"/>
      <c r="T10" s="14"/>
    </row>
    <row r="11" spans="2:20">
      <c r="B11" s="13"/>
      <c r="C11" s="28"/>
      <c r="D11" s="28"/>
      <c r="E11" s="29"/>
      <c r="F11" s="29"/>
      <c r="G11" s="29"/>
      <c r="H11" s="29"/>
      <c r="I11" s="29"/>
      <c r="J11" s="29"/>
      <c r="K11" s="29"/>
      <c r="L11" s="29"/>
      <c r="M11" s="4"/>
      <c r="N11" s="4"/>
      <c r="O11" s="4"/>
      <c r="P11" s="4"/>
      <c r="Q11" s="4"/>
      <c r="R11" s="4"/>
      <c r="S11" s="4"/>
      <c r="T11" s="14"/>
    </row>
    <row r="12" spans="2:20">
      <c r="B12" s="1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4"/>
    </row>
    <row r="13" spans="2:20" ht="18">
      <c r="B13" s="13"/>
      <c r="C13" s="29" t="s">
        <v>74</v>
      </c>
      <c r="D13" s="29"/>
      <c r="E13" s="29"/>
      <c r="F13" s="29"/>
      <c r="G13" s="29"/>
      <c r="H13" s="29"/>
      <c r="I13" s="22"/>
      <c r="J13" s="22"/>
      <c r="K13" s="4"/>
      <c r="L13" s="4"/>
      <c r="M13" s="4"/>
      <c r="N13" s="4"/>
      <c r="O13" s="4"/>
      <c r="P13" s="4"/>
      <c r="Q13" s="4"/>
      <c r="R13" s="4"/>
      <c r="S13" s="4"/>
      <c r="T13" s="14"/>
    </row>
    <row r="14" spans="2:20">
      <c r="B14" s="1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4"/>
    </row>
    <row r="15" spans="2:20" ht="18">
      <c r="B15" s="13"/>
      <c r="C15" s="28" t="s">
        <v>71</v>
      </c>
      <c r="D15" s="28"/>
      <c r="E15" s="28"/>
      <c r="F15" s="30" t="s">
        <v>73</v>
      </c>
      <c r="G15" s="30"/>
      <c r="H15" s="30"/>
      <c r="I15" s="30"/>
      <c r="J15" s="4"/>
      <c r="K15" s="4"/>
      <c r="L15" s="4"/>
      <c r="M15" s="4"/>
      <c r="N15" s="4"/>
      <c r="O15" s="4"/>
      <c r="P15" s="4"/>
      <c r="Q15" s="4"/>
      <c r="R15" s="4"/>
      <c r="S15" s="4"/>
      <c r="T15" s="14"/>
    </row>
    <row r="16" spans="2:20">
      <c r="B16" s="1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4"/>
    </row>
    <row r="17" spans="2:20" ht="18">
      <c r="B17" s="13"/>
      <c r="C17" s="26" t="s">
        <v>72</v>
      </c>
      <c r="D17" s="26"/>
      <c r="E17" s="26"/>
      <c r="F17" s="27" t="s">
        <v>7</v>
      </c>
      <c r="G17" s="27"/>
      <c r="H17" s="27" t="s">
        <v>8</v>
      </c>
      <c r="I17" s="27"/>
      <c r="J17" s="27"/>
      <c r="K17" s="19"/>
      <c r="L17" s="4"/>
      <c r="M17" s="4"/>
      <c r="N17" s="4"/>
      <c r="O17" s="4"/>
      <c r="P17" s="4"/>
      <c r="Q17" s="4"/>
      <c r="R17" s="4"/>
      <c r="S17" s="4"/>
      <c r="T17" s="14"/>
    </row>
    <row r="18" spans="2:20" ht="18">
      <c r="B18" s="13"/>
      <c r="C18" s="20"/>
      <c r="D18" s="20"/>
      <c r="E18" s="20"/>
      <c r="F18" s="25" t="s">
        <v>19</v>
      </c>
      <c r="G18" s="25"/>
      <c r="H18" s="25" t="s">
        <v>18</v>
      </c>
      <c r="I18" s="25"/>
      <c r="J18" s="25"/>
      <c r="K18" s="18"/>
      <c r="L18" s="4"/>
      <c r="M18" s="4"/>
      <c r="N18" s="4"/>
      <c r="O18" s="4"/>
      <c r="P18" s="4"/>
      <c r="Q18" s="4"/>
      <c r="R18" s="4"/>
      <c r="S18" s="4"/>
      <c r="T18" s="14"/>
    </row>
    <row r="19" spans="2:20" ht="16.8">
      <c r="B19" s="13"/>
      <c r="C19" s="4"/>
      <c r="D19" s="4"/>
      <c r="E19" s="4"/>
      <c r="F19" s="25" t="s">
        <v>21</v>
      </c>
      <c r="G19" s="25"/>
      <c r="H19" s="25" t="s">
        <v>15</v>
      </c>
      <c r="I19" s="25"/>
      <c r="J19" s="25"/>
      <c r="K19" s="18"/>
      <c r="L19" s="4"/>
      <c r="M19" s="4"/>
      <c r="N19" s="4"/>
      <c r="O19" s="4"/>
      <c r="P19" s="4"/>
      <c r="Q19" s="4"/>
      <c r="R19" s="4"/>
      <c r="S19" s="4"/>
      <c r="T19" s="14"/>
    </row>
    <row r="20" spans="2:20" ht="16.8">
      <c r="B20" s="13"/>
      <c r="C20" s="4"/>
      <c r="D20" s="4"/>
      <c r="E20" s="4"/>
      <c r="F20" s="25" t="s">
        <v>20</v>
      </c>
      <c r="G20" s="25"/>
      <c r="H20" s="25" t="s">
        <v>16</v>
      </c>
      <c r="I20" s="25"/>
      <c r="J20" s="25"/>
      <c r="K20" s="18"/>
      <c r="L20" s="4"/>
      <c r="M20" s="4"/>
      <c r="N20" s="4"/>
      <c r="O20" s="4"/>
      <c r="P20" s="4"/>
      <c r="Q20" s="4"/>
      <c r="R20" s="4"/>
      <c r="S20" s="4"/>
      <c r="T20" s="14"/>
    </row>
    <row r="21" spans="2:20" ht="16.8">
      <c r="B21" s="13"/>
      <c r="C21" s="4"/>
      <c r="D21" s="4"/>
      <c r="E21" s="4"/>
      <c r="F21" s="25" t="s">
        <v>55</v>
      </c>
      <c r="G21" s="25"/>
      <c r="H21" s="25" t="s">
        <v>17</v>
      </c>
      <c r="I21" s="25"/>
      <c r="J21" s="25"/>
      <c r="K21" s="18"/>
      <c r="L21" s="4"/>
      <c r="M21" s="4"/>
      <c r="N21" s="4"/>
      <c r="O21" s="4"/>
      <c r="P21" s="4"/>
      <c r="Q21" s="4"/>
      <c r="R21" s="4"/>
      <c r="S21" s="4"/>
      <c r="T21" s="14"/>
    </row>
    <row r="22" spans="2:20">
      <c r="B22" s="13"/>
      <c r="C22" s="4"/>
      <c r="D22" s="4"/>
      <c r="E22" s="4"/>
      <c r="F22" s="4"/>
      <c r="G22" s="4"/>
      <c r="H22" s="4"/>
      <c r="I22" s="4"/>
      <c r="J22" s="18"/>
      <c r="K22" s="18"/>
      <c r="L22" s="4"/>
      <c r="M22" s="4"/>
      <c r="N22" s="4"/>
      <c r="O22" s="4"/>
      <c r="P22" s="4"/>
      <c r="Q22" s="4"/>
      <c r="R22" s="4"/>
      <c r="S22" s="4"/>
      <c r="T22" s="14"/>
    </row>
    <row r="23" spans="2:20" ht="15" thickBot="1">
      <c r="B23" s="15"/>
      <c r="C23" s="16"/>
      <c r="D23" s="16"/>
      <c r="E23" s="16"/>
      <c r="F23" s="16"/>
      <c r="G23" s="16"/>
      <c r="H23" s="16"/>
      <c r="I23" s="16"/>
      <c r="J23" s="21"/>
      <c r="K23" s="21"/>
      <c r="L23" s="16"/>
      <c r="M23" s="16"/>
      <c r="N23" s="16"/>
      <c r="O23" s="16"/>
      <c r="P23" s="16"/>
      <c r="Q23" s="16"/>
      <c r="R23" s="16"/>
      <c r="S23" s="16"/>
      <c r="T23" s="17"/>
    </row>
    <row r="24" spans="2:20" ht="15" thickTop="1">
      <c r="B24" s="4"/>
      <c r="C24" s="4"/>
      <c r="D24" s="4"/>
      <c r="E24" s="4"/>
      <c r="F24" s="4"/>
      <c r="G24" s="18"/>
      <c r="H24" s="18"/>
      <c r="I24" s="18"/>
      <c r="J24" s="18"/>
      <c r="K24" s="18"/>
      <c r="L24" s="4"/>
      <c r="M24" s="4"/>
      <c r="N24" s="4"/>
      <c r="O24" s="4"/>
      <c r="P24" s="4"/>
      <c r="Q24" s="4"/>
      <c r="R24" s="4"/>
      <c r="S24" s="4"/>
      <c r="T24" s="4"/>
    </row>
    <row r="25" spans="2:2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</sheetData>
  <mergeCells count="19">
    <mergeCell ref="B2:D4"/>
    <mergeCell ref="E6:T8"/>
    <mergeCell ref="C6:D8"/>
    <mergeCell ref="C10:D11"/>
    <mergeCell ref="E10:L11"/>
    <mergeCell ref="C15:E15"/>
    <mergeCell ref="F15:I15"/>
    <mergeCell ref="C13:H13"/>
    <mergeCell ref="C17:E17"/>
    <mergeCell ref="F17:G17"/>
    <mergeCell ref="F18:G18"/>
    <mergeCell ref="F19:G19"/>
    <mergeCell ref="H17:J17"/>
    <mergeCell ref="F20:G20"/>
    <mergeCell ref="F21:G21"/>
    <mergeCell ref="H18:J18"/>
    <mergeCell ref="H19:J19"/>
    <mergeCell ref="H20:J20"/>
    <mergeCell ref="H21:J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1"/>
  <sheetViews>
    <sheetView topLeftCell="A28" workbookViewId="0">
      <selection activeCell="B46" sqref="B46"/>
    </sheetView>
  </sheetViews>
  <sheetFormatPr defaultRowHeight="14.4"/>
  <cols>
    <col min="1" max="1" width="3.44140625" customWidth="1"/>
    <col min="2" max="2" width="5.5546875" style="2" customWidth="1"/>
    <col min="3" max="3" width="27.6640625" customWidth="1"/>
    <col min="4" max="4" width="68.109375" customWidth="1"/>
    <col min="5" max="5" width="17.5546875" style="4" customWidth="1"/>
    <col min="6" max="7" width="13" style="10" customWidth="1"/>
    <col min="8" max="8" width="11.6640625" style="3" customWidth="1"/>
    <col min="9" max="9" width="27.88671875" customWidth="1"/>
    <col min="10" max="11" width="10.6640625" hidden="1" customWidth="1"/>
    <col min="12" max="12" width="0" hidden="1" customWidth="1"/>
    <col min="13" max="14" width="10.6640625" hidden="1" customWidth="1"/>
  </cols>
  <sheetData>
    <row r="2" spans="2:14">
      <c r="B2" s="1" t="s">
        <v>0</v>
      </c>
      <c r="C2" s="1" t="s">
        <v>22</v>
      </c>
      <c r="D2" s="1" t="s">
        <v>23</v>
      </c>
      <c r="E2" s="8" t="s">
        <v>4</v>
      </c>
      <c r="F2" s="23" t="s">
        <v>1</v>
      </c>
      <c r="G2" s="23" t="s">
        <v>2</v>
      </c>
      <c r="H2" s="23" t="s">
        <v>5</v>
      </c>
      <c r="I2" s="1" t="s">
        <v>3</v>
      </c>
    </row>
    <row r="3" spans="2:14" ht="24" customHeight="1">
      <c r="B3" s="2">
        <v>1</v>
      </c>
      <c r="C3" t="s">
        <v>56</v>
      </c>
      <c r="D3" t="s">
        <v>57</v>
      </c>
      <c r="E3" s="41" t="s">
        <v>19</v>
      </c>
      <c r="F3" s="9">
        <v>41674</v>
      </c>
      <c r="G3" s="9">
        <v>41675</v>
      </c>
      <c r="H3" s="3" t="s">
        <v>6</v>
      </c>
    </row>
    <row r="4" spans="2:14" ht="20.25" customHeight="1">
      <c r="B4" s="2">
        <v>2</v>
      </c>
      <c r="C4" t="s">
        <v>58</v>
      </c>
      <c r="D4" t="s">
        <v>139</v>
      </c>
      <c r="E4" s="41" t="s">
        <v>19</v>
      </c>
      <c r="F4" s="9">
        <v>41676</v>
      </c>
      <c r="G4" s="9">
        <v>41677</v>
      </c>
      <c r="H4" s="3" t="s">
        <v>6</v>
      </c>
    </row>
    <row r="5" spans="2:14">
      <c r="B5" s="2">
        <v>3</v>
      </c>
      <c r="C5" t="s">
        <v>59</v>
      </c>
      <c r="D5" t="s">
        <v>24</v>
      </c>
      <c r="E5" s="42" t="s">
        <v>20</v>
      </c>
      <c r="F5" s="9">
        <v>41677</v>
      </c>
      <c r="G5" s="9">
        <v>41682</v>
      </c>
      <c r="H5" s="3" t="s">
        <v>6</v>
      </c>
      <c r="J5" t="str">
        <f>TEXT(F5,"mm/DD/yyyy")</f>
        <v>02/07/2014</v>
      </c>
      <c r="K5" t="str">
        <f>TEXT(G5,"mm/DD/yyyy")</f>
        <v>02/12/2014</v>
      </c>
      <c r="M5" t="str">
        <f t="shared" ref="M5:N10" si="0">CONCATENATE(MID(F5,4,2),"/",LEFT(F5,2),"/",RIGHT(F5,4))</f>
        <v>77/41/1677</v>
      </c>
      <c r="N5" t="str">
        <f t="shared" si="0"/>
        <v>82/41/1682</v>
      </c>
    </row>
    <row r="6" spans="2:14">
      <c r="B6" s="2">
        <v>4</v>
      </c>
      <c r="C6" t="s">
        <v>59</v>
      </c>
      <c r="D6" t="s">
        <v>25</v>
      </c>
      <c r="E6" s="42" t="s">
        <v>63</v>
      </c>
      <c r="F6" s="9">
        <v>41677</v>
      </c>
      <c r="G6" s="9">
        <v>41695</v>
      </c>
      <c r="H6" s="3" t="s">
        <v>6</v>
      </c>
      <c r="J6" t="str">
        <f>TEXT(F6,"mm/dd/yyyy")</f>
        <v>02/07/2014</v>
      </c>
      <c r="K6" t="str">
        <f>TEXT(G6,"mm/DD/yyyy")</f>
        <v>02/25/2014</v>
      </c>
      <c r="M6" t="str">
        <f t="shared" si="0"/>
        <v>77/41/1677</v>
      </c>
      <c r="N6" t="str">
        <f t="shared" si="0"/>
        <v>95/41/1695</v>
      </c>
    </row>
    <row r="7" spans="2:14">
      <c r="B7" s="2">
        <v>5</v>
      </c>
      <c r="C7" t="s">
        <v>59</v>
      </c>
      <c r="D7" t="s">
        <v>26</v>
      </c>
      <c r="E7" s="42" t="s">
        <v>63</v>
      </c>
      <c r="F7" s="9">
        <v>41690</v>
      </c>
      <c r="G7" s="9">
        <v>41703</v>
      </c>
      <c r="H7" s="3" t="s">
        <v>6</v>
      </c>
      <c r="J7" t="str">
        <f>TEXT(F7,"mm/dd/yyyy")</f>
        <v>02/20/2014</v>
      </c>
      <c r="K7" t="str">
        <f>TEXT(G7,"mm/DD/yyyy")</f>
        <v>03/05/2014</v>
      </c>
      <c r="M7" t="str">
        <f t="shared" si="0"/>
        <v>90/41/1690</v>
      </c>
      <c r="N7" t="str">
        <f t="shared" si="0"/>
        <v>03/41/1703</v>
      </c>
    </row>
    <row r="8" spans="2:14">
      <c r="B8" s="2">
        <v>6</v>
      </c>
      <c r="C8" t="s">
        <v>59</v>
      </c>
      <c r="D8" t="s">
        <v>27</v>
      </c>
      <c r="E8" s="42" t="s">
        <v>63</v>
      </c>
      <c r="F8" s="9">
        <v>41698</v>
      </c>
      <c r="G8" s="9">
        <v>41711</v>
      </c>
      <c r="H8" s="3" t="s">
        <v>6</v>
      </c>
      <c r="J8" t="str">
        <f>TEXT(F8,"mm/dd/yyyy")</f>
        <v>02/28/2014</v>
      </c>
      <c r="K8" t="str">
        <f>TEXT(G8,"mm/DD/yyyy")</f>
        <v>03/13/2014</v>
      </c>
      <c r="M8" t="str">
        <f t="shared" si="0"/>
        <v>98/41/1698</v>
      </c>
      <c r="N8" t="str">
        <f t="shared" si="0"/>
        <v>11/41/1711</v>
      </c>
    </row>
    <row r="9" spans="2:14">
      <c r="B9" s="2">
        <v>7</v>
      </c>
      <c r="C9" t="s">
        <v>59</v>
      </c>
      <c r="D9" t="s">
        <v>28</v>
      </c>
      <c r="E9" s="42" t="s">
        <v>20</v>
      </c>
      <c r="F9" s="9">
        <v>41708</v>
      </c>
      <c r="G9" s="9">
        <v>41724</v>
      </c>
      <c r="H9" s="3" t="s">
        <v>6</v>
      </c>
      <c r="J9" t="str">
        <f>TEXT(F9,"mm/dd/yyyy")</f>
        <v>03/10/2014</v>
      </c>
      <c r="K9" t="str">
        <f>TEXT(G9,"mm/DD/yyyy")</f>
        <v>03/26/2014</v>
      </c>
      <c r="M9" t="str">
        <f t="shared" si="0"/>
        <v>08/41/1708</v>
      </c>
      <c r="N9" t="str">
        <f t="shared" si="0"/>
        <v>24/41/1724</v>
      </c>
    </row>
    <row r="10" spans="2:14">
      <c r="B10" s="2">
        <v>8</v>
      </c>
      <c r="C10" t="s">
        <v>59</v>
      </c>
      <c r="D10" t="s">
        <v>29</v>
      </c>
      <c r="E10" s="42" t="s">
        <v>20</v>
      </c>
      <c r="F10" s="9">
        <v>41718</v>
      </c>
      <c r="G10" s="9">
        <v>41733</v>
      </c>
      <c r="H10" s="3" t="s">
        <v>6</v>
      </c>
      <c r="J10" t="str">
        <f>TEXT(F10,"mm/dd/yyyy")</f>
        <v>03/20/2014</v>
      </c>
      <c r="K10" t="str">
        <f>TEXT(G10,"mm/DD/yyyy")</f>
        <v>04/04/2014</v>
      </c>
      <c r="M10" t="str">
        <f t="shared" si="0"/>
        <v>18/41/1718</v>
      </c>
      <c r="N10" t="str">
        <f t="shared" si="0"/>
        <v>33/41/1733</v>
      </c>
    </row>
    <row r="11" spans="2:14">
      <c r="B11" s="2">
        <v>9</v>
      </c>
      <c r="C11" t="s">
        <v>59</v>
      </c>
      <c r="D11" t="s">
        <v>30</v>
      </c>
      <c r="E11" s="42" t="s">
        <v>19</v>
      </c>
      <c r="F11" s="9">
        <v>41732</v>
      </c>
      <c r="G11" s="9">
        <v>41744</v>
      </c>
      <c r="H11" s="3" t="s">
        <v>6</v>
      </c>
    </row>
    <row r="12" spans="2:14">
      <c r="B12" s="2">
        <v>10</v>
      </c>
      <c r="C12" t="s">
        <v>61</v>
      </c>
      <c r="D12" t="s">
        <v>62</v>
      </c>
      <c r="E12" s="42" t="s">
        <v>19</v>
      </c>
      <c r="F12" s="9">
        <v>41745</v>
      </c>
      <c r="G12" s="9">
        <v>41749</v>
      </c>
      <c r="H12" s="3" t="s">
        <v>6</v>
      </c>
    </row>
    <row r="13" spans="2:14">
      <c r="B13" s="2">
        <v>11</v>
      </c>
      <c r="C13" t="s">
        <v>61</v>
      </c>
      <c r="D13" t="s">
        <v>140</v>
      </c>
      <c r="E13" s="42" t="s">
        <v>20</v>
      </c>
      <c r="F13" s="9">
        <v>41745</v>
      </c>
      <c r="G13" s="9">
        <v>41752</v>
      </c>
      <c r="H13" s="3" t="s">
        <v>6</v>
      </c>
      <c r="J13" t="str">
        <f t="shared" ref="J13:J19" si="1">TEXT(F13,"mm/dd/yyyy")</f>
        <v>04/16/2014</v>
      </c>
      <c r="K13" t="str">
        <f t="shared" ref="K13:K19" si="2">TEXT(G13,"mm/DD/yyyy")</f>
        <v>04/23/2014</v>
      </c>
      <c r="M13" t="str">
        <f t="shared" ref="M13:N19" si="3">CONCATENATE(MID(F13,4,2),"/",LEFT(F13,2),"/",RIGHT(F13,4))</f>
        <v>45/41/1745</v>
      </c>
      <c r="N13" t="str">
        <f t="shared" si="3"/>
        <v>52/41/1752</v>
      </c>
    </row>
    <row r="14" spans="2:14">
      <c r="B14" s="2">
        <v>12</v>
      </c>
      <c r="C14" t="s">
        <v>61</v>
      </c>
      <c r="D14" t="s">
        <v>141</v>
      </c>
      <c r="E14" s="42" t="s">
        <v>63</v>
      </c>
      <c r="F14" s="9">
        <v>41751</v>
      </c>
      <c r="G14" s="9">
        <v>41772</v>
      </c>
      <c r="H14" s="3" t="s">
        <v>6</v>
      </c>
      <c r="J14" t="str">
        <f t="shared" si="1"/>
        <v>04/22/2014</v>
      </c>
      <c r="K14" t="str">
        <f t="shared" si="2"/>
        <v>05/13/2014</v>
      </c>
      <c r="M14" t="str">
        <f t="shared" si="3"/>
        <v>51/41/1751</v>
      </c>
      <c r="N14" t="str">
        <f t="shared" si="3"/>
        <v>72/41/1772</v>
      </c>
    </row>
    <row r="15" spans="2:14">
      <c r="B15" s="2">
        <v>13</v>
      </c>
      <c r="C15" t="s">
        <v>61</v>
      </c>
      <c r="D15" t="s">
        <v>142</v>
      </c>
      <c r="E15" s="42" t="s">
        <v>63</v>
      </c>
      <c r="F15" s="9">
        <v>41766</v>
      </c>
      <c r="G15" s="9">
        <v>41774</v>
      </c>
      <c r="H15" s="3" t="s">
        <v>6</v>
      </c>
      <c r="J15" t="str">
        <f t="shared" si="1"/>
        <v>05/07/2014</v>
      </c>
      <c r="K15" t="str">
        <f t="shared" si="2"/>
        <v>05/15/2014</v>
      </c>
      <c r="M15" t="str">
        <f t="shared" si="3"/>
        <v>66/41/1766</v>
      </c>
      <c r="N15" t="str">
        <f t="shared" si="3"/>
        <v>74/41/1774</v>
      </c>
    </row>
    <row r="16" spans="2:14">
      <c r="B16" s="2">
        <v>14</v>
      </c>
      <c r="C16" t="s">
        <v>61</v>
      </c>
      <c r="D16" t="s">
        <v>143</v>
      </c>
      <c r="E16" s="42" t="s">
        <v>63</v>
      </c>
      <c r="F16" s="9">
        <v>41774</v>
      </c>
      <c r="G16" s="9">
        <v>41789</v>
      </c>
      <c r="H16" s="3" t="s">
        <v>6</v>
      </c>
      <c r="J16" t="str">
        <f t="shared" si="1"/>
        <v>05/15/2014</v>
      </c>
      <c r="K16" t="str">
        <f t="shared" si="2"/>
        <v>05/30/2014</v>
      </c>
      <c r="M16" t="str">
        <f t="shared" si="3"/>
        <v>74/41/1774</v>
      </c>
      <c r="N16" t="str">
        <f t="shared" si="3"/>
        <v>89/41/1789</v>
      </c>
    </row>
    <row r="17" spans="2:14">
      <c r="B17" s="2">
        <v>15</v>
      </c>
      <c r="C17" t="s">
        <v>61</v>
      </c>
      <c r="D17" t="s">
        <v>144</v>
      </c>
      <c r="E17" s="42" t="s">
        <v>20</v>
      </c>
      <c r="F17" s="9">
        <v>41782</v>
      </c>
      <c r="G17" s="9">
        <v>41802</v>
      </c>
      <c r="H17" s="3" t="s">
        <v>6</v>
      </c>
      <c r="J17" t="str">
        <f t="shared" si="1"/>
        <v>05/23/2014</v>
      </c>
      <c r="K17" t="str">
        <f t="shared" si="2"/>
        <v>06/12/2014</v>
      </c>
      <c r="M17" t="str">
        <f t="shared" si="3"/>
        <v>82/41/1782</v>
      </c>
      <c r="N17" t="str">
        <f t="shared" si="3"/>
        <v>02/41/1802</v>
      </c>
    </row>
    <row r="18" spans="2:14">
      <c r="B18" s="2">
        <v>16</v>
      </c>
      <c r="C18" t="s">
        <v>61</v>
      </c>
      <c r="D18" t="s">
        <v>145</v>
      </c>
      <c r="E18" s="42" t="s">
        <v>20</v>
      </c>
      <c r="F18" s="9">
        <v>41794</v>
      </c>
      <c r="G18" s="9">
        <v>41809</v>
      </c>
      <c r="H18" s="3" t="s">
        <v>6</v>
      </c>
      <c r="J18" t="str">
        <f t="shared" si="1"/>
        <v>06/04/2014</v>
      </c>
      <c r="K18" t="str">
        <f t="shared" si="2"/>
        <v>06/19/2014</v>
      </c>
      <c r="M18" t="str">
        <f t="shared" si="3"/>
        <v>94/41/1794</v>
      </c>
      <c r="N18" t="str">
        <f t="shared" si="3"/>
        <v>09/41/1809</v>
      </c>
    </row>
    <row r="19" spans="2:14">
      <c r="B19" s="2">
        <v>17</v>
      </c>
      <c r="C19" t="s">
        <v>61</v>
      </c>
      <c r="D19" t="s">
        <v>136</v>
      </c>
      <c r="E19" s="42" t="s">
        <v>19</v>
      </c>
      <c r="F19" s="9">
        <v>41806</v>
      </c>
      <c r="G19" s="9">
        <v>41815</v>
      </c>
      <c r="H19" s="3" t="s">
        <v>6</v>
      </c>
      <c r="J19" t="str">
        <f t="shared" si="1"/>
        <v>06/16/2014</v>
      </c>
      <c r="K19" t="str">
        <f t="shared" si="2"/>
        <v>06/25/2014</v>
      </c>
      <c r="M19" t="str">
        <f t="shared" si="3"/>
        <v>06/41/1806</v>
      </c>
      <c r="N19" t="str">
        <f t="shared" si="3"/>
        <v>15/41/1815</v>
      </c>
    </row>
    <row r="20" spans="2:14">
      <c r="B20" s="2">
        <v>18</v>
      </c>
      <c r="C20" t="s">
        <v>61</v>
      </c>
      <c r="D20" t="s">
        <v>132</v>
      </c>
      <c r="E20" s="42" t="s">
        <v>19</v>
      </c>
      <c r="F20" s="9">
        <v>41806</v>
      </c>
      <c r="G20" s="9">
        <v>41809</v>
      </c>
      <c r="H20" s="3" t="s">
        <v>6</v>
      </c>
    </row>
    <row r="21" spans="2:14">
      <c r="B21" s="2">
        <v>19</v>
      </c>
      <c r="C21" t="s">
        <v>61</v>
      </c>
      <c r="D21" t="s">
        <v>133</v>
      </c>
      <c r="E21" s="42" t="s">
        <v>19</v>
      </c>
      <c r="F21" s="9">
        <v>41807</v>
      </c>
      <c r="G21" s="9">
        <v>41815</v>
      </c>
      <c r="H21" s="3" t="s">
        <v>6</v>
      </c>
    </row>
    <row r="22" spans="2:14">
      <c r="B22" s="2">
        <v>20</v>
      </c>
      <c r="C22" t="s">
        <v>61</v>
      </c>
      <c r="D22" t="s">
        <v>134</v>
      </c>
      <c r="E22" s="42" t="s">
        <v>19</v>
      </c>
      <c r="F22" s="9">
        <v>41809</v>
      </c>
      <c r="G22" s="9">
        <v>41815</v>
      </c>
      <c r="H22" s="3" t="s">
        <v>6</v>
      </c>
    </row>
    <row r="23" spans="2:14">
      <c r="B23" s="2">
        <v>21</v>
      </c>
      <c r="C23" t="s">
        <v>61</v>
      </c>
      <c r="D23" t="s">
        <v>135</v>
      </c>
      <c r="E23" s="42" t="s">
        <v>19</v>
      </c>
      <c r="F23" s="9">
        <v>41809</v>
      </c>
      <c r="G23" s="9">
        <v>41815</v>
      </c>
      <c r="H23" s="3" t="s">
        <v>6</v>
      </c>
    </row>
    <row r="24" spans="2:14">
      <c r="B24" s="2">
        <v>22</v>
      </c>
      <c r="C24" t="s">
        <v>39</v>
      </c>
      <c r="D24" t="s">
        <v>158</v>
      </c>
      <c r="E24" s="42" t="s">
        <v>20</v>
      </c>
      <c r="F24" s="9">
        <v>41821</v>
      </c>
      <c r="G24" s="9">
        <v>41827</v>
      </c>
      <c r="H24" s="3" t="s">
        <v>6</v>
      </c>
      <c r="J24" t="str">
        <f t="shared" ref="J24:J30" si="4">TEXT(F24,"mm/dd/yyyy")</f>
        <v>07/01/2014</v>
      </c>
      <c r="K24" t="str">
        <f t="shared" ref="K24:K30" si="5">TEXT(G24,"mm/DD/yyyy")</f>
        <v>07/07/2014</v>
      </c>
      <c r="M24" t="str">
        <f t="shared" ref="M24:N30" si="6">CONCATENATE(MID(F24,4,2),"/",LEFT(F24,2),"/",RIGHT(F24,4))</f>
        <v>21/41/1821</v>
      </c>
      <c r="N24" t="str">
        <f t="shared" si="6"/>
        <v>27/41/1827</v>
      </c>
    </row>
    <row r="25" spans="2:14">
      <c r="B25" s="2">
        <v>23</v>
      </c>
      <c r="C25" t="s">
        <v>39</v>
      </c>
      <c r="D25" t="s">
        <v>159</v>
      </c>
      <c r="E25" s="42" t="s">
        <v>63</v>
      </c>
      <c r="F25" s="9">
        <v>41830</v>
      </c>
      <c r="G25" s="9">
        <v>41872</v>
      </c>
      <c r="H25" s="3" t="s">
        <v>6</v>
      </c>
      <c r="J25" t="str">
        <f t="shared" si="4"/>
        <v>07/10/2014</v>
      </c>
      <c r="K25" t="str">
        <f t="shared" si="5"/>
        <v>08/21/2014</v>
      </c>
      <c r="M25" t="str">
        <f t="shared" si="6"/>
        <v>30/41/1830</v>
      </c>
      <c r="N25" t="str">
        <f t="shared" si="6"/>
        <v>72/41/1872</v>
      </c>
    </row>
    <row r="26" spans="2:14">
      <c r="B26" s="2">
        <v>24</v>
      </c>
      <c r="C26" t="s">
        <v>39</v>
      </c>
      <c r="D26" t="s">
        <v>160</v>
      </c>
      <c r="E26" s="42" t="s">
        <v>63</v>
      </c>
      <c r="F26" s="9">
        <v>41870</v>
      </c>
      <c r="G26" s="9">
        <v>41879</v>
      </c>
      <c r="H26" s="3" t="s">
        <v>6</v>
      </c>
      <c r="J26" t="str">
        <f t="shared" si="4"/>
        <v>08/19/2014</v>
      </c>
      <c r="K26" t="str">
        <f t="shared" si="5"/>
        <v>08/28/2014</v>
      </c>
      <c r="M26" t="str">
        <f t="shared" si="6"/>
        <v>70/41/1870</v>
      </c>
      <c r="N26" t="str">
        <f t="shared" si="6"/>
        <v>79/41/1879</v>
      </c>
    </row>
    <row r="27" spans="2:14">
      <c r="B27" s="2">
        <v>25</v>
      </c>
      <c r="C27" t="s">
        <v>39</v>
      </c>
      <c r="D27" t="s">
        <v>161</v>
      </c>
      <c r="E27" s="42" t="s">
        <v>63</v>
      </c>
      <c r="F27" s="9">
        <v>41879</v>
      </c>
      <c r="G27" s="9">
        <v>41892</v>
      </c>
      <c r="H27" s="3" t="s">
        <v>6</v>
      </c>
      <c r="J27" t="str">
        <f t="shared" si="4"/>
        <v>08/28/2014</v>
      </c>
      <c r="K27" t="str">
        <f t="shared" si="5"/>
        <v>09/10/2014</v>
      </c>
      <c r="M27" t="str">
        <f t="shared" si="6"/>
        <v>79/41/1879</v>
      </c>
      <c r="N27" t="str">
        <f t="shared" si="6"/>
        <v>92/41/1892</v>
      </c>
    </row>
    <row r="28" spans="2:14">
      <c r="B28" s="2">
        <v>26</v>
      </c>
      <c r="C28" t="s">
        <v>39</v>
      </c>
      <c r="D28" t="s">
        <v>162</v>
      </c>
      <c r="E28" s="42" t="s">
        <v>20</v>
      </c>
      <c r="F28" s="9">
        <v>41886</v>
      </c>
      <c r="G28" s="9">
        <v>41915</v>
      </c>
      <c r="H28" s="3" t="s">
        <v>6</v>
      </c>
      <c r="J28" t="str">
        <f t="shared" si="4"/>
        <v>09/04/2014</v>
      </c>
      <c r="K28" t="str">
        <f t="shared" si="5"/>
        <v>10/03/2014</v>
      </c>
      <c r="M28" t="str">
        <f t="shared" si="6"/>
        <v>86/41/1886</v>
      </c>
      <c r="N28" t="str">
        <f t="shared" si="6"/>
        <v>15/41/1915</v>
      </c>
    </row>
    <row r="29" spans="2:14">
      <c r="B29" s="2">
        <v>27</v>
      </c>
      <c r="C29" t="s">
        <v>39</v>
      </c>
      <c r="D29" t="s">
        <v>163</v>
      </c>
      <c r="E29" s="42" t="s">
        <v>20</v>
      </c>
      <c r="F29" s="9">
        <v>41915</v>
      </c>
      <c r="G29" s="9">
        <v>41943</v>
      </c>
      <c r="H29" s="3" t="s">
        <v>6</v>
      </c>
      <c r="J29" t="str">
        <f t="shared" si="4"/>
        <v>10/03/2014</v>
      </c>
      <c r="K29" t="str">
        <f t="shared" si="5"/>
        <v>10/31/2014</v>
      </c>
      <c r="M29" t="str">
        <f t="shared" si="6"/>
        <v>15/41/1915</v>
      </c>
      <c r="N29" t="str">
        <f t="shared" si="6"/>
        <v>43/41/1943</v>
      </c>
    </row>
    <row r="30" spans="2:14">
      <c r="B30" s="2">
        <v>28</v>
      </c>
      <c r="C30" t="s">
        <v>39</v>
      </c>
      <c r="D30" t="s">
        <v>164</v>
      </c>
      <c r="E30" s="42" t="s">
        <v>19</v>
      </c>
      <c r="F30" s="9">
        <v>41935</v>
      </c>
      <c r="G30" s="9">
        <v>41950</v>
      </c>
      <c r="H30" s="3" t="s">
        <v>6</v>
      </c>
      <c r="J30" t="str">
        <f t="shared" si="4"/>
        <v>10/23/2014</v>
      </c>
      <c r="K30" t="str">
        <f t="shared" si="5"/>
        <v>11/07/2014</v>
      </c>
      <c r="M30" t="str">
        <f t="shared" si="6"/>
        <v>35/41/1935</v>
      </c>
      <c r="N30" t="str">
        <f t="shared" si="6"/>
        <v>50/41/1950</v>
      </c>
    </row>
    <row r="31" spans="2:14">
      <c r="B31" s="2">
        <v>29</v>
      </c>
      <c r="C31" t="s">
        <v>31</v>
      </c>
      <c r="D31" t="s">
        <v>40</v>
      </c>
      <c r="E31" s="42" t="s">
        <v>20</v>
      </c>
      <c r="F31" s="9">
        <v>41821</v>
      </c>
      <c r="G31" s="9">
        <v>41829</v>
      </c>
      <c r="H31" s="3" t="s">
        <v>6</v>
      </c>
    </row>
    <row r="32" spans="2:14">
      <c r="B32" s="2">
        <v>30</v>
      </c>
      <c r="C32" t="s">
        <v>31</v>
      </c>
      <c r="D32" t="s">
        <v>41</v>
      </c>
      <c r="E32" s="42" t="s">
        <v>63</v>
      </c>
      <c r="F32" s="9">
        <v>41829</v>
      </c>
      <c r="G32" s="9">
        <v>41856</v>
      </c>
      <c r="H32" s="3" t="s">
        <v>6</v>
      </c>
    </row>
    <row r="33" spans="2:8">
      <c r="B33" s="2">
        <v>31</v>
      </c>
      <c r="C33" t="s">
        <v>31</v>
      </c>
      <c r="D33" t="s">
        <v>42</v>
      </c>
      <c r="E33" s="42" t="s">
        <v>63</v>
      </c>
      <c r="F33" s="9">
        <v>41857</v>
      </c>
      <c r="G33" s="9">
        <v>41871</v>
      </c>
      <c r="H33" s="3" t="s">
        <v>6</v>
      </c>
    </row>
    <row r="34" spans="2:8">
      <c r="B34" s="2">
        <v>32</v>
      </c>
      <c r="C34" t="s">
        <v>31</v>
      </c>
      <c r="D34" t="s">
        <v>43</v>
      </c>
      <c r="E34" s="42" t="s">
        <v>63</v>
      </c>
      <c r="F34" s="9">
        <v>41871</v>
      </c>
      <c r="G34" s="9">
        <v>41876</v>
      </c>
      <c r="H34" s="3" t="s">
        <v>6</v>
      </c>
    </row>
    <row r="35" spans="2:8">
      <c r="B35" s="2">
        <v>33</v>
      </c>
      <c r="C35" t="s">
        <v>31</v>
      </c>
      <c r="D35" t="s">
        <v>44</v>
      </c>
      <c r="E35" s="42" t="s">
        <v>20</v>
      </c>
      <c r="F35" s="9">
        <v>41885</v>
      </c>
      <c r="G35" s="9">
        <v>41898</v>
      </c>
      <c r="H35" s="3" t="s">
        <v>6</v>
      </c>
    </row>
    <row r="36" spans="2:8">
      <c r="B36" s="2">
        <v>34</v>
      </c>
      <c r="C36" t="s">
        <v>31</v>
      </c>
      <c r="D36" t="s">
        <v>45</v>
      </c>
      <c r="E36" s="42" t="s">
        <v>20</v>
      </c>
      <c r="F36" s="9">
        <v>41898</v>
      </c>
      <c r="G36" s="9">
        <v>41919</v>
      </c>
      <c r="H36" s="3" t="s">
        <v>6</v>
      </c>
    </row>
    <row r="37" spans="2:8">
      <c r="B37" s="2">
        <v>35</v>
      </c>
      <c r="C37" t="s">
        <v>31</v>
      </c>
      <c r="D37" t="s">
        <v>46</v>
      </c>
      <c r="E37" s="42" t="s">
        <v>19</v>
      </c>
      <c r="F37" s="9">
        <v>41913</v>
      </c>
      <c r="G37" s="9">
        <v>41922</v>
      </c>
      <c r="H37" s="3" t="s">
        <v>6</v>
      </c>
    </row>
    <row r="38" spans="2:8">
      <c r="B38" s="2">
        <v>36</v>
      </c>
      <c r="C38" t="s">
        <v>32</v>
      </c>
      <c r="D38" t="s">
        <v>47</v>
      </c>
      <c r="E38" s="41" t="s">
        <v>55</v>
      </c>
      <c r="F38" s="9">
        <v>41960</v>
      </c>
      <c r="G38" s="9">
        <v>41969</v>
      </c>
      <c r="H38" s="3" t="s">
        <v>6</v>
      </c>
    </row>
    <row r="39" spans="2:8">
      <c r="B39" s="2">
        <v>37</v>
      </c>
      <c r="C39" t="s">
        <v>32</v>
      </c>
      <c r="D39" t="s">
        <v>48</v>
      </c>
      <c r="E39" s="41" t="s">
        <v>55</v>
      </c>
      <c r="F39" s="9">
        <v>41962</v>
      </c>
      <c r="G39" s="9">
        <v>41989</v>
      </c>
      <c r="H39" s="3" t="s">
        <v>6</v>
      </c>
    </row>
    <row r="40" spans="2:8">
      <c r="B40" s="2">
        <v>38</v>
      </c>
      <c r="C40" t="s">
        <v>32</v>
      </c>
      <c r="D40" t="s">
        <v>49</v>
      </c>
      <c r="E40" s="41" t="s">
        <v>55</v>
      </c>
      <c r="F40" s="9">
        <v>41983</v>
      </c>
      <c r="G40" s="9">
        <v>41995</v>
      </c>
      <c r="H40" s="3" t="s">
        <v>6</v>
      </c>
    </row>
    <row r="41" spans="2:8">
      <c r="B41" s="2">
        <v>39</v>
      </c>
      <c r="C41" t="s">
        <v>32</v>
      </c>
      <c r="D41" t="s">
        <v>50</v>
      </c>
      <c r="E41" s="41" t="s">
        <v>55</v>
      </c>
      <c r="F41" s="9">
        <v>41989</v>
      </c>
      <c r="G41" s="9">
        <v>42002</v>
      </c>
      <c r="H41" s="3" t="s">
        <v>6</v>
      </c>
    </row>
    <row r="42" spans="2:8">
      <c r="B42" s="2">
        <v>40</v>
      </c>
      <c r="C42" t="s">
        <v>32</v>
      </c>
      <c r="D42" t="s">
        <v>51</v>
      </c>
      <c r="E42" s="41" t="s">
        <v>55</v>
      </c>
      <c r="F42" s="9">
        <v>41995</v>
      </c>
      <c r="G42" s="9">
        <v>42025</v>
      </c>
      <c r="H42" s="3" t="s">
        <v>6</v>
      </c>
    </row>
    <row r="43" spans="2:8">
      <c r="B43" s="2">
        <v>41</v>
      </c>
      <c r="C43" t="s">
        <v>32</v>
      </c>
      <c r="D43" t="s">
        <v>52</v>
      </c>
      <c r="E43" s="41" t="s">
        <v>55</v>
      </c>
      <c r="F43" s="9">
        <v>42019</v>
      </c>
      <c r="G43" s="9">
        <v>42044</v>
      </c>
      <c r="H43" s="3" t="s">
        <v>6</v>
      </c>
    </row>
    <row r="44" spans="2:8">
      <c r="B44" s="2">
        <v>42</v>
      </c>
      <c r="C44" t="s">
        <v>32</v>
      </c>
      <c r="D44" t="s">
        <v>53</v>
      </c>
      <c r="E44" s="41" t="s">
        <v>55</v>
      </c>
      <c r="F44" s="9">
        <v>42038</v>
      </c>
      <c r="G44" s="9">
        <v>42046</v>
      </c>
      <c r="H44" s="3" t="s">
        <v>6</v>
      </c>
    </row>
    <row r="45" spans="2:8">
      <c r="B45" s="2">
        <v>43</v>
      </c>
      <c r="C45" t="s">
        <v>32</v>
      </c>
      <c r="D45" t="s">
        <v>33</v>
      </c>
      <c r="E45" s="42" t="s">
        <v>63</v>
      </c>
      <c r="F45" s="9">
        <v>41964</v>
      </c>
      <c r="G45" s="9">
        <v>42050</v>
      </c>
      <c r="H45" s="3" t="s">
        <v>6</v>
      </c>
    </row>
    <row r="46" spans="2:8">
      <c r="B46" s="2">
        <v>44</v>
      </c>
      <c r="C46" t="s">
        <v>54</v>
      </c>
      <c r="D46" t="s">
        <v>34</v>
      </c>
      <c r="E46" s="41" t="s">
        <v>19</v>
      </c>
      <c r="F46" s="9">
        <v>42058</v>
      </c>
      <c r="G46" s="9">
        <v>42061</v>
      </c>
      <c r="H46" s="3" t="s">
        <v>6</v>
      </c>
    </row>
    <row r="47" spans="2:8">
      <c r="B47" s="2">
        <v>45</v>
      </c>
      <c r="C47" t="s">
        <v>54</v>
      </c>
      <c r="D47" t="s">
        <v>35</v>
      </c>
      <c r="E47" s="41" t="s">
        <v>20</v>
      </c>
      <c r="F47" s="9">
        <v>42058</v>
      </c>
      <c r="G47" s="9">
        <v>42061</v>
      </c>
      <c r="H47" s="3" t="s">
        <v>6</v>
      </c>
    </row>
    <row r="48" spans="2:8">
      <c r="B48" s="2">
        <v>46</v>
      </c>
      <c r="C48" t="s">
        <v>54</v>
      </c>
      <c r="D48" t="s">
        <v>36</v>
      </c>
      <c r="E48" s="43" t="s">
        <v>19</v>
      </c>
      <c r="F48" s="9">
        <v>42062</v>
      </c>
      <c r="G48" s="9">
        <v>42094</v>
      </c>
      <c r="H48" s="3" t="s">
        <v>6</v>
      </c>
    </row>
    <row r="49" spans="2:8">
      <c r="B49" s="2">
        <v>47</v>
      </c>
      <c r="C49" t="s">
        <v>38</v>
      </c>
      <c r="D49" t="s">
        <v>66</v>
      </c>
      <c r="E49" s="43" t="s">
        <v>20</v>
      </c>
      <c r="F49" s="9">
        <v>42095</v>
      </c>
      <c r="G49" s="9">
        <v>42155</v>
      </c>
      <c r="H49" s="3" t="s">
        <v>6</v>
      </c>
    </row>
    <row r="50" spans="2:8">
      <c r="B50" s="2">
        <v>48</v>
      </c>
      <c r="C50" t="s">
        <v>157</v>
      </c>
      <c r="D50" t="s">
        <v>37</v>
      </c>
      <c r="E50" s="41" t="s">
        <v>20</v>
      </c>
      <c r="F50" s="9">
        <v>42125</v>
      </c>
      <c r="G50" s="9">
        <v>42155</v>
      </c>
      <c r="H50" s="3" t="s">
        <v>6</v>
      </c>
    </row>
    <row r="51" spans="2:8">
      <c r="E51" s="44"/>
    </row>
  </sheetData>
  <conditionalFormatting sqref="H1:H2 H5:H10 H13:H1048576">
    <cfRule type="cellIs" dxfId="15" priority="3" operator="equal">
      <formula>"r"</formula>
    </cfRule>
    <cfRule type="expression" dxfId="14" priority="4">
      <formula>"r"</formula>
    </cfRule>
  </conditionalFormatting>
  <conditionalFormatting sqref="H11">
    <cfRule type="cellIs" dxfId="13" priority="1" operator="equal">
      <formula>"r"</formula>
    </cfRule>
    <cfRule type="expression" dxfId="12" priority="2">
      <formula>"r"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76"/>
  <sheetViews>
    <sheetView tabSelected="1" topLeftCell="A25" workbookViewId="0">
      <selection activeCell="L56" sqref="L56"/>
    </sheetView>
  </sheetViews>
  <sheetFormatPr defaultRowHeight="14.4"/>
  <cols>
    <col min="1" max="1" width="2.6640625" customWidth="1"/>
    <col min="2" max="2" width="9.6640625" style="2" customWidth="1"/>
    <col min="3" max="4" width="10.88671875" style="2" customWidth="1"/>
    <col min="6" max="6" width="9.109375" style="2"/>
    <col min="7" max="7" width="14.44140625" style="2" customWidth="1"/>
    <col min="8" max="8" width="10.5546875" style="2" bestFit="1" customWidth="1"/>
    <col min="9" max="9" width="10.5546875" style="2" customWidth="1"/>
    <col min="10" max="10" width="11.33203125" style="2" bestFit="1" customWidth="1"/>
    <col min="11" max="12" width="10.5546875" style="2" bestFit="1" customWidth="1"/>
  </cols>
  <sheetData>
    <row r="2" spans="2:12">
      <c r="B2" s="40" t="s">
        <v>9</v>
      </c>
      <c r="C2" s="40" t="s">
        <v>10</v>
      </c>
      <c r="D2" s="40" t="s">
        <v>11</v>
      </c>
      <c r="F2" s="40" t="s">
        <v>11</v>
      </c>
      <c r="G2" s="38" t="s">
        <v>64</v>
      </c>
      <c r="H2" s="38"/>
      <c r="I2" s="38"/>
      <c r="J2" s="39"/>
      <c r="K2" s="39"/>
      <c r="L2" s="39"/>
    </row>
    <row r="3" spans="2:12">
      <c r="B3" s="40"/>
      <c r="C3" s="40"/>
      <c r="D3" s="40"/>
      <c r="F3" s="40"/>
      <c r="G3" s="5" t="s">
        <v>12</v>
      </c>
      <c r="H3" s="5" t="s">
        <v>13</v>
      </c>
      <c r="I3" s="5" t="s">
        <v>14</v>
      </c>
      <c r="J3" s="7"/>
      <c r="K3" s="7"/>
      <c r="L3" s="7"/>
    </row>
    <row r="4" spans="2:12">
      <c r="B4" s="2">
        <v>1</v>
      </c>
      <c r="C4" s="5">
        <v>2</v>
      </c>
      <c r="D4" s="2">
        <v>1</v>
      </c>
      <c r="F4" s="2">
        <v>1</v>
      </c>
      <c r="G4" s="6">
        <f>System!G3-System!F3+1</f>
        <v>2</v>
      </c>
      <c r="H4" s="2">
        <v>1</v>
      </c>
      <c r="I4" s="2">
        <v>1</v>
      </c>
    </row>
    <row r="5" spans="2:12">
      <c r="B5" s="2">
        <v>2</v>
      </c>
      <c r="C5" s="5" t="s">
        <v>148</v>
      </c>
      <c r="D5" s="2" t="s">
        <v>60</v>
      </c>
      <c r="F5" s="2">
        <v>2</v>
      </c>
      <c r="G5" s="6">
        <f>System!G4-System!F4+1</f>
        <v>2</v>
      </c>
      <c r="H5" s="2">
        <v>1</v>
      </c>
      <c r="I5" s="2">
        <v>1</v>
      </c>
    </row>
    <row r="6" spans="2:12">
      <c r="B6" s="2">
        <v>3</v>
      </c>
      <c r="C6" s="5">
        <v>11</v>
      </c>
      <c r="D6" s="2">
        <v>5</v>
      </c>
      <c r="F6" s="2">
        <v>3</v>
      </c>
      <c r="G6" s="6">
        <f>System!G5-System!F5+1</f>
        <v>6</v>
      </c>
      <c r="H6" s="2">
        <v>1</v>
      </c>
      <c r="I6" s="2">
        <v>1</v>
      </c>
    </row>
    <row r="7" spans="2:12">
      <c r="B7" s="2">
        <v>4</v>
      </c>
      <c r="C7" s="5">
        <v>12</v>
      </c>
      <c r="D7" s="2">
        <v>6</v>
      </c>
      <c r="F7" s="2">
        <v>4</v>
      </c>
      <c r="G7" s="6">
        <f>System!G6-System!F6+1</f>
        <v>19</v>
      </c>
      <c r="H7" s="2">
        <v>1</v>
      </c>
      <c r="I7" s="2">
        <v>1</v>
      </c>
    </row>
    <row r="8" spans="2:12">
      <c r="B8" s="2">
        <v>5</v>
      </c>
      <c r="C8" s="5" t="s">
        <v>149</v>
      </c>
      <c r="D8" s="2" t="s">
        <v>169</v>
      </c>
      <c r="F8" s="2">
        <v>5</v>
      </c>
      <c r="G8" s="6">
        <f>System!G7-System!F7+1</f>
        <v>14</v>
      </c>
      <c r="H8" s="2">
        <v>1</v>
      </c>
      <c r="I8" s="2">
        <v>1</v>
      </c>
    </row>
    <row r="9" spans="2:12">
      <c r="B9" s="2">
        <v>6</v>
      </c>
      <c r="C9" s="5" t="s">
        <v>137</v>
      </c>
      <c r="D9" s="2" t="s">
        <v>170</v>
      </c>
      <c r="F9" s="2">
        <v>6</v>
      </c>
      <c r="G9" s="6">
        <f>System!G8-System!F8+1</f>
        <v>14</v>
      </c>
      <c r="H9" s="2">
        <v>1</v>
      </c>
      <c r="I9" s="2">
        <v>1</v>
      </c>
    </row>
    <row r="10" spans="2:12">
      <c r="B10" s="2">
        <v>7</v>
      </c>
      <c r="C10" s="5" t="s">
        <v>138</v>
      </c>
      <c r="D10" s="2" t="s">
        <v>171</v>
      </c>
      <c r="F10" s="2">
        <v>7</v>
      </c>
      <c r="G10" s="6">
        <f>System!G9-System!F9+1</f>
        <v>17</v>
      </c>
      <c r="H10" s="2">
        <v>1</v>
      </c>
      <c r="I10" s="2">
        <v>1</v>
      </c>
    </row>
    <row r="11" spans="2:12">
      <c r="B11" s="2">
        <v>8</v>
      </c>
      <c r="C11" s="5">
        <v>16</v>
      </c>
      <c r="D11" s="2">
        <v>14</v>
      </c>
      <c r="F11" s="2">
        <v>8</v>
      </c>
      <c r="G11" s="6">
        <f>System!G10-System!F10+1</f>
        <v>16</v>
      </c>
      <c r="H11" s="2">
        <v>1</v>
      </c>
      <c r="I11" s="2">
        <v>1</v>
      </c>
    </row>
    <row r="12" spans="2:12">
      <c r="B12" s="2">
        <v>9</v>
      </c>
      <c r="C12" s="5" t="s">
        <v>150</v>
      </c>
      <c r="D12" s="2" t="s">
        <v>172</v>
      </c>
      <c r="F12" s="2">
        <v>9</v>
      </c>
      <c r="G12" s="6">
        <f>System!G11-System!F11+1</f>
        <v>13</v>
      </c>
      <c r="H12" s="2">
        <v>1</v>
      </c>
      <c r="I12" s="2">
        <v>1</v>
      </c>
    </row>
    <row r="13" spans="2:12">
      <c r="B13" s="2">
        <v>10</v>
      </c>
      <c r="C13" s="5" t="s">
        <v>151</v>
      </c>
      <c r="D13" s="2" t="s">
        <v>173</v>
      </c>
      <c r="F13" s="2">
        <v>10</v>
      </c>
      <c r="G13" s="6">
        <f>System!G12-System!F12+1</f>
        <v>5</v>
      </c>
      <c r="H13" s="2">
        <v>1</v>
      </c>
      <c r="I13" s="2">
        <v>1</v>
      </c>
    </row>
    <row r="14" spans="2:12">
      <c r="B14" s="2">
        <v>11</v>
      </c>
      <c r="C14" s="5" t="s">
        <v>152</v>
      </c>
      <c r="D14" s="2" t="s">
        <v>174</v>
      </c>
      <c r="F14" s="2">
        <v>11</v>
      </c>
      <c r="G14" s="6">
        <f>System!G13-System!F13+1</f>
        <v>8</v>
      </c>
      <c r="H14" s="2">
        <v>1</v>
      </c>
      <c r="I14" s="2">
        <v>1</v>
      </c>
    </row>
    <row r="15" spans="2:12">
      <c r="B15" s="2">
        <v>12</v>
      </c>
      <c r="C15" s="5" t="s">
        <v>153</v>
      </c>
      <c r="D15" s="2" t="s">
        <v>175</v>
      </c>
      <c r="F15" s="2">
        <v>12</v>
      </c>
      <c r="G15" s="6">
        <f>System!G14-System!F14+1</f>
        <v>22</v>
      </c>
      <c r="H15" s="2">
        <v>1</v>
      </c>
      <c r="I15" s="2">
        <v>1</v>
      </c>
    </row>
    <row r="16" spans="2:12">
      <c r="B16" s="2">
        <v>13</v>
      </c>
      <c r="C16" s="5" t="s">
        <v>154</v>
      </c>
      <c r="D16" s="2" t="s">
        <v>176</v>
      </c>
      <c r="F16" s="2">
        <v>13</v>
      </c>
      <c r="G16" s="6">
        <f>System!G15-System!F15+1</f>
        <v>9</v>
      </c>
      <c r="H16" s="2">
        <v>1</v>
      </c>
      <c r="I16" s="2">
        <v>1</v>
      </c>
    </row>
    <row r="17" spans="2:12">
      <c r="B17" s="2">
        <v>14</v>
      </c>
      <c r="C17" s="5" t="s">
        <v>155</v>
      </c>
      <c r="D17" s="2" t="s">
        <v>177</v>
      </c>
      <c r="F17" s="2">
        <v>14</v>
      </c>
      <c r="G17" s="6">
        <f>System!G16-System!F16+1</f>
        <v>16</v>
      </c>
      <c r="H17" s="2">
        <v>1</v>
      </c>
      <c r="I17" s="2">
        <v>1</v>
      </c>
    </row>
    <row r="18" spans="2:12">
      <c r="B18" s="2">
        <v>15</v>
      </c>
      <c r="C18" s="5" t="s">
        <v>156</v>
      </c>
      <c r="D18" s="2" t="s">
        <v>178</v>
      </c>
      <c r="F18" s="2">
        <v>15</v>
      </c>
      <c r="G18" s="6">
        <f>System!G17-System!F17+1</f>
        <v>21</v>
      </c>
      <c r="H18" s="2">
        <v>1</v>
      </c>
      <c r="I18" s="2">
        <v>1</v>
      </c>
    </row>
    <row r="19" spans="2:12">
      <c r="B19" s="2">
        <v>16</v>
      </c>
      <c r="C19" s="5" t="s">
        <v>147</v>
      </c>
      <c r="D19" s="2" t="s">
        <v>179</v>
      </c>
      <c r="F19" s="2">
        <v>16</v>
      </c>
      <c r="G19" s="6">
        <f>System!G18-System!F18+1</f>
        <v>16</v>
      </c>
      <c r="H19" s="2">
        <v>1</v>
      </c>
      <c r="I19" s="2">
        <v>1</v>
      </c>
    </row>
    <row r="20" spans="2:12">
      <c r="B20" s="2">
        <v>17</v>
      </c>
      <c r="C20" s="5" t="s">
        <v>146</v>
      </c>
      <c r="D20" s="2" t="s">
        <v>180</v>
      </c>
      <c r="F20" s="2">
        <v>17</v>
      </c>
      <c r="G20" s="6">
        <f>System!G19-System!F19+1</f>
        <v>10</v>
      </c>
      <c r="H20" s="2">
        <v>1</v>
      </c>
      <c r="I20" s="2">
        <v>1</v>
      </c>
      <c r="J20"/>
      <c r="K20"/>
      <c r="L20"/>
    </row>
    <row r="21" spans="2:12">
      <c r="B21" s="2">
        <v>18</v>
      </c>
      <c r="C21" s="5">
        <v>28</v>
      </c>
      <c r="D21" s="2">
        <v>35</v>
      </c>
      <c r="F21" s="2">
        <v>18</v>
      </c>
      <c r="G21" s="6">
        <f>System!G20-System!F20+1</f>
        <v>4</v>
      </c>
      <c r="H21" s="2">
        <v>1</v>
      </c>
      <c r="I21" s="2">
        <v>1</v>
      </c>
      <c r="J21"/>
      <c r="K21"/>
      <c r="L21"/>
    </row>
    <row r="22" spans="2:12">
      <c r="B22" s="2">
        <v>19</v>
      </c>
      <c r="C22" s="5">
        <v>28</v>
      </c>
      <c r="D22" s="2">
        <v>36</v>
      </c>
      <c r="F22" s="2">
        <v>19</v>
      </c>
      <c r="G22" s="6">
        <f>System!G21-System!F21+1</f>
        <v>9</v>
      </c>
      <c r="H22" s="2">
        <v>1</v>
      </c>
      <c r="I22" s="2">
        <v>1</v>
      </c>
      <c r="J22"/>
      <c r="K22"/>
      <c r="L22"/>
    </row>
    <row r="23" spans="2:12">
      <c r="B23" s="2">
        <v>20</v>
      </c>
      <c r="C23" s="5">
        <v>21</v>
      </c>
      <c r="D23" s="2">
        <v>37</v>
      </c>
      <c r="F23" s="2">
        <v>20</v>
      </c>
      <c r="G23" s="6">
        <f>System!G22-System!F22+1</f>
        <v>7</v>
      </c>
      <c r="H23" s="2">
        <v>1</v>
      </c>
      <c r="I23" s="2">
        <v>1</v>
      </c>
    </row>
    <row r="24" spans="2:12">
      <c r="B24" s="2">
        <v>21</v>
      </c>
      <c r="C24" s="5">
        <v>28</v>
      </c>
      <c r="D24" s="2">
        <v>36</v>
      </c>
      <c r="F24" s="2">
        <v>21</v>
      </c>
      <c r="G24" s="6">
        <f>System!G23-System!F23+1</f>
        <v>7</v>
      </c>
      <c r="H24" s="2">
        <v>1</v>
      </c>
      <c r="I24" s="2">
        <v>1</v>
      </c>
    </row>
    <row r="25" spans="2:12">
      <c r="B25" s="2">
        <v>22</v>
      </c>
      <c r="C25" s="5">
        <v>29</v>
      </c>
      <c r="D25" s="2">
        <v>39</v>
      </c>
      <c r="F25" s="2">
        <v>22</v>
      </c>
      <c r="G25" s="6">
        <f>System!G24-System!F24+1</f>
        <v>7</v>
      </c>
      <c r="H25" s="2">
        <v>1</v>
      </c>
      <c r="I25" s="2">
        <v>1</v>
      </c>
    </row>
    <row r="26" spans="2:12">
      <c r="B26" s="2">
        <v>23</v>
      </c>
      <c r="C26" s="5">
        <v>30</v>
      </c>
      <c r="D26" s="2">
        <v>40</v>
      </c>
      <c r="F26" s="2">
        <v>23</v>
      </c>
      <c r="G26" s="6">
        <f>System!G25-System!F25+1</f>
        <v>43</v>
      </c>
      <c r="H26" s="2">
        <v>1</v>
      </c>
      <c r="I26" s="2">
        <v>1</v>
      </c>
      <c r="J26"/>
      <c r="K26"/>
      <c r="L26"/>
    </row>
    <row r="27" spans="2:12">
      <c r="B27" s="2">
        <v>24</v>
      </c>
      <c r="C27" s="5">
        <v>31</v>
      </c>
      <c r="D27" s="2">
        <v>41</v>
      </c>
      <c r="F27" s="2">
        <v>24</v>
      </c>
      <c r="G27" s="6">
        <f>System!G26-System!F26+1</f>
        <v>10</v>
      </c>
      <c r="H27" s="2">
        <v>1</v>
      </c>
      <c r="I27" s="2">
        <v>1</v>
      </c>
    </row>
    <row r="28" spans="2:12">
      <c r="B28" s="2">
        <v>25</v>
      </c>
      <c r="C28" s="5">
        <v>32</v>
      </c>
      <c r="D28" s="2">
        <v>42</v>
      </c>
      <c r="F28" s="2">
        <v>25</v>
      </c>
      <c r="G28" s="6">
        <f>System!G27-System!F27+1</f>
        <v>14</v>
      </c>
      <c r="H28" s="2">
        <v>1</v>
      </c>
      <c r="I28" s="2">
        <v>1</v>
      </c>
    </row>
    <row r="29" spans="2:12">
      <c r="B29" s="2">
        <v>26</v>
      </c>
      <c r="C29" s="5">
        <v>33</v>
      </c>
      <c r="D29" s="2">
        <v>43</v>
      </c>
      <c r="F29" s="2">
        <v>26</v>
      </c>
      <c r="G29" s="6">
        <f>System!G28-System!F28+1</f>
        <v>30</v>
      </c>
      <c r="H29" s="2">
        <v>1</v>
      </c>
      <c r="I29" s="2">
        <v>1</v>
      </c>
    </row>
    <row r="30" spans="2:12">
      <c r="B30" s="2">
        <v>27</v>
      </c>
      <c r="C30" s="5">
        <v>34</v>
      </c>
      <c r="D30" s="2">
        <v>44</v>
      </c>
      <c r="F30" s="2">
        <v>27</v>
      </c>
      <c r="G30" s="6">
        <f>System!G29-System!F29+1</f>
        <v>29</v>
      </c>
      <c r="H30" s="2">
        <v>1</v>
      </c>
      <c r="I30" s="2">
        <v>1</v>
      </c>
    </row>
    <row r="31" spans="2:12">
      <c r="B31" s="2">
        <v>28</v>
      </c>
      <c r="C31" s="5">
        <v>35</v>
      </c>
      <c r="D31" s="2">
        <v>45</v>
      </c>
      <c r="F31" s="2">
        <v>28</v>
      </c>
      <c r="G31" s="6">
        <f>System!G30-System!F30+1</f>
        <v>16</v>
      </c>
      <c r="H31" s="2">
        <v>1</v>
      </c>
      <c r="I31" s="2">
        <v>1</v>
      </c>
    </row>
    <row r="32" spans="2:12">
      <c r="B32" s="2">
        <v>29</v>
      </c>
      <c r="C32" s="5">
        <v>36</v>
      </c>
      <c r="D32" s="2">
        <v>46</v>
      </c>
      <c r="F32" s="2">
        <v>29</v>
      </c>
      <c r="G32" s="6">
        <f>System!G31-System!F31+1</f>
        <v>9</v>
      </c>
      <c r="H32" s="2">
        <v>1</v>
      </c>
      <c r="I32" s="2">
        <v>1</v>
      </c>
    </row>
    <row r="33" spans="2:9">
      <c r="B33" s="2">
        <v>30</v>
      </c>
      <c r="C33" s="5">
        <v>37</v>
      </c>
      <c r="D33" s="2">
        <v>47</v>
      </c>
      <c r="F33" s="2">
        <v>30</v>
      </c>
      <c r="G33" s="6">
        <f>System!G32-System!F32+1</f>
        <v>28</v>
      </c>
      <c r="H33" s="2">
        <v>1</v>
      </c>
      <c r="I33" s="2">
        <v>1</v>
      </c>
    </row>
    <row r="34" spans="2:9">
      <c r="B34" s="2">
        <v>31</v>
      </c>
      <c r="C34" s="5">
        <v>38</v>
      </c>
      <c r="D34" s="2">
        <v>48</v>
      </c>
      <c r="F34" s="2">
        <v>31</v>
      </c>
      <c r="G34" s="6">
        <f>System!G33-System!F33+1</f>
        <v>15</v>
      </c>
      <c r="H34" s="2">
        <v>1</v>
      </c>
      <c r="I34" s="2">
        <v>1</v>
      </c>
    </row>
    <row r="35" spans="2:9">
      <c r="B35" s="2">
        <v>32</v>
      </c>
      <c r="C35" s="5">
        <v>39</v>
      </c>
      <c r="D35" s="2">
        <v>49</v>
      </c>
      <c r="F35" s="2">
        <v>32</v>
      </c>
      <c r="G35" s="6">
        <f>System!G34-System!F34+1</f>
        <v>6</v>
      </c>
      <c r="H35" s="2">
        <v>1</v>
      </c>
      <c r="I35" s="2">
        <v>1</v>
      </c>
    </row>
    <row r="36" spans="2:9">
      <c r="B36" s="2">
        <v>33</v>
      </c>
      <c r="C36" s="5">
        <v>40</v>
      </c>
      <c r="D36" s="2">
        <v>50</v>
      </c>
      <c r="F36" s="2">
        <v>33</v>
      </c>
      <c r="G36" s="6">
        <f>System!G35-System!F35+1</f>
        <v>14</v>
      </c>
      <c r="H36" s="2">
        <v>1</v>
      </c>
      <c r="I36" s="2">
        <v>1</v>
      </c>
    </row>
    <row r="37" spans="2:9">
      <c r="B37" s="2">
        <v>34</v>
      </c>
      <c r="C37" s="5">
        <v>41</v>
      </c>
      <c r="D37" s="2">
        <v>51</v>
      </c>
      <c r="F37" s="2">
        <v>34</v>
      </c>
      <c r="G37" s="6">
        <f>System!G36-System!F36+1</f>
        <v>22</v>
      </c>
      <c r="H37" s="2">
        <v>1</v>
      </c>
      <c r="I37" s="2">
        <v>1</v>
      </c>
    </row>
    <row r="38" spans="2:9">
      <c r="B38" s="2">
        <v>35</v>
      </c>
      <c r="C38" s="5">
        <v>42</v>
      </c>
      <c r="D38" s="2">
        <v>52</v>
      </c>
      <c r="F38" s="2">
        <v>35</v>
      </c>
      <c r="G38" s="6">
        <f>System!G37-System!F37+1</f>
        <v>10</v>
      </c>
      <c r="H38" s="2">
        <v>1</v>
      </c>
      <c r="I38" s="2">
        <v>1</v>
      </c>
    </row>
    <row r="39" spans="2:9">
      <c r="B39" s="2">
        <v>36</v>
      </c>
      <c r="C39" s="5" t="s">
        <v>165</v>
      </c>
      <c r="D39" s="2" t="s">
        <v>181</v>
      </c>
      <c r="F39" s="2">
        <v>36</v>
      </c>
      <c r="G39" s="6">
        <f>System!G38-System!F38+1</f>
        <v>10</v>
      </c>
      <c r="H39" s="2">
        <v>1</v>
      </c>
      <c r="I39" s="2">
        <v>1</v>
      </c>
    </row>
    <row r="40" spans="2:9">
      <c r="B40" s="2">
        <v>37</v>
      </c>
      <c r="C40" s="5">
        <v>43</v>
      </c>
      <c r="D40" s="2">
        <v>55</v>
      </c>
      <c r="F40" s="2">
        <v>37</v>
      </c>
      <c r="G40" s="6">
        <f>System!G39-System!F39+1</f>
        <v>28</v>
      </c>
      <c r="H40" s="2">
        <v>1</v>
      </c>
      <c r="I40" s="2">
        <v>1</v>
      </c>
    </row>
    <row r="41" spans="2:9">
      <c r="B41" s="2">
        <v>38</v>
      </c>
      <c r="C41" s="5">
        <v>43</v>
      </c>
      <c r="D41" s="2">
        <v>56</v>
      </c>
      <c r="F41" s="2">
        <v>38</v>
      </c>
      <c r="G41" s="6">
        <f>System!G40-System!F40+1</f>
        <v>13</v>
      </c>
      <c r="H41" s="2">
        <v>1</v>
      </c>
      <c r="I41" s="2">
        <v>1</v>
      </c>
    </row>
    <row r="42" spans="2:9">
      <c r="B42" s="2">
        <v>39</v>
      </c>
      <c r="C42" s="5">
        <v>43</v>
      </c>
      <c r="D42" s="2">
        <v>57</v>
      </c>
      <c r="F42" s="2">
        <v>39</v>
      </c>
      <c r="G42" s="6">
        <f>System!G41-System!F41+1</f>
        <v>14</v>
      </c>
      <c r="H42" s="2">
        <v>1</v>
      </c>
      <c r="I42" s="2">
        <v>1</v>
      </c>
    </row>
    <row r="43" spans="2:9">
      <c r="B43" s="2">
        <v>40</v>
      </c>
      <c r="C43" s="5">
        <v>43</v>
      </c>
      <c r="D43" s="2">
        <v>58</v>
      </c>
      <c r="F43" s="2">
        <v>40</v>
      </c>
      <c r="G43" s="6">
        <f>System!G42-System!F42+1</f>
        <v>31</v>
      </c>
      <c r="H43" s="2">
        <v>1</v>
      </c>
      <c r="I43" s="2">
        <v>1</v>
      </c>
    </row>
    <row r="44" spans="2:9">
      <c r="B44" s="2">
        <v>41</v>
      </c>
      <c r="C44" s="5">
        <v>43</v>
      </c>
      <c r="D44" s="2">
        <v>59</v>
      </c>
      <c r="F44" s="2">
        <v>41</v>
      </c>
      <c r="G44" s="6">
        <f>System!G43-System!F43+1</f>
        <v>26</v>
      </c>
      <c r="H44" s="2">
        <v>1</v>
      </c>
      <c r="I44" s="2">
        <v>1</v>
      </c>
    </row>
    <row r="45" spans="2:9">
      <c r="B45" s="2">
        <v>42</v>
      </c>
      <c r="C45" s="5" t="s">
        <v>166</v>
      </c>
      <c r="D45" s="2" t="s">
        <v>182</v>
      </c>
      <c r="F45" s="2">
        <v>42</v>
      </c>
      <c r="G45" s="6">
        <f>System!G44-System!F44+1</f>
        <v>9</v>
      </c>
      <c r="H45" s="2">
        <v>1</v>
      </c>
      <c r="I45" s="2">
        <v>1</v>
      </c>
    </row>
    <row r="46" spans="2:9">
      <c r="B46" s="2">
        <v>43</v>
      </c>
      <c r="C46" s="5">
        <v>44</v>
      </c>
      <c r="D46" s="2">
        <v>59</v>
      </c>
      <c r="F46" s="2">
        <v>43</v>
      </c>
      <c r="G46" s="6">
        <f>System!G45-System!F45+1</f>
        <v>87</v>
      </c>
      <c r="H46" s="2">
        <v>1</v>
      </c>
      <c r="I46" s="2">
        <v>1</v>
      </c>
    </row>
    <row r="47" spans="2:9">
      <c r="B47" s="2">
        <v>44</v>
      </c>
      <c r="C47" s="5" t="s">
        <v>167</v>
      </c>
      <c r="D47" s="2" t="s">
        <v>183</v>
      </c>
      <c r="F47" s="2">
        <v>44</v>
      </c>
      <c r="G47" s="6">
        <f>System!G46-System!F46+1</f>
        <v>4</v>
      </c>
      <c r="H47" s="2">
        <v>1</v>
      </c>
      <c r="I47" s="2">
        <v>1</v>
      </c>
    </row>
    <row r="48" spans="2:9">
      <c r="B48" s="2">
        <v>45</v>
      </c>
      <c r="C48" s="5" t="s">
        <v>168</v>
      </c>
      <c r="D48" s="2" t="s">
        <v>184</v>
      </c>
      <c r="F48" s="2">
        <v>45</v>
      </c>
      <c r="G48" s="6">
        <f>System!G47-System!F47+1</f>
        <v>4</v>
      </c>
      <c r="H48" s="2">
        <v>1</v>
      </c>
      <c r="I48" s="2">
        <v>1</v>
      </c>
    </row>
    <row r="49" spans="2:9">
      <c r="B49" s="2">
        <v>46</v>
      </c>
      <c r="C49" s="5">
        <v>47</v>
      </c>
      <c r="D49" s="2">
        <v>64</v>
      </c>
      <c r="F49" s="2">
        <v>46</v>
      </c>
      <c r="G49" s="6">
        <f>System!G48-System!F48+1</f>
        <v>33</v>
      </c>
      <c r="H49" s="2">
        <v>1</v>
      </c>
      <c r="I49" s="2">
        <v>1</v>
      </c>
    </row>
    <row r="50" spans="2:9">
      <c r="B50" s="2">
        <v>47</v>
      </c>
      <c r="C50" s="5">
        <v>48</v>
      </c>
      <c r="D50" s="2">
        <v>65</v>
      </c>
      <c r="F50" s="2">
        <v>47</v>
      </c>
      <c r="G50" s="6">
        <f>System!G49-System!F49+1</f>
        <v>61</v>
      </c>
      <c r="H50" s="2">
        <v>1</v>
      </c>
      <c r="I50" s="2">
        <v>1</v>
      </c>
    </row>
    <row r="51" spans="2:9">
      <c r="B51" s="2">
        <v>48</v>
      </c>
      <c r="C51" s="5" t="s">
        <v>65</v>
      </c>
      <c r="D51" s="7" t="s">
        <v>65</v>
      </c>
      <c r="F51" s="2">
        <v>48</v>
      </c>
      <c r="G51" s="6">
        <f>System!G50-System!F50+1</f>
        <v>31</v>
      </c>
      <c r="H51" s="2">
        <v>1</v>
      </c>
      <c r="I51" s="2">
        <v>1</v>
      </c>
    </row>
    <row r="52" spans="2:9">
      <c r="C52" s="7"/>
      <c r="G52" s="6"/>
    </row>
    <row r="53" spans="2:9">
      <c r="C53" s="7"/>
      <c r="G53" s="6"/>
    </row>
    <row r="54" spans="2:9">
      <c r="C54" s="7"/>
      <c r="G54" s="6"/>
    </row>
    <row r="55" spans="2:9">
      <c r="C55" s="7"/>
      <c r="G55" s="6"/>
    </row>
    <row r="56" spans="2:9">
      <c r="C56" s="7"/>
      <c r="G56" s="6"/>
    </row>
    <row r="57" spans="2:9">
      <c r="C57" s="7"/>
      <c r="G57" s="6"/>
    </row>
    <row r="58" spans="2:9">
      <c r="C58" s="7"/>
      <c r="G58" s="6"/>
    </row>
    <row r="59" spans="2:9">
      <c r="C59" s="7"/>
      <c r="G59" s="6"/>
    </row>
    <row r="60" spans="2:9">
      <c r="G60" s="6"/>
    </row>
    <row r="61" spans="2:9">
      <c r="G61" s="6"/>
    </row>
    <row r="62" spans="2:9">
      <c r="G62" s="6"/>
    </row>
    <row r="63" spans="2:9">
      <c r="G63" s="6"/>
    </row>
    <row r="64" spans="2:9">
      <c r="G64" s="6"/>
    </row>
    <row r="65" spans="7:7">
      <c r="G65" s="6"/>
    </row>
    <row r="66" spans="7:7">
      <c r="G66" s="6"/>
    </row>
    <row r="67" spans="7:7">
      <c r="G67" s="6"/>
    </row>
    <row r="68" spans="7:7">
      <c r="G68" s="6"/>
    </row>
    <row r="69" spans="7:7">
      <c r="G69" s="6"/>
    </row>
    <row r="70" spans="7:7">
      <c r="G70" s="6"/>
    </row>
    <row r="71" spans="7:7">
      <c r="G71" s="6"/>
    </row>
    <row r="72" spans="7:7">
      <c r="G72" s="6"/>
    </row>
    <row r="73" spans="7:7">
      <c r="G73" s="6"/>
    </row>
    <row r="74" spans="7:7">
      <c r="G74" s="6"/>
    </row>
    <row r="75" spans="7:7">
      <c r="G75" s="6"/>
    </row>
    <row r="76" spans="7:7">
      <c r="G76" s="6"/>
    </row>
  </sheetData>
  <mergeCells count="6">
    <mergeCell ref="G2:I2"/>
    <mergeCell ref="J2:L2"/>
    <mergeCell ref="F2:F3"/>
    <mergeCell ref="B2:B3"/>
    <mergeCell ref="C2:C3"/>
    <mergeCell ref="D2:D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62"/>
  <sheetViews>
    <sheetView workbookViewId="0">
      <selection activeCell="L62" sqref="L62"/>
    </sheetView>
  </sheetViews>
  <sheetFormatPr defaultRowHeight="14.4"/>
  <sheetData>
    <row r="1" spans="2:8">
      <c r="B1" s="2"/>
      <c r="D1" t="s">
        <v>75</v>
      </c>
      <c r="E1" s="24"/>
      <c r="F1" s="9"/>
      <c r="G1" s="9"/>
      <c r="H1" s="3"/>
    </row>
    <row r="2" spans="2:8">
      <c r="B2" s="2"/>
      <c r="D2" t="s">
        <v>76</v>
      </c>
      <c r="E2" s="24"/>
      <c r="F2" s="9"/>
      <c r="G2" s="9"/>
      <c r="H2" s="3"/>
    </row>
    <row r="3" spans="2:8">
      <c r="B3" s="2"/>
      <c r="D3" t="s">
        <v>77</v>
      </c>
      <c r="E3" s="24"/>
      <c r="F3" s="9"/>
      <c r="G3" s="9"/>
      <c r="H3" s="3"/>
    </row>
    <row r="4" spans="2:8">
      <c r="B4" s="2"/>
      <c r="D4" t="s">
        <v>78</v>
      </c>
      <c r="E4" s="24"/>
      <c r="F4" s="9"/>
      <c r="G4" s="9"/>
      <c r="H4" s="3"/>
    </row>
    <row r="5" spans="2:8">
      <c r="B5" s="2"/>
      <c r="D5" t="s">
        <v>79</v>
      </c>
      <c r="E5" s="24"/>
      <c r="F5" s="9"/>
      <c r="G5" s="9"/>
      <c r="H5" s="3"/>
    </row>
    <row r="7" spans="2:8">
      <c r="B7" s="2"/>
      <c r="D7" t="s">
        <v>80</v>
      </c>
      <c r="E7" s="24"/>
      <c r="F7" s="9"/>
      <c r="G7" s="9"/>
      <c r="H7" s="3"/>
    </row>
    <row r="8" spans="2:8">
      <c r="B8" s="2"/>
      <c r="D8" t="s">
        <v>81</v>
      </c>
      <c r="E8" s="24"/>
      <c r="F8" s="9"/>
      <c r="G8" s="9"/>
      <c r="H8" s="3"/>
    </row>
    <row r="9" spans="2:8">
      <c r="B9" s="2"/>
      <c r="D9" t="s">
        <v>82</v>
      </c>
      <c r="E9" s="24"/>
      <c r="F9" s="9"/>
      <c r="G9" s="9"/>
      <c r="H9" s="3"/>
    </row>
    <row r="10" spans="2:8">
      <c r="B10" s="2"/>
      <c r="D10" t="s">
        <v>83</v>
      </c>
      <c r="E10" s="24"/>
      <c r="F10" s="9"/>
      <c r="G10" s="9"/>
      <c r="H10" s="3"/>
    </row>
    <row r="11" spans="2:8">
      <c r="B11" s="2"/>
      <c r="D11" t="s">
        <v>84</v>
      </c>
      <c r="E11" s="24"/>
      <c r="F11" s="9"/>
      <c r="G11" s="9"/>
      <c r="H11" s="3"/>
    </row>
    <row r="12" spans="2:8">
      <c r="B12" s="2"/>
      <c r="D12" t="s">
        <v>85</v>
      </c>
      <c r="E12" s="24"/>
      <c r="F12" s="9"/>
      <c r="G12" s="9"/>
      <c r="H12" s="3"/>
    </row>
    <row r="13" spans="2:8">
      <c r="B13" s="2"/>
      <c r="D13" t="s">
        <v>86</v>
      </c>
      <c r="E13" s="24"/>
      <c r="F13" s="9"/>
      <c r="G13" s="9"/>
      <c r="H13" s="3"/>
    </row>
    <row r="14" spans="2:8">
      <c r="B14" s="2"/>
      <c r="D14" t="s">
        <v>87</v>
      </c>
      <c r="E14" s="24"/>
      <c r="F14" s="9"/>
      <c r="G14" s="9"/>
      <c r="H14" s="3"/>
    </row>
    <row r="15" spans="2:8">
      <c r="B15" s="2"/>
      <c r="D15" t="s">
        <v>88</v>
      </c>
      <c r="E15" s="24"/>
      <c r="F15" s="9"/>
      <c r="G15" s="9"/>
      <c r="H15" s="3"/>
    </row>
    <row r="16" spans="2:8">
      <c r="B16" s="2"/>
      <c r="D16" t="s">
        <v>89</v>
      </c>
      <c r="E16" s="24"/>
      <c r="F16" s="9"/>
      <c r="G16" s="9"/>
      <c r="H16" s="3"/>
    </row>
    <row r="17" spans="2:8">
      <c r="B17" s="2"/>
      <c r="D17" t="s">
        <v>90</v>
      </c>
      <c r="E17" s="24"/>
      <c r="F17" s="9"/>
      <c r="G17" s="9"/>
      <c r="H17" s="3"/>
    </row>
    <row r="18" spans="2:8">
      <c r="B18" s="2"/>
      <c r="D18" t="s">
        <v>91</v>
      </c>
      <c r="E18" s="24"/>
      <c r="F18" s="9"/>
      <c r="G18" s="9"/>
      <c r="H18" s="3"/>
    </row>
    <row r="19" spans="2:8">
      <c r="B19" s="2"/>
      <c r="D19" t="s">
        <v>92</v>
      </c>
      <c r="E19" s="24"/>
      <c r="F19" s="9"/>
      <c r="G19" s="9"/>
      <c r="H19" s="3"/>
    </row>
    <row r="20" spans="2:8">
      <c r="B20" s="2"/>
      <c r="D20" t="s">
        <v>93</v>
      </c>
      <c r="E20" s="24"/>
      <c r="F20" s="9"/>
      <c r="G20" s="9"/>
      <c r="H20" s="3"/>
    </row>
    <row r="21" spans="2:8">
      <c r="B21" s="2"/>
      <c r="D21" t="s">
        <v>94</v>
      </c>
      <c r="E21" s="24"/>
      <c r="F21" s="9"/>
      <c r="G21" s="9"/>
      <c r="H21" s="3"/>
    </row>
    <row r="22" spans="2:8">
      <c r="B22" s="2"/>
      <c r="D22" t="s">
        <v>95</v>
      </c>
      <c r="E22" s="24"/>
      <c r="F22" s="9"/>
      <c r="G22" s="9"/>
      <c r="H22" s="3"/>
    </row>
    <row r="23" spans="2:8">
      <c r="B23" s="2"/>
      <c r="D23" t="s">
        <v>96</v>
      </c>
      <c r="E23" s="24"/>
      <c r="F23" s="9"/>
      <c r="G23" s="9"/>
      <c r="H23" s="3"/>
    </row>
    <row r="24" spans="2:8">
      <c r="B24" s="2"/>
      <c r="D24" t="s">
        <v>97</v>
      </c>
      <c r="E24" s="24"/>
      <c r="F24" s="9"/>
      <c r="G24" s="9"/>
      <c r="H24" s="3"/>
    </row>
    <row r="26" spans="2:8">
      <c r="B26" s="2"/>
      <c r="D26" t="s">
        <v>98</v>
      </c>
      <c r="E26" s="24"/>
      <c r="F26" s="9"/>
      <c r="G26" s="9"/>
      <c r="H26" s="3"/>
    </row>
    <row r="27" spans="2:8">
      <c r="B27" s="2"/>
      <c r="D27" t="s">
        <v>99</v>
      </c>
      <c r="E27" s="24"/>
      <c r="F27" s="9"/>
      <c r="G27" s="9"/>
      <c r="H27" s="3"/>
    </row>
    <row r="28" spans="2:8">
      <c r="B28" s="2"/>
      <c r="D28" t="s">
        <v>100</v>
      </c>
      <c r="E28" s="24"/>
      <c r="F28" s="9"/>
      <c r="G28" s="9"/>
      <c r="H28" s="3"/>
    </row>
    <row r="29" spans="2:8">
      <c r="B29" s="2"/>
      <c r="D29" t="s">
        <v>101</v>
      </c>
      <c r="E29" s="24"/>
      <c r="F29" s="9"/>
      <c r="G29" s="9"/>
      <c r="H29" s="3"/>
    </row>
    <row r="31" spans="2:8">
      <c r="B31" s="2"/>
      <c r="D31" t="s">
        <v>102</v>
      </c>
      <c r="E31" s="24"/>
      <c r="F31" s="9"/>
      <c r="G31" s="9"/>
      <c r="H31" s="3"/>
    </row>
    <row r="32" spans="2:8">
      <c r="B32" s="2"/>
      <c r="D32" t="s">
        <v>103</v>
      </c>
      <c r="E32" s="24"/>
      <c r="F32" s="9"/>
      <c r="G32" s="9"/>
      <c r="H32" s="3"/>
    </row>
    <row r="33" spans="2:8">
      <c r="B33" s="2"/>
      <c r="D33" t="s">
        <v>104</v>
      </c>
      <c r="E33" s="24"/>
      <c r="F33" s="9"/>
      <c r="G33" s="9"/>
      <c r="H33" s="3"/>
    </row>
    <row r="34" spans="2:8">
      <c r="B34" s="2"/>
      <c r="D34" t="s">
        <v>105</v>
      </c>
      <c r="E34" s="24"/>
      <c r="F34" s="9"/>
      <c r="G34" s="9"/>
      <c r="H34" s="3"/>
    </row>
    <row r="35" spans="2:8">
      <c r="B35" s="2"/>
      <c r="D35" t="s">
        <v>106</v>
      </c>
      <c r="E35" s="24"/>
      <c r="F35" s="9"/>
      <c r="G35" s="9"/>
      <c r="H35" s="3"/>
    </row>
    <row r="37" spans="2:8">
      <c r="B37" s="2"/>
      <c r="D37" t="s">
        <v>107</v>
      </c>
      <c r="E37" s="24"/>
      <c r="F37" s="9"/>
      <c r="G37" s="9"/>
      <c r="H37" s="3"/>
    </row>
    <row r="38" spans="2:8">
      <c r="B38" s="2"/>
      <c r="D38" t="s">
        <v>108</v>
      </c>
      <c r="E38" s="24"/>
      <c r="F38" s="9"/>
      <c r="G38" s="9"/>
      <c r="H38" s="3"/>
    </row>
    <row r="39" spans="2:8">
      <c r="B39" s="2"/>
      <c r="D39" t="s">
        <v>109</v>
      </c>
      <c r="E39" s="24"/>
      <c r="F39" s="9"/>
      <c r="G39" s="9"/>
      <c r="H39" s="3"/>
    </row>
    <row r="40" spans="2:8">
      <c r="B40" s="2"/>
      <c r="D40" t="s">
        <v>110</v>
      </c>
      <c r="E40" s="24"/>
      <c r="F40" s="9"/>
      <c r="G40" s="9"/>
      <c r="H40" s="3"/>
    </row>
    <row r="41" spans="2:8">
      <c r="B41" s="2"/>
      <c r="D41" t="s">
        <v>111</v>
      </c>
      <c r="E41" s="24"/>
      <c r="F41" s="9"/>
      <c r="G41" s="9"/>
      <c r="H41" s="3"/>
    </row>
    <row r="42" spans="2:8">
      <c r="B42" s="2"/>
      <c r="D42" t="s">
        <v>112</v>
      </c>
      <c r="E42" s="24"/>
      <c r="F42" s="9"/>
      <c r="G42" s="9"/>
      <c r="H42" s="3"/>
    </row>
    <row r="43" spans="2:8">
      <c r="B43" s="2"/>
      <c r="D43" t="s">
        <v>113</v>
      </c>
      <c r="E43" s="24"/>
      <c r="F43" s="9"/>
      <c r="G43" s="9"/>
      <c r="H43" s="3"/>
    </row>
    <row r="44" spans="2:8">
      <c r="B44" s="2"/>
      <c r="D44" t="s">
        <v>114</v>
      </c>
      <c r="E44" s="24"/>
      <c r="F44" s="9"/>
      <c r="G44" s="9"/>
      <c r="H44" s="3"/>
    </row>
    <row r="45" spans="2:8">
      <c r="B45" s="2"/>
      <c r="D45" t="s">
        <v>115</v>
      </c>
      <c r="E45" s="24"/>
      <c r="F45" s="9"/>
      <c r="G45" s="9"/>
      <c r="H45" s="3"/>
    </row>
    <row r="46" spans="2:8">
      <c r="B46" s="2"/>
      <c r="D46" t="s">
        <v>116</v>
      </c>
      <c r="E46" s="24"/>
      <c r="F46" s="9"/>
      <c r="G46" s="9"/>
      <c r="H46" s="3"/>
    </row>
    <row r="47" spans="2:8">
      <c r="B47" s="2"/>
      <c r="D47" t="s">
        <v>117</v>
      </c>
      <c r="E47" s="24"/>
      <c r="F47" s="9"/>
      <c r="G47" s="9"/>
      <c r="H47" s="3"/>
    </row>
    <row r="48" spans="2:8">
      <c r="B48" s="2"/>
      <c r="D48" t="s">
        <v>118</v>
      </c>
      <c r="E48" s="24"/>
      <c r="F48" s="9"/>
      <c r="G48" s="9"/>
      <c r="H48" s="3"/>
    </row>
    <row r="49" spans="2:8">
      <c r="B49" s="2"/>
      <c r="D49" t="s">
        <v>119</v>
      </c>
      <c r="E49" s="24"/>
      <c r="F49" s="9"/>
      <c r="G49" s="9"/>
      <c r="H49" s="3"/>
    </row>
    <row r="50" spans="2:8">
      <c r="B50" s="2"/>
      <c r="D50" t="s">
        <v>120</v>
      </c>
      <c r="E50" s="24"/>
      <c r="F50" s="9"/>
      <c r="G50" s="9"/>
      <c r="H50" s="3"/>
    </row>
    <row r="51" spans="2:8">
      <c r="B51" s="2"/>
      <c r="D51" t="s">
        <v>121</v>
      </c>
      <c r="E51" s="24"/>
      <c r="F51" s="9"/>
      <c r="G51" s="9"/>
      <c r="H51" s="3"/>
    </row>
    <row r="53" spans="2:8">
      <c r="B53" s="2"/>
      <c r="D53" t="s">
        <v>122</v>
      </c>
      <c r="E53" s="24"/>
      <c r="F53" s="9"/>
      <c r="G53" s="9"/>
      <c r="H53" s="3"/>
    </row>
    <row r="54" spans="2:8">
      <c r="B54" s="2"/>
      <c r="D54" t="s">
        <v>123</v>
      </c>
      <c r="E54" s="24"/>
      <c r="F54" s="9"/>
      <c r="G54" s="9"/>
      <c r="H54" s="3"/>
    </row>
    <row r="55" spans="2:8">
      <c r="B55" s="2"/>
      <c r="D55" t="s">
        <v>124</v>
      </c>
      <c r="E55" s="24"/>
      <c r="F55" s="9"/>
      <c r="G55" s="9"/>
      <c r="H55" s="3"/>
    </row>
    <row r="56" spans="2:8">
      <c r="B56" s="2"/>
      <c r="D56" t="s">
        <v>125</v>
      </c>
      <c r="E56" s="24"/>
      <c r="F56" s="9"/>
      <c r="G56" s="9"/>
      <c r="H56" s="3"/>
    </row>
    <row r="57" spans="2:8">
      <c r="B57" s="2"/>
      <c r="D57" t="s">
        <v>126</v>
      </c>
      <c r="E57" s="24"/>
      <c r="F57" s="9"/>
      <c r="G57" s="9"/>
      <c r="H57" s="3"/>
    </row>
    <row r="58" spans="2:8">
      <c r="B58" s="2"/>
      <c r="D58" t="s">
        <v>127</v>
      </c>
      <c r="E58" s="24"/>
      <c r="F58" s="9"/>
      <c r="G58" s="9"/>
      <c r="H58" s="3"/>
    </row>
    <row r="59" spans="2:8">
      <c r="B59" s="2"/>
      <c r="D59" t="s">
        <v>128</v>
      </c>
      <c r="E59" s="24"/>
      <c r="F59" s="9"/>
      <c r="G59" s="9"/>
      <c r="H59" s="3"/>
    </row>
    <row r="60" spans="2:8">
      <c r="B60" s="2"/>
      <c r="D60" t="s">
        <v>129</v>
      </c>
      <c r="E60" s="24"/>
      <c r="F60" s="9"/>
      <c r="G60" s="9"/>
      <c r="H60" s="3"/>
    </row>
    <row r="61" spans="2:8">
      <c r="B61" s="2"/>
      <c r="D61" t="s">
        <v>130</v>
      </c>
      <c r="E61" s="24"/>
      <c r="F61" s="9"/>
      <c r="G61" s="9"/>
      <c r="H61" s="3"/>
    </row>
    <row r="62" spans="2:8">
      <c r="B62" s="2"/>
      <c r="D62" t="s">
        <v>131</v>
      </c>
      <c r="E62" s="24"/>
      <c r="F62" s="9"/>
      <c r="G62" s="9"/>
      <c r="H62" s="3"/>
    </row>
  </sheetData>
  <conditionalFormatting sqref="H1:H5">
    <cfRule type="cellIs" dxfId="11" priority="11" operator="equal">
      <formula>"r"</formula>
    </cfRule>
    <cfRule type="expression" dxfId="10" priority="12">
      <formula>"r"</formula>
    </cfRule>
  </conditionalFormatting>
  <conditionalFormatting sqref="H7:H24">
    <cfRule type="cellIs" dxfId="9" priority="9" operator="equal">
      <formula>"r"</formula>
    </cfRule>
    <cfRule type="expression" dxfId="8" priority="10">
      <formula>"r"</formula>
    </cfRule>
  </conditionalFormatting>
  <conditionalFormatting sqref="H26:H29">
    <cfRule type="cellIs" dxfId="7" priority="7" operator="equal">
      <formula>"r"</formula>
    </cfRule>
    <cfRule type="expression" dxfId="6" priority="8">
      <formula>"r"</formula>
    </cfRule>
  </conditionalFormatting>
  <conditionalFormatting sqref="H31:H35">
    <cfRule type="cellIs" dxfId="5" priority="5" operator="equal">
      <formula>"r"</formula>
    </cfRule>
    <cfRule type="expression" dxfId="4" priority="6">
      <formula>"r"</formula>
    </cfRule>
  </conditionalFormatting>
  <conditionalFormatting sqref="H37:H51">
    <cfRule type="cellIs" dxfId="3" priority="3" operator="equal">
      <formula>"r"</formula>
    </cfRule>
    <cfRule type="expression" dxfId="2" priority="4">
      <formula>"r"</formula>
    </cfRule>
  </conditionalFormatting>
  <conditionalFormatting sqref="H53:H62">
    <cfRule type="cellIs" dxfId="1" priority="1" operator="equal">
      <formula>"r"</formula>
    </cfRule>
    <cfRule type="expression" dxfId="0" priority="2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 ta</vt:lpstr>
      <vt:lpstr>System</vt:lpstr>
      <vt:lpstr>ActivitiesNetwork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ngoctb</dc:creator>
  <cp:lastModifiedBy>Phong Tran</cp:lastModifiedBy>
  <dcterms:created xsi:type="dcterms:W3CDTF">2013-10-16T09:22:49Z</dcterms:created>
  <dcterms:modified xsi:type="dcterms:W3CDTF">2016-03-31T05:59:24Z</dcterms:modified>
</cp:coreProperties>
</file>