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"/>
    </mc:Choice>
  </mc:AlternateContent>
  <xr:revisionPtr revIDLastSave="0" documentId="13_ncr:1_{89B57A74-3B64-498C-8156-9568B62E38D8}" xr6:coauthVersionLast="47" xr6:coauthVersionMax="47" xr10:uidLastSave="{00000000-0000-0000-0000-000000000000}"/>
  <bookViews>
    <workbookView xWindow="-110" yWindow="-110" windowWidth="19420" windowHeight="10560" xr2:uid="{930E37E2-9FC3-4AE2-84B0-EC7124F34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5" i="1"/>
  <c r="C19" i="1"/>
  <c r="C18" i="1"/>
  <c r="B38" i="1"/>
  <c r="B39" i="1"/>
  <c r="B40" i="1"/>
  <c r="B41" i="1"/>
  <c r="B42" i="1"/>
  <c r="C17" i="1"/>
  <c r="B49" i="1"/>
  <c r="B46" i="1"/>
  <c r="B48" i="1"/>
  <c r="C13" i="1" l="1"/>
  <c r="C16" i="1"/>
  <c r="B45" i="1" l="1"/>
  <c r="B43" i="1"/>
</calcChain>
</file>

<file path=xl/sharedStrings.xml><?xml version="1.0" encoding="utf-8"?>
<sst xmlns="http://schemas.openxmlformats.org/spreadsheetml/2006/main" count="15" uniqueCount="15">
  <si>
    <t>Tugas 3 Statistika  Pendidikan</t>
  </si>
  <si>
    <t>Nama : Asyrafil Huda</t>
  </si>
  <si>
    <t>Npm : 2010013231008</t>
  </si>
  <si>
    <t xml:space="preserve">No. </t>
  </si>
  <si>
    <t>xi</t>
  </si>
  <si>
    <t>(xi-xrata)^2</t>
  </si>
  <si>
    <t>MIN</t>
  </si>
  <si>
    <t>MAX</t>
  </si>
  <si>
    <t>Mean</t>
  </si>
  <si>
    <t>Var</t>
  </si>
  <si>
    <t>Std</t>
  </si>
  <si>
    <t>letak K1</t>
  </si>
  <si>
    <t>Nilai K1</t>
  </si>
  <si>
    <t>letak k3</t>
  </si>
  <si>
    <t>nilai 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</si>
</sst>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Arial Black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A284-7122-415C-BB13-3579D478974B}">
  <dimension ref="A1:I49"/>
  <sheetViews>
    <sheetView tabSelected="1" topLeftCell="A9" workbookViewId="0">
      <selection activeCell="C19" sqref="C19"/>
    </sheetView>
  </sheetViews>
  <sheetFormatPr defaultRowHeight="14.5" x14ac:dyDescent="0.35"/>
  <cols>
    <col min="3" max="3" width="13.453125" customWidth="1"/>
  </cols>
  <sheetData>
    <row r="1" spans="1:9" ht="33.5" x14ac:dyDescent="0.95">
      <c r="H1" s="1" t="s">
        <v>0</v>
      </c>
    </row>
    <row r="4" spans="1:9" ht="17.5" x14ac:dyDescent="0.35">
      <c r="I4" s="2" t="s">
        <v>1</v>
      </c>
    </row>
    <row r="6" spans="1:9" ht="17.5" x14ac:dyDescent="0.35">
      <c r="I6" s="2" t="s">
        <v>2</v>
      </c>
    </row>
    <row r="12" spans="1:9" x14ac:dyDescent="0.35">
      <c r="A12" s="3" t="s">
        <v>3</v>
      </c>
      <c r="B12" s="4" t="s">
        <v>4</v>
      </c>
      <c r="C12" s="4" t="s">
        <v>5</v>
      </c>
    </row>
    <row r="13" spans="1:9" x14ac:dyDescent="0.35">
      <c r="A13" s="3">
        <v>1</v>
      </c>
      <c r="B13" s="3">
        <v>88</v>
      </c>
      <c r="C13" s="3">
        <f>(B13-$B$40)^2</f>
        <v>196</v>
      </c>
    </row>
    <row r="14" spans="1:9" x14ac:dyDescent="0.35">
      <c r="A14" s="3">
        <v>2</v>
      </c>
      <c r="B14" s="3">
        <v>81</v>
      </c>
      <c r="C14" s="3">
        <f>(B14-$B$40)^2</f>
        <v>49</v>
      </c>
    </row>
    <row r="15" spans="1:9" x14ac:dyDescent="0.35">
      <c r="A15" s="3">
        <v>3</v>
      </c>
      <c r="B15" s="3">
        <v>76</v>
      </c>
      <c r="C15" s="3">
        <f>(B15-$B$40)^2</f>
        <v>4</v>
      </c>
    </row>
    <row r="16" spans="1:9" x14ac:dyDescent="0.35">
      <c r="A16" s="3">
        <v>4</v>
      </c>
      <c r="B16" s="3">
        <v>65</v>
      </c>
      <c r="C16" s="3">
        <f>(B16-$B$40)^2</f>
        <v>81</v>
      </c>
    </row>
    <row r="17" spans="1:3" x14ac:dyDescent="0.35">
      <c r="A17" s="3">
        <v>5</v>
      </c>
      <c r="B17" s="3">
        <v>78</v>
      </c>
      <c r="C17" s="3">
        <f>(B17-$B$40)^2</f>
        <v>16</v>
      </c>
    </row>
    <row r="18" spans="1:3" x14ac:dyDescent="0.35">
      <c r="A18" s="3">
        <v>6</v>
      </c>
      <c r="B18" s="3">
        <v>70</v>
      </c>
      <c r="C18" s="3">
        <f>(B18-$B$40)^2</f>
        <v>16</v>
      </c>
    </row>
    <row r="19" spans="1:3" x14ac:dyDescent="0.35">
      <c r="A19" s="3">
        <v>7</v>
      </c>
      <c r="B19" s="3">
        <v>63</v>
      </c>
      <c r="C19" s="3">
        <f>(B19-$B$40)^2</f>
        <v>121</v>
      </c>
    </row>
    <row r="20" spans="1:3" x14ac:dyDescent="0.35">
      <c r="A20" s="3">
        <v>8</v>
      </c>
      <c r="B20" s="3">
        <v>90</v>
      </c>
      <c r="C20" s="3"/>
    </row>
    <row r="21" spans="1:3" x14ac:dyDescent="0.35">
      <c r="A21" s="3">
        <v>9</v>
      </c>
      <c r="B21" s="3">
        <v>66</v>
      </c>
      <c r="C21" s="3"/>
    </row>
    <row r="22" spans="1:3" x14ac:dyDescent="0.35">
      <c r="A22" s="3">
        <v>10</v>
      </c>
      <c r="B22" s="3">
        <v>72</v>
      </c>
      <c r="C22" s="3"/>
    </row>
    <row r="23" spans="1:3" x14ac:dyDescent="0.35">
      <c r="A23" s="3">
        <v>11</v>
      </c>
      <c r="B23" s="3">
        <v>61</v>
      </c>
      <c r="C23" s="3"/>
    </row>
    <row r="24" spans="1:3" x14ac:dyDescent="0.35">
      <c r="A24" s="3">
        <v>12</v>
      </c>
      <c r="B24" s="3">
        <v>68</v>
      </c>
      <c r="C24" s="3"/>
    </row>
    <row r="25" spans="1:3" x14ac:dyDescent="0.35">
      <c r="A25" s="3">
        <v>13</v>
      </c>
      <c r="B25" s="3">
        <v>70</v>
      </c>
      <c r="C25" s="3"/>
    </row>
    <row r="26" spans="1:3" x14ac:dyDescent="0.35">
      <c r="A26" s="3">
        <v>14</v>
      </c>
      <c r="B26" s="3">
        <v>80</v>
      </c>
      <c r="C26" s="3"/>
    </row>
    <row r="27" spans="1:3" x14ac:dyDescent="0.35">
      <c r="A27" s="3">
        <v>15</v>
      </c>
      <c r="B27" s="3">
        <v>88</v>
      </c>
      <c r="C27" s="3"/>
    </row>
    <row r="28" spans="1:3" x14ac:dyDescent="0.35">
      <c r="A28" s="3">
        <v>16</v>
      </c>
      <c r="B28" s="3">
        <v>68</v>
      </c>
      <c r="C28" s="3"/>
    </row>
    <row r="29" spans="1:3" x14ac:dyDescent="0.35">
      <c r="A29" s="3">
        <v>17</v>
      </c>
      <c r="B29" s="3">
        <v>78</v>
      </c>
      <c r="C29" s="3"/>
    </row>
    <row r="30" spans="1:3" x14ac:dyDescent="0.35">
      <c r="A30" s="3">
        <v>18</v>
      </c>
      <c r="B30" s="3">
        <v>64</v>
      </c>
      <c r="C30" s="3"/>
    </row>
    <row r="31" spans="1:3" x14ac:dyDescent="0.35">
      <c r="A31" s="3">
        <v>19</v>
      </c>
      <c r="B31" s="3">
        <v>84</v>
      </c>
      <c r="C31" s="3"/>
    </row>
    <row r="32" spans="1:3" x14ac:dyDescent="0.35">
      <c r="A32" s="3">
        <v>20</v>
      </c>
      <c r="B32" s="3">
        <v>77</v>
      </c>
      <c r="C32" s="3"/>
    </row>
    <row r="33" spans="1:3" x14ac:dyDescent="0.35">
      <c r="A33" s="3">
        <v>21</v>
      </c>
      <c r="B33" s="3">
        <v>74</v>
      </c>
      <c r="C33" s="3"/>
    </row>
    <row r="34" spans="1:3" x14ac:dyDescent="0.35">
      <c r="A34" s="3">
        <v>22</v>
      </c>
      <c r="B34" s="3">
        <v>84</v>
      </c>
      <c r="C34" s="3"/>
    </row>
    <row r="35" spans="1:3" x14ac:dyDescent="0.35">
      <c r="A35" s="3">
        <v>23</v>
      </c>
      <c r="B35" s="3">
        <v>70</v>
      </c>
      <c r="C35" s="3"/>
    </row>
    <row r="36" spans="1:3" x14ac:dyDescent="0.35">
      <c r="A36" s="3">
        <v>24</v>
      </c>
      <c r="B36" s="3">
        <v>61</v>
      </c>
      <c r="C36" s="3"/>
    </row>
    <row r="38" spans="1:3" x14ac:dyDescent="0.35">
      <c r="A38" t="s">
        <v>6</v>
      </c>
      <c r="B38">
        <f>MIN(B13:B36)</f>
        <v>61</v>
      </c>
    </row>
    <row r="39" spans="1:3" x14ac:dyDescent="0.35">
      <c r="A39" t="s">
        <v>7</v>
      </c>
      <c r="B39">
        <f>MAX(B13:B36)</f>
        <v>90</v>
      </c>
    </row>
    <row r="40" spans="1:3" x14ac:dyDescent="0.35">
      <c r="A40" t="s">
        <v>8</v>
      </c>
      <c r="B40">
        <f>AVERAGE(B13:B36)</f>
        <v>74</v>
      </c>
    </row>
    <row r="41" spans="1:3" x14ac:dyDescent="0.35">
      <c r="A41" t="s">
        <v>9</v>
      </c>
      <c r="B41">
        <f>VAR(B13:B36)</f>
        <v>78.521739130434781</v>
      </c>
    </row>
    <row r="42" spans="1:3" x14ac:dyDescent="0.35">
      <c r="A42" t="s">
        <v>10</v>
      </c>
      <c r="B42">
        <f>STDEV(B13:B36)</f>
        <v>8.8612492985151246</v>
      </c>
    </row>
    <row r="43" spans="1:3" x14ac:dyDescent="0.35">
      <c r="B43">
        <f>STDEV(B14:B37)</f>
        <v>8.5319673231419593</v>
      </c>
    </row>
    <row r="45" spans="1:3" x14ac:dyDescent="0.35">
      <c r="A45" t="s">
        <v>11</v>
      </c>
      <c r="B45">
        <f>1/4*(24+1)</f>
        <v>6.25</v>
      </c>
    </row>
    <row r="46" spans="1:3" x14ac:dyDescent="0.35">
      <c r="A46" t="s">
        <v>12</v>
      </c>
      <c r="B46">
        <f>B18+0.25*(B19-B17)</f>
        <v>66.25</v>
      </c>
    </row>
    <row r="48" spans="1:3" x14ac:dyDescent="0.35">
      <c r="A48" t="s">
        <v>13</v>
      </c>
      <c r="B48">
        <f>3/4*(24+1)</f>
        <v>18.75</v>
      </c>
    </row>
    <row r="49" spans="1:2" x14ac:dyDescent="0.35">
      <c r="A49" t="s">
        <v>14</v>
      </c>
      <c r="B49">
        <f>B18+0.75*(B19-B17)</f>
        <v>58.75</v>
      </c>
    </row>
  </sheetData>
  <pageMargins left="0.7" right="0.7" top="0.75" bottom="0.75" header="0.3" footer="0.3"/>
  <pageSetup orientation="portrait" horizontalDpi="360" verticalDpi="360" r:id="rId1"/>
  <ignoredErrors>
    <ignoredError sqref="B4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M415UA</dc:creator>
  <cp:lastModifiedBy>M415UA</cp:lastModifiedBy>
  <dcterms:created xsi:type="dcterms:W3CDTF">2021-10-07T05:36:44Z</dcterms:created>
  <dcterms:modified xsi:type="dcterms:W3CDTF">2021-10-07T17:23:45Z</dcterms:modified>
</cp:coreProperties>
</file>