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ngog\Desktop\intern\css pj\"/>
    </mc:Choice>
  </mc:AlternateContent>
  <xr:revisionPtr revIDLastSave="0" documentId="13_ncr:1_{DD6A8EC9-0BB5-4935-81EC-3701A46B8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E6" i="1"/>
  <c r="E7" i="1" s="1"/>
  <c r="D6" i="1"/>
  <c r="D7" i="1" s="1"/>
</calcChain>
</file>

<file path=xl/sharedStrings.xml><?xml version="1.0" encoding="utf-8"?>
<sst xmlns="http://schemas.openxmlformats.org/spreadsheetml/2006/main" count="58" uniqueCount="42">
  <si>
    <t>Account</t>
  </si>
  <si>
    <t>Creditline</t>
  </si>
  <si>
    <t>Outstanding</t>
  </si>
  <si>
    <t>Principal Arrears</t>
  </si>
  <si>
    <t>Interest Arrears</t>
  </si>
  <si>
    <t>Payment plan</t>
  </si>
  <si>
    <t>DaysInArrears</t>
  </si>
  <si>
    <t>Start date</t>
  </si>
  <si>
    <t>Duration</t>
  </si>
  <si>
    <t>Remaining Period</t>
  </si>
  <si>
    <t>Maturity date</t>
  </si>
  <si>
    <t>Periodicity</t>
  </si>
  <si>
    <t>Compulsory saving</t>
  </si>
  <si>
    <t>Collateral</t>
  </si>
  <si>
    <t>Salary</t>
  </si>
  <si>
    <t>90850804-89-697</t>
  </si>
  <si>
    <t>18574327-22-473</t>
  </si>
  <si>
    <t>86528628-39-867</t>
  </si>
  <si>
    <t>24419681-62-060</t>
  </si>
  <si>
    <t>44970293-33-779</t>
  </si>
  <si>
    <t>28849196-88-513</t>
  </si>
  <si>
    <t>33010302-54-392</t>
  </si>
  <si>
    <t>97111385-30-165</t>
  </si>
  <si>
    <t>50803162-30-802</t>
  </si>
  <si>
    <t>35482376-56-856</t>
  </si>
  <si>
    <t>25667622-24-023</t>
  </si>
  <si>
    <t>22006428-50-457</t>
  </si>
  <si>
    <t>48506642-61-931</t>
  </si>
  <si>
    <t>06778579-24-697</t>
  </si>
  <si>
    <t>59583332-80-814</t>
  </si>
  <si>
    <t>46982301-48-338</t>
  </si>
  <si>
    <t>58675335-36-665</t>
  </si>
  <si>
    <t>41747851-18-446</t>
  </si>
  <si>
    <t>59008581-28-217</t>
  </si>
  <si>
    <t>20571615-29-720</t>
  </si>
  <si>
    <t>0141764-02-001</t>
  </si>
  <si>
    <t>0141764-01-01</t>
  </si>
  <si>
    <t>0141764-03-002</t>
  </si>
  <si>
    <t>31/05/2028</t>
  </si>
  <si>
    <t>141764</t>
  </si>
  <si>
    <t>voluntary saving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</si>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</sst>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[$RWF]\ * #,##0.00_);_([$RWF]\ * \(#,##0.00\);_([$RWF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/>
    <xf numFmtId="1" fontId="0" fillId="0" borderId="1" xfId="0" applyNumberFormat="1" applyBorder="1" applyAlignment="1">
      <alignment horizontal="center" vertical="top"/>
    </xf>
    <xf numFmtId="1" fontId="0" fillId="0" borderId="0" xfId="0" applyNumberFormat="1"/>
    <xf numFmtId="1" fontId="0" fillId="0" borderId="1" xfId="0" applyNumberFormat="1" applyBorder="1"/>
    <xf numFmtId="167" fontId="0" fillId="0" borderId="1" xfId="2" applyNumberFormat="1" applyFont="1" applyBorder="1" applyAlignment="1">
      <alignment horizontal="center" vertical="top"/>
    </xf>
    <xf numFmtId="167" fontId="0" fillId="0" borderId="0" xfId="2" applyNumberFormat="1" applyFont="1"/>
    <xf numFmtId="167" fontId="1" fillId="0" borderId="1" xfId="2" applyNumberFormat="1" applyFont="1" applyBorder="1"/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167" fontId="1" fillId="0" borderId="1" xfId="1" applyNumberFormat="1" applyFont="1" applyBorder="1"/>
    <xf numFmtId="167" fontId="0" fillId="0" borderId="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6" xfId="0" applyNumberFormat="1" applyBorder="1" applyAlignment="1">
      <alignment horizontal="center"/>
    </xf>
    <xf numFmtId="167" fontId="1" fillId="0" borderId="2" xfId="1" applyNumberFormat="1" applyFont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167" fontId="1" fillId="0" borderId="4" xfId="1" applyNumberFormat="1" applyFon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"/>
  <sheetViews>
    <sheetView tabSelected="1" topLeftCell="I1" zoomScale="85" zoomScaleNormal="85" workbookViewId="0">
      <selection activeCell="S6" sqref="S6"/>
    </sheetView>
  </sheetViews>
  <sheetFormatPr defaultRowHeight="14.4" x14ac:dyDescent="0.3"/>
  <cols>
    <col min="1" max="1" width="8" bestFit="1" customWidth="1"/>
    <col min="2" max="2" width="15.44140625" bestFit="1" customWidth="1"/>
    <col min="3" max="3" width="21.109375" style="17" customWidth="1"/>
    <col min="4" max="5" width="18.88671875" style="17" bestFit="1" customWidth="1"/>
    <col min="6" max="6" width="21.44140625" style="14" customWidth="1"/>
    <col min="7" max="7" width="12.6640625" style="11" bestFit="1" customWidth="1"/>
    <col min="8" max="8" width="16.88671875" style="1" customWidth="1"/>
    <col min="9" max="9" width="8.33203125" style="11" bestFit="1" customWidth="1"/>
    <col min="10" max="10" width="15.88671875" style="8" bestFit="1" customWidth="1"/>
    <col min="11" max="11" width="12.5546875" style="1" bestFit="1" customWidth="1"/>
    <col min="12" max="12" width="9.88671875" bestFit="1" customWidth="1"/>
    <col min="13" max="13" width="9.88671875" style="11" customWidth="1"/>
    <col min="14" max="14" width="19.5546875" style="17" customWidth="1"/>
    <col min="15" max="15" width="17.88671875" style="17" bestFit="1" customWidth="1"/>
    <col min="16" max="16" width="20.77734375" style="17" customWidth="1"/>
    <col min="17" max="17" width="31" style="17" customWidth="1"/>
  </cols>
  <sheetData>
    <row r="1" spans="1:17" x14ac:dyDescent="0.3">
      <c r="A1" s="2" t="s">
        <v>0</v>
      </c>
      <c r="B1" s="2" t="s">
        <v>1</v>
      </c>
      <c r="C1" s="16" t="s">
        <v>2</v>
      </c>
      <c r="D1" s="16" t="s">
        <v>3</v>
      </c>
      <c r="E1" s="16" t="s">
        <v>4</v>
      </c>
      <c r="F1" s="13" t="s">
        <v>5</v>
      </c>
      <c r="G1" s="10" t="s">
        <v>6</v>
      </c>
      <c r="H1" s="3" t="s">
        <v>7</v>
      </c>
      <c r="I1" s="10" t="s">
        <v>8</v>
      </c>
      <c r="J1" s="7" t="s">
        <v>9</v>
      </c>
      <c r="K1" s="3" t="s">
        <v>10</v>
      </c>
      <c r="L1" s="2" t="s">
        <v>11</v>
      </c>
      <c r="M1" s="10" t="s">
        <v>41</v>
      </c>
      <c r="N1" s="16" t="s">
        <v>12</v>
      </c>
      <c r="O1" s="16" t="s">
        <v>40</v>
      </c>
      <c r="P1" s="16" t="s">
        <v>13</v>
      </c>
      <c r="Q1" s="25" t="s">
        <v>14</v>
      </c>
    </row>
    <row r="2" spans="1:17" x14ac:dyDescent="0.3">
      <c r="A2">
        <v>200001</v>
      </c>
      <c r="B2" t="s">
        <v>15</v>
      </c>
      <c r="C2" s="17">
        <v>8021862</v>
      </c>
      <c r="D2" s="17">
        <v>0</v>
      </c>
      <c r="E2" s="17">
        <v>0</v>
      </c>
      <c r="F2" s="14">
        <v>435484</v>
      </c>
      <c r="G2" s="11">
        <v>0</v>
      </c>
      <c r="H2" s="1">
        <v>45575</v>
      </c>
      <c r="I2" s="11">
        <v>36</v>
      </c>
      <c r="J2" s="8">
        <v>32</v>
      </c>
      <c r="K2" s="1">
        <v>46670</v>
      </c>
      <c r="L2">
        <v>1</v>
      </c>
      <c r="M2" s="11">
        <f>IF(OR(G2=0,G2="-"),0,
IF(G2&lt;=29,1,
IF(G2&lt;=89,2,
IF(G2&lt;=179,3,
IF(G2&lt;=360,4,
5
)
)
)
)
)</f>
        <v>0</v>
      </c>
      <c r="N2" s="19">
        <v>5345854</v>
      </c>
      <c r="O2" s="19">
        <v>3295374</v>
      </c>
      <c r="P2" s="19">
        <v>9821848</v>
      </c>
      <c r="Q2" s="20">
        <v>445266</v>
      </c>
    </row>
    <row r="3" spans="1:17" x14ac:dyDescent="0.3">
      <c r="A3">
        <v>200001</v>
      </c>
      <c r="B3" t="s">
        <v>16</v>
      </c>
      <c r="C3" s="17">
        <v>4681262</v>
      </c>
      <c r="D3" s="17">
        <v>0</v>
      </c>
      <c r="E3" s="17">
        <v>0</v>
      </c>
      <c r="F3" s="14">
        <v>511597</v>
      </c>
      <c r="G3" s="11">
        <v>0</v>
      </c>
      <c r="H3" s="1">
        <v>44960</v>
      </c>
      <c r="I3" s="11">
        <v>84</v>
      </c>
      <c r="J3" s="8">
        <v>50</v>
      </c>
      <c r="K3" s="1">
        <v>47517</v>
      </c>
      <c r="L3">
        <v>0</v>
      </c>
      <c r="M3" s="11">
        <f t="shared" ref="M3:M30" si="0">IF(OR(G3=0,G3="-"),0,
IF(G3&lt;=29,1,
IF(G3&lt;=89,2,
IF(G3&lt;=179,3,
IF(G3&lt;=360,4,
5
)
)
)
)
)</f>
        <v>0</v>
      </c>
      <c r="N3" s="20"/>
      <c r="O3" s="20"/>
      <c r="P3" s="20"/>
      <c r="Q3" s="20"/>
    </row>
    <row r="4" spans="1:17" x14ac:dyDescent="0.3">
      <c r="A4">
        <v>200001</v>
      </c>
      <c r="B4" t="s">
        <v>17</v>
      </c>
      <c r="C4" s="17">
        <v>10122503</v>
      </c>
      <c r="D4" s="17">
        <v>0</v>
      </c>
      <c r="E4" s="17">
        <v>0</v>
      </c>
      <c r="F4" s="14">
        <v>1074323</v>
      </c>
      <c r="G4" s="11">
        <v>0</v>
      </c>
      <c r="H4" s="1">
        <v>44599</v>
      </c>
      <c r="I4" s="11">
        <v>60</v>
      </c>
      <c r="J4" s="8">
        <v>46</v>
      </c>
      <c r="K4" s="1">
        <v>46425</v>
      </c>
      <c r="L4">
        <v>0</v>
      </c>
      <c r="M4" s="11">
        <f t="shared" si="0"/>
        <v>0</v>
      </c>
      <c r="N4" s="20"/>
      <c r="O4" s="20"/>
      <c r="P4" s="20"/>
      <c r="Q4" s="20"/>
    </row>
    <row r="5" spans="1:17" x14ac:dyDescent="0.3">
      <c r="A5">
        <v>200001</v>
      </c>
      <c r="B5" t="s">
        <v>18</v>
      </c>
      <c r="C5" s="17">
        <v>15034150</v>
      </c>
      <c r="D5" s="17">
        <v>1290000</v>
      </c>
      <c r="E5" s="17">
        <v>500000</v>
      </c>
      <c r="F5" s="14">
        <v>953088</v>
      </c>
      <c r="G5" s="11">
        <v>25</v>
      </c>
      <c r="H5" s="1">
        <v>45230</v>
      </c>
      <c r="I5" s="11">
        <v>84</v>
      </c>
      <c r="J5" s="8">
        <v>54</v>
      </c>
      <c r="K5" s="1">
        <v>47787</v>
      </c>
      <c r="L5">
        <v>0</v>
      </c>
      <c r="M5" s="11">
        <f t="shared" si="0"/>
        <v>1</v>
      </c>
      <c r="N5" s="20"/>
      <c r="O5" s="20"/>
      <c r="P5" s="20"/>
      <c r="Q5" s="20"/>
    </row>
    <row r="6" spans="1:17" x14ac:dyDescent="0.3">
      <c r="A6">
        <v>200001</v>
      </c>
      <c r="B6" t="s">
        <v>19</v>
      </c>
      <c r="C6" s="17">
        <v>8583354</v>
      </c>
      <c r="D6" s="17">
        <f>D5+20000</f>
        <v>1310000</v>
      </c>
      <c r="E6" s="17">
        <f>E5+10000</f>
        <v>510000</v>
      </c>
      <c r="F6" s="14">
        <v>302967</v>
      </c>
      <c r="G6" s="11">
        <v>90</v>
      </c>
      <c r="H6" s="1">
        <v>44695</v>
      </c>
      <c r="I6" s="11">
        <v>6</v>
      </c>
      <c r="J6" s="8">
        <v>4</v>
      </c>
      <c r="K6" s="1">
        <v>44879</v>
      </c>
      <c r="L6">
        <v>1</v>
      </c>
      <c r="M6" s="11">
        <f t="shared" si="0"/>
        <v>3</v>
      </c>
      <c r="N6" s="20"/>
      <c r="O6" s="20"/>
      <c r="P6" s="20"/>
      <c r="Q6" s="20"/>
    </row>
    <row r="7" spans="1:17" x14ac:dyDescent="0.3">
      <c r="A7">
        <v>200001</v>
      </c>
      <c r="B7" t="s">
        <v>20</v>
      </c>
      <c r="C7" s="17">
        <v>12618627</v>
      </c>
      <c r="D7" s="17">
        <f>D6+20000</f>
        <v>1330000</v>
      </c>
      <c r="E7" s="17">
        <f>E6+10000</f>
        <v>520000</v>
      </c>
      <c r="F7" s="14">
        <v>247550</v>
      </c>
      <c r="G7" s="11">
        <v>12</v>
      </c>
      <c r="H7" s="1">
        <v>45539</v>
      </c>
      <c r="I7" s="11">
        <v>24</v>
      </c>
      <c r="J7" s="8">
        <v>18</v>
      </c>
      <c r="K7" s="1">
        <v>46269</v>
      </c>
      <c r="L7">
        <v>0</v>
      </c>
      <c r="M7" s="11">
        <f t="shared" si="0"/>
        <v>1</v>
      </c>
      <c r="N7" s="20"/>
      <c r="O7" s="20"/>
      <c r="P7" s="20"/>
      <c r="Q7" s="20"/>
    </row>
    <row r="8" spans="1:17" x14ac:dyDescent="0.3">
      <c r="A8">
        <v>200001</v>
      </c>
      <c r="B8" t="s">
        <v>21</v>
      </c>
      <c r="C8" s="17">
        <v>23674714</v>
      </c>
      <c r="D8" s="17">
        <v>30999990</v>
      </c>
      <c r="E8" s="17">
        <v>13000000</v>
      </c>
      <c r="F8" s="14">
        <v>1162729</v>
      </c>
      <c r="G8" s="11">
        <v>60</v>
      </c>
      <c r="H8" s="1">
        <v>45806</v>
      </c>
      <c r="I8" s="11">
        <v>6</v>
      </c>
      <c r="J8" s="8">
        <v>5</v>
      </c>
      <c r="K8" s="1">
        <v>45990</v>
      </c>
      <c r="L8">
        <v>1</v>
      </c>
      <c r="M8" s="11">
        <f t="shared" si="0"/>
        <v>2</v>
      </c>
      <c r="N8" s="20"/>
      <c r="O8" s="20"/>
      <c r="P8" s="20"/>
      <c r="Q8" s="20"/>
    </row>
    <row r="9" spans="1:17" x14ac:dyDescent="0.3">
      <c r="A9">
        <v>200001</v>
      </c>
      <c r="B9" t="s">
        <v>22</v>
      </c>
      <c r="C9" s="17">
        <v>29688729</v>
      </c>
      <c r="D9" s="17">
        <v>30999990</v>
      </c>
      <c r="E9" s="17">
        <v>13000000</v>
      </c>
      <c r="F9" s="14">
        <v>1093497</v>
      </c>
      <c r="G9" s="11">
        <v>28</v>
      </c>
      <c r="H9" s="1">
        <v>44960</v>
      </c>
      <c r="I9" s="11">
        <v>24</v>
      </c>
      <c r="J9" s="8">
        <v>7</v>
      </c>
      <c r="K9" s="1">
        <v>45691</v>
      </c>
      <c r="L9">
        <v>0</v>
      </c>
      <c r="M9" s="11">
        <f t="shared" si="0"/>
        <v>1</v>
      </c>
      <c r="N9" s="20"/>
      <c r="O9" s="20"/>
      <c r="P9" s="20"/>
      <c r="Q9" s="20"/>
    </row>
    <row r="10" spans="1:17" x14ac:dyDescent="0.3">
      <c r="A10">
        <v>200001</v>
      </c>
      <c r="B10" t="s">
        <v>23</v>
      </c>
      <c r="C10" s="17">
        <v>11673774</v>
      </c>
      <c r="D10" s="17">
        <v>30999990</v>
      </c>
      <c r="E10" s="17">
        <v>13000000</v>
      </c>
      <c r="F10" s="14">
        <v>913738</v>
      </c>
      <c r="G10" s="11">
        <v>1</v>
      </c>
      <c r="H10" s="1">
        <v>44972</v>
      </c>
      <c r="I10" s="11">
        <v>36</v>
      </c>
      <c r="J10" s="8">
        <v>3</v>
      </c>
      <c r="K10" s="1">
        <v>46068</v>
      </c>
      <c r="L10">
        <v>0</v>
      </c>
      <c r="M10" s="11">
        <f t="shared" si="0"/>
        <v>1</v>
      </c>
      <c r="N10" s="20"/>
      <c r="O10" s="20"/>
      <c r="P10" s="20"/>
      <c r="Q10" s="20"/>
    </row>
    <row r="11" spans="1:17" x14ac:dyDescent="0.3">
      <c r="A11">
        <v>200001</v>
      </c>
      <c r="B11" t="s">
        <v>24</v>
      </c>
      <c r="C11" s="17">
        <v>25144880</v>
      </c>
      <c r="D11" s="17">
        <v>0</v>
      </c>
      <c r="E11" s="17">
        <v>0</v>
      </c>
      <c r="F11" s="14">
        <v>841426</v>
      </c>
      <c r="G11" s="11">
        <v>0</v>
      </c>
      <c r="H11" s="1">
        <v>44903</v>
      </c>
      <c r="I11" s="11">
        <v>84</v>
      </c>
      <c r="J11" s="8">
        <v>77</v>
      </c>
      <c r="K11" s="1">
        <v>47460</v>
      </c>
      <c r="L11">
        <v>0</v>
      </c>
      <c r="M11" s="11">
        <f t="shared" si="0"/>
        <v>0</v>
      </c>
      <c r="N11" s="20"/>
      <c r="O11" s="20"/>
      <c r="P11" s="20"/>
      <c r="Q11" s="20"/>
    </row>
    <row r="12" spans="1:17" x14ac:dyDescent="0.3">
      <c r="A12">
        <v>200001</v>
      </c>
      <c r="B12" t="s">
        <v>25</v>
      </c>
      <c r="C12" s="17">
        <v>17591661</v>
      </c>
      <c r="D12" s="17">
        <v>0</v>
      </c>
      <c r="E12" s="17">
        <v>0</v>
      </c>
      <c r="F12" s="14">
        <v>232717</v>
      </c>
      <c r="G12" s="11">
        <v>0</v>
      </c>
      <c r="H12" s="1">
        <v>44812</v>
      </c>
      <c r="I12" s="11">
        <v>36</v>
      </c>
      <c r="J12" s="8">
        <v>22</v>
      </c>
      <c r="K12" s="1">
        <v>45908</v>
      </c>
      <c r="L12">
        <v>1</v>
      </c>
      <c r="M12" s="11">
        <f t="shared" si="0"/>
        <v>0</v>
      </c>
      <c r="N12" s="20"/>
      <c r="O12" s="20"/>
      <c r="P12" s="20"/>
      <c r="Q12" s="20"/>
    </row>
    <row r="13" spans="1:17" x14ac:dyDescent="0.3">
      <c r="A13">
        <v>200001</v>
      </c>
      <c r="B13" t="s">
        <v>26</v>
      </c>
      <c r="C13" s="17">
        <v>14799990</v>
      </c>
      <c r="D13" s="17">
        <v>6000230</v>
      </c>
      <c r="E13" s="17">
        <v>1000000</v>
      </c>
      <c r="F13" s="14">
        <v>430388</v>
      </c>
      <c r="G13" s="11">
        <v>1000</v>
      </c>
      <c r="H13" s="1">
        <v>45709</v>
      </c>
      <c r="I13" s="11">
        <v>24</v>
      </c>
      <c r="J13" s="8">
        <v>8</v>
      </c>
      <c r="K13" s="1">
        <v>46439</v>
      </c>
      <c r="L13">
        <v>0</v>
      </c>
      <c r="M13" s="11">
        <f t="shared" si="0"/>
        <v>5</v>
      </c>
      <c r="N13" s="20"/>
      <c r="O13" s="20"/>
      <c r="P13" s="20"/>
      <c r="Q13" s="20"/>
    </row>
    <row r="14" spans="1:17" x14ac:dyDescent="0.3">
      <c r="A14">
        <v>200001</v>
      </c>
      <c r="B14" t="s">
        <v>27</v>
      </c>
      <c r="C14" s="17">
        <v>29088632</v>
      </c>
      <c r="D14" s="17">
        <v>0</v>
      </c>
      <c r="E14" s="17">
        <v>0</v>
      </c>
      <c r="F14" s="14">
        <v>113224</v>
      </c>
      <c r="G14" s="11">
        <v>0</v>
      </c>
      <c r="H14" s="1">
        <v>45680</v>
      </c>
      <c r="I14" s="11">
        <v>6</v>
      </c>
      <c r="J14" s="8">
        <v>3</v>
      </c>
      <c r="K14" s="1">
        <v>45861</v>
      </c>
      <c r="L14">
        <v>1</v>
      </c>
      <c r="M14" s="11">
        <f t="shared" si="0"/>
        <v>0</v>
      </c>
      <c r="N14" s="20"/>
      <c r="O14" s="20"/>
      <c r="P14" s="20"/>
      <c r="Q14" s="20"/>
    </row>
    <row r="15" spans="1:17" x14ac:dyDescent="0.3">
      <c r="A15">
        <v>200001</v>
      </c>
      <c r="B15" t="s">
        <v>28</v>
      </c>
      <c r="C15" s="17">
        <v>12149697</v>
      </c>
      <c r="D15" s="17">
        <v>0</v>
      </c>
      <c r="E15" s="17">
        <v>0</v>
      </c>
      <c r="F15" s="14">
        <v>944193</v>
      </c>
      <c r="G15" s="11">
        <v>0</v>
      </c>
      <c r="H15" s="1">
        <v>44606</v>
      </c>
      <c r="I15" s="11">
        <v>60</v>
      </c>
      <c r="J15" s="8">
        <v>16</v>
      </c>
      <c r="K15" s="1">
        <v>46432</v>
      </c>
      <c r="L15">
        <v>1</v>
      </c>
      <c r="M15" s="11">
        <f t="shared" si="0"/>
        <v>0</v>
      </c>
      <c r="N15" s="20"/>
      <c r="O15" s="20"/>
      <c r="P15" s="20"/>
      <c r="Q15" s="20"/>
    </row>
    <row r="16" spans="1:17" x14ac:dyDescent="0.3">
      <c r="A16">
        <v>200001</v>
      </c>
      <c r="B16" t="s">
        <v>29</v>
      </c>
      <c r="C16" s="17">
        <v>20378839</v>
      </c>
      <c r="D16" s="17">
        <v>0</v>
      </c>
      <c r="E16" s="17">
        <v>0</v>
      </c>
      <c r="F16" s="14">
        <v>90638</v>
      </c>
      <c r="G16" s="11">
        <v>0</v>
      </c>
      <c r="H16" s="1">
        <v>45355</v>
      </c>
      <c r="I16" s="11">
        <v>12</v>
      </c>
      <c r="J16" s="8">
        <v>0</v>
      </c>
      <c r="K16" s="1">
        <v>45720</v>
      </c>
      <c r="L16">
        <v>0</v>
      </c>
      <c r="M16" s="11">
        <f t="shared" si="0"/>
        <v>0</v>
      </c>
      <c r="N16" s="20"/>
      <c r="O16" s="20"/>
      <c r="P16" s="20"/>
      <c r="Q16" s="20"/>
    </row>
    <row r="17" spans="1:17" x14ac:dyDescent="0.3">
      <c r="A17">
        <v>200001</v>
      </c>
      <c r="B17" t="s">
        <v>30</v>
      </c>
      <c r="C17" s="17">
        <v>32199893</v>
      </c>
      <c r="D17" s="17">
        <v>0</v>
      </c>
      <c r="E17" s="17">
        <v>0</v>
      </c>
      <c r="F17" s="14">
        <v>58768</v>
      </c>
      <c r="G17" s="11">
        <v>0</v>
      </c>
      <c r="H17" s="1">
        <v>45754</v>
      </c>
      <c r="I17" s="11">
        <v>6</v>
      </c>
      <c r="J17" s="8">
        <v>3</v>
      </c>
      <c r="K17" s="1">
        <v>45937</v>
      </c>
      <c r="L17">
        <v>0</v>
      </c>
      <c r="M17" s="11">
        <f t="shared" si="0"/>
        <v>0</v>
      </c>
      <c r="N17" s="20"/>
      <c r="O17" s="20"/>
      <c r="P17" s="20"/>
      <c r="Q17" s="20"/>
    </row>
    <row r="18" spans="1:17" x14ac:dyDescent="0.3">
      <c r="A18">
        <v>200001</v>
      </c>
      <c r="B18" t="s">
        <v>31</v>
      </c>
      <c r="C18" s="17">
        <v>6398869</v>
      </c>
      <c r="D18" s="17">
        <v>0</v>
      </c>
      <c r="E18" s="17">
        <v>0</v>
      </c>
      <c r="F18" s="14">
        <v>830880</v>
      </c>
      <c r="G18" s="11">
        <v>0</v>
      </c>
      <c r="H18" s="1">
        <v>45660</v>
      </c>
      <c r="I18" s="11">
        <v>84</v>
      </c>
      <c r="J18" s="8">
        <v>50</v>
      </c>
      <c r="K18" s="1">
        <v>48216</v>
      </c>
      <c r="L18">
        <v>1</v>
      </c>
      <c r="M18" s="11">
        <f t="shared" si="0"/>
        <v>0</v>
      </c>
      <c r="N18" s="20"/>
      <c r="O18" s="20"/>
      <c r="P18" s="20"/>
      <c r="Q18" s="20"/>
    </row>
    <row r="19" spans="1:17" x14ac:dyDescent="0.3">
      <c r="A19">
        <v>200001</v>
      </c>
      <c r="B19" t="s">
        <v>32</v>
      </c>
      <c r="C19" s="17">
        <v>14691164</v>
      </c>
      <c r="D19" s="17">
        <v>0</v>
      </c>
      <c r="E19" s="17">
        <v>0</v>
      </c>
      <c r="F19" s="14">
        <v>697135</v>
      </c>
      <c r="G19" s="11">
        <v>0</v>
      </c>
      <c r="H19" s="1">
        <v>44658</v>
      </c>
      <c r="I19" s="11">
        <v>6</v>
      </c>
      <c r="J19" s="8">
        <v>2</v>
      </c>
      <c r="K19" s="1">
        <v>44841</v>
      </c>
      <c r="L19">
        <v>0</v>
      </c>
      <c r="M19" s="11">
        <f t="shared" si="0"/>
        <v>0</v>
      </c>
      <c r="N19" s="20"/>
      <c r="O19" s="20"/>
      <c r="P19" s="20"/>
      <c r="Q19" s="20"/>
    </row>
    <row r="20" spans="1:17" x14ac:dyDescent="0.3">
      <c r="A20">
        <v>200001</v>
      </c>
      <c r="B20" t="s">
        <v>33</v>
      </c>
      <c r="C20" s="17">
        <v>1703662</v>
      </c>
      <c r="D20" s="17">
        <v>0</v>
      </c>
      <c r="E20" s="17">
        <v>0</v>
      </c>
      <c r="F20" s="14">
        <v>662288</v>
      </c>
      <c r="G20" s="11">
        <v>0</v>
      </c>
      <c r="H20" s="1">
        <v>44479</v>
      </c>
      <c r="I20" s="11">
        <v>84</v>
      </c>
      <c r="J20" s="8">
        <v>37</v>
      </c>
      <c r="K20" s="1">
        <v>47036</v>
      </c>
      <c r="L20">
        <v>1</v>
      </c>
      <c r="M20" s="11">
        <f t="shared" si="0"/>
        <v>0</v>
      </c>
      <c r="N20" s="20"/>
      <c r="O20" s="20"/>
      <c r="P20" s="20"/>
      <c r="Q20" s="20"/>
    </row>
    <row r="21" spans="1:17" x14ac:dyDescent="0.3">
      <c r="A21">
        <v>200001</v>
      </c>
      <c r="B21" t="s">
        <v>34</v>
      </c>
      <c r="C21" s="17">
        <v>11353564</v>
      </c>
      <c r="D21" s="17">
        <v>0</v>
      </c>
      <c r="E21" s="17">
        <v>0</v>
      </c>
      <c r="F21" s="14">
        <v>1117289</v>
      </c>
      <c r="G21" s="11">
        <v>0</v>
      </c>
      <c r="H21" s="1">
        <v>45178</v>
      </c>
      <c r="I21" s="11">
        <v>6</v>
      </c>
      <c r="J21" s="8">
        <v>1</v>
      </c>
      <c r="K21" s="1">
        <v>45360</v>
      </c>
      <c r="L21">
        <v>0</v>
      </c>
      <c r="M21" s="11">
        <f t="shared" si="0"/>
        <v>0</v>
      </c>
      <c r="N21" s="21"/>
      <c r="O21" s="21"/>
      <c r="P21" s="21"/>
      <c r="Q21" s="21"/>
    </row>
    <row r="22" spans="1:17" x14ac:dyDescent="0.3">
      <c r="A22" s="4" t="s">
        <v>39</v>
      </c>
      <c r="B22" s="5" t="s">
        <v>35</v>
      </c>
      <c r="C22" s="18">
        <v>5000000</v>
      </c>
      <c r="D22" s="17">
        <v>0</v>
      </c>
      <c r="E22" s="17">
        <v>0</v>
      </c>
      <c r="F22" s="15">
        <v>256000</v>
      </c>
      <c r="G22" s="11">
        <v>0</v>
      </c>
      <c r="H22" s="6">
        <v>45323</v>
      </c>
      <c r="I22" s="12">
        <v>60</v>
      </c>
      <c r="J22" s="9">
        <v>42</v>
      </c>
      <c r="K22" s="6">
        <v>47208</v>
      </c>
      <c r="L22" s="5">
        <v>1</v>
      </c>
      <c r="M22" s="11">
        <f t="shared" si="0"/>
        <v>0</v>
      </c>
      <c r="N22" s="22">
        <v>3500000</v>
      </c>
      <c r="O22" s="22">
        <v>1000000</v>
      </c>
      <c r="P22" s="22">
        <v>25000000</v>
      </c>
      <c r="Q22" s="22">
        <v>550000</v>
      </c>
    </row>
    <row r="23" spans="1:17" x14ac:dyDescent="0.3">
      <c r="A23" s="4" t="s">
        <v>39</v>
      </c>
      <c r="B23" s="5" t="s">
        <v>36</v>
      </c>
      <c r="C23" s="18">
        <v>600000</v>
      </c>
      <c r="D23" s="17">
        <v>0</v>
      </c>
      <c r="E23" s="17">
        <v>0</v>
      </c>
      <c r="F23" s="15">
        <v>615000</v>
      </c>
      <c r="G23" s="11">
        <v>0</v>
      </c>
      <c r="H23" s="6">
        <v>45747</v>
      </c>
      <c r="I23" s="12">
        <v>12</v>
      </c>
      <c r="J23" s="9">
        <v>8</v>
      </c>
      <c r="K23" s="6">
        <v>46112</v>
      </c>
      <c r="L23" s="5">
        <v>0</v>
      </c>
      <c r="M23" s="11">
        <f t="shared" si="0"/>
        <v>0</v>
      </c>
      <c r="N23" s="23"/>
      <c r="O23" s="23"/>
      <c r="P23" s="23"/>
      <c r="Q23" s="23"/>
    </row>
    <row r="24" spans="1:17" x14ac:dyDescent="0.3">
      <c r="A24" s="4" t="s">
        <v>39</v>
      </c>
      <c r="B24" s="5" t="s">
        <v>37</v>
      </c>
      <c r="C24" s="18">
        <v>25000000</v>
      </c>
      <c r="D24" s="17">
        <v>0</v>
      </c>
      <c r="E24" s="17">
        <v>0</v>
      </c>
      <c r="F24" s="15">
        <v>620000</v>
      </c>
      <c r="G24" s="11">
        <v>0</v>
      </c>
      <c r="H24" s="6">
        <v>44331</v>
      </c>
      <c r="I24" s="12">
        <v>84</v>
      </c>
      <c r="J24" s="9">
        <v>33</v>
      </c>
      <c r="K24" s="6" t="s">
        <v>38</v>
      </c>
      <c r="L24" s="5">
        <v>1</v>
      </c>
      <c r="M24" s="11">
        <f t="shared" si="0"/>
        <v>0</v>
      </c>
      <c r="N24" s="23"/>
      <c r="O24" s="23"/>
      <c r="P24" s="23"/>
      <c r="Q24" s="23"/>
    </row>
    <row r="25" spans="1:17" x14ac:dyDescent="0.3">
      <c r="A25" s="4" t="s">
        <v>39</v>
      </c>
      <c r="B25" s="5" t="s">
        <v>35</v>
      </c>
      <c r="C25" s="18">
        <v>3000000</v>
      </c>
      <c r="D25" s="17">
        <v>0</v>
      </c>
      <c r="E25" s="17">
        <v>0</v>
      </c>
      <c r="F25" s="15">
        <v>256000</v>
      </c>
      <c r="G25" s="11">
        <v>0</v>
      </c>
      <c r="H25" s="6">
        <v>45323</v>
      </c>
      <c r="I25" s="12">
        <v>60</v>
      </c>
      <c r="J25" s="9">
        <v>42</v>
      </c>
      <c r="K25" s="6">
        <v>47208</v>
      </c>
      <c r="L25" s="5">
        <v>1</v>
      </c>
      <c r="M25" s="11">
        <f t="shared" si="0"/>
        <v>0</v>
      </c>
      <c r="N25" s="23"/>
      <c r="O25" s="23"/>
      <c r="P25" s="23"/>
      <c r="Q25" s="23"/>
    </row>
    <row r="26" spans="1:17" x14ac:dyDescent="0.3">
      <c r="A26" s="4" t="s">
        <v>39</v>
      </c>
      <c r="B26" s="5" t="s">
        <v>36</v>
      </c>
      <c r="C26" s="18">
        <v>600000</v>
      </c>
      <c r="D26" s="17">
        <v>0</v>
      </c>
      <c r="E26" s="17">
        <v>0</v>
      </c>
      <c r="F26" s="15">
        <v>615000</v>
      </c>
      <c r="G26" s="11">
        <v>0</v>
      </c>
      <c r="H26" s="6">
        <v>45747</v>
      </c>
      <c r="I26" s="12">
        <v>12</v>
      </c>
      <c r="J26" s="9">
        <v>8</v>
      </c>
      <c r="K26" s="6">
        <v>46112</v>
      </c>
      <c r="L26" s="5">
        <v>0</v>
      </c>
      <c r="M26" s="11">
        <f t="shared" si="0"/>
        <v>0</v>
      </c>
      <c r="N26" s="23"/>
      <c r="O26" s="23"/>
      <c r="P26" s="23"/>
      <c r="Q26" s="23"/>
    </row>
    <row r="27" spans="1:17" x14ac:dyDescent="0.3">
      <c r="A27" s="4" t="s">
        <v>39</v>
      </c>
      <c r="B27" s="5" t="s">
        <v>37</v>
      </c>
      <c r="C27" s="18">
        <v>5000000</v>
      </c>
      <c r="D27" s="17">
        <v>0</v>
      </c>
      <c r="E27" s="17">
        <v>0</v>
      </c>
      <c r="F27" s="15">
        <v>620000</v>
      </c>
      <c r="G27" s="11">
        <v>0</v>
      </c>
      <c r="H27" s="6">
        <v>44331</v>
      </c>
      <c r="I27" s="12">
        <v>84</v>
      </c>
      <c r="J27" s="9">
        <v>33</v>
      </c>
      <c r="K27" s="6" t="s">
        <v>38</v>
      </c>
      <c r="L27" s="5">
        <v>1</v>
      </c>
      <c r="M27" s="11">
        <f t="shared" si="0"/>
        <v>0</v>
      </c>
      <c r="N27" s="23"/>
      <c r="O27" s="23"/>
      <c r="P27" s="23"/>
      <c r="Q27" s="23"/>
    </row>
    <row r="28" spans="1:17" x14ac:dyDescent="0.3">
      <c r="A28" s="4" t="s">
        <v>39</v>
      </c>
      <c r="B28" s="5" t="s">
        <v>35</v>
      </c>
      <c r="C28" s="18">
        <v>5000000</v>
      </c>
      <c r="D28" s="17">
        <v>0</v>
      </c>
      <c r="E28" s="17">
        <v>0</v>
      </c>
      <c r="F28" s="15">
        <v>256000</v>
      </c>
      <c r="G28" s="11">
        <v>0</v>
      </c>
      <c r="H28" s="6">
        <v>45323</v>
      </c>
      <c r="I28" s="12">
        <v>60</v>
      </c>
      <c r="J28" s="9">
        <v>42</v>
      </c>
      <c r="K28" s="6">
        <v>47208</v>
      </c>
      <c r="L28" s="5">
        <v>1</v>
      </c>
      <c r="M28" s="11">
        <f t="shared" si="0"/>
        <v>0</v>
      </c>
      <c r="N28" s="23"/>
      <c r="O28" s="23"/>
      <c r="P28" s="23"/>
      <c r="Q28" s="23"/>
    </row>
    <row r="29" spans="1:17" x14ac:dyDescent="0.3">
      <c r="A29" s="4" t="s">
        <v>39</v>
      </c>
      <c r="B29" s="5" t="s">
        <v>36</v>
      </c>
      <c r="C29" s="18">
        <v>600000</v>
      </c>
      <c r="D29" s="17">
        <v>0</v>
      </c>
      <c r="E29" s="17">
        <v>0</v>
      </c>
      <c r="F29" s="15">
        <v>615000</v>
      </c>
      <c r="G29" s="11">
        <v>0</v>
      </c>
      <c r="H29" s="6">
        <v>45747</v>
      </c>
      <c r="I29" s="12">
        <v>12</v>
      </c>
      <c r="J29" s="9">
        <v>8</v>
      </c>
      <c r="K29" s="6">
        <v>46112</v>
      </c>
      <c r="L29" s="5">
        <v>0</v>
      </c>
      <c r="M29" s="11">
        <f t="shared" si="0"/>
        <v>0</v>
      </c>
      <c r="N29" s="23"/>
      <c r="O29" s="23"/>
      <c r="P29" s="23"/>
      <c r="Q29" s="23"/>
    </row>
    <row r="30" spans="1:17" x14ac:dyDescent="0.3">
      <c r="A30" s="4" t="s">
        <v>39</v>
      </c>
      <c r="B30" s="5" t="s">
        <v>37</v>
      </c>
      <c r="C30" s="18">
        <v>2000000</v>
      </c>
      <c r="D30" s="17">
        <v>0</v>
      </c>
      <c r="E30" s="17">
        <v>0</v>
      </c>
      <c r="F30" s="15">
        <v>620000</v>
      </c>
      <c r="G30" s="11">
        <v>0</v>
      </c>
      <c r="H30" s="6">
        <v>44331</v>
      </c>
      <c r="I30" s="12">
        <v>84</v>
      </c>
      <c r="J30" s="9">
        <v>33</v>
      </c>
      <c r="K30" s="6" t="s">
        <v>38</v>
      </c>
      <c r="L30" s="5">
        <v>1</v>
      </c>
      <c r="M30" s="11">
        <f t="shared" si="0"/>
        <v>0</v>
      </c>
      <c r="N30" s="24"/>
      <c r="O30" s="24"/>
      <c r="P30" s="24"/>
      <c r="Q30" s="24"/>
    </row>
  </sheetData>
  <mergeCells count="8">
    <mergeCell ref="O22:O30"/>
    <mergeCell ref="N22:N30"/>
    <mergeCell ref="P22:P30"/>
    <mergeCell ref="Q22:Q30"/>
    <mergeCell ref="P2:P21"/>
    <mergeCell ref="O2:O21"/>
    <mergeCell ref="N2:N21"/>
    <mergeCell ref="Q2:Q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NGOGA Raoul</cp:lastModifiedBy>
  <dcterms:created xsi:type="dcterms:W3CDTF">2025-08-04T19:49:44Z</dcterms:created>
  <dcterms:modified xsi:type="dcterms:W3CDTF">2025-08-08T12:33:39Z</dcterms:modified>
</cp:coreProperties>
</file>