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pos\knu-2nd\EcologyAndEconomics\lab_4\"/>
    </mc:Choice>
  </mc:AlternateContent>
  <xr:revisionPtr revIDLastSave="0" documentId="13_ncr:1_{DC25E86B-E19B-4786-B0C1-1C6CE4FCAB1C}" xr6:coauthVersionLast="43" xr6:coauthVersionMax="43" xr10:uidLastSave="{00000000-0000-0000-0000-000000000000}"/>
  <bookViews>
    <workbookView xWindow="3105" yWindow="5415" windowWidth="19185" windowHeight="8820" xr2:uid="{85D1D345-DFEA-4499-AC9E-2B2A6AC74578}"/>
  </bookViews>
  <sheets>
    <sheet name="Максимальний прибуток" sheetId="1" r:id="rId1"/>
    <sheet name="Максимальний випуск" sheetId="2" r:id="rId2"/>
    <sheet name="Мінімальні витрати" sheetId="3" r:id="rId3"/>
  </sheets>
  <definedNames>
    <definedName name="solver_adj" localSheetId="1" hidden="1">'Максимальний випуск'!$J$5:$J$6</definedName>
    <definedName name="solver_adj" localSheetId="0" hidden="1">'Максимальний прибуток'!$J$5:$J$6</definedName>
    <definedName name="solver_adj" localSheetId="2" hidden="1">'Мінімальні витрати'!$J$5:$J$6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'Максимальний випуск'!$J$10</definedName>
    <definedName name="solver_lhs1" localSheetId="0" hidden="1">'Максимальний прибуток'!$J$5:$J$6</definedName>
    <definedName name="solver_lhs1" localSheetId="2" hidden="1">'Мінімальні витрати'!$J$1</definedName>
    <definedName name="solver_lhs2" localSheetId="1" hidden="1">'Максимальний випуск'!$J$5:$J$6</definedName>
    <definedName name="solver_lhs2" localSheetId="2" hidden="1">'Мінімальні витрати'!$J$5:$J$6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1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'Максимальний випуск'!$J$1</definedName>
    <definedName name="solver_opt" localSheetId="0" hidden="1">'Максимальний прибуток'!$J$11</definedName>
    <definedName name="solver_opt" localSheetId="2" hidden="1">'Мінімальні витрати'!$J$10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'Максимальний випуск'!$J$7</definedName>
    <definedName name="solver_rhs1" localSheetId="0" hidden="1">'Максимальний прибуток'!$K$5:$K$6</definedName>
    <definedName name="solver_rhs1" localSheetId="2" hidden="1">'Мінімальні витрати'!$J$8</definedName>
    <definedName name="solver_rhs2" localSheetId="1" hidden="1">0.0001</definedName>
    <definedName name="solver_rhs2" localSheetId="2" hidden="1">0.0001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10" i="2"/>
  <c r="J10" i="1"/>
  <c r="E11" i="3"/>
  <c r="E10" i="3"/>
  <c r="E9" i="3"/>
  <c r="E8" i="3"/>
  <c r="E7" i="3"/>
  <c r="K6" i="3"/>
  <c r="E6" i="3"/>
  <c r="K5" i="3"/>
  <c r="E5" i="3"/>
  <c r="E4" i="3"/>
  <c r="E3" i="3"/>
  <c r="E2" i="3"/>
  <c r="E12" i="3" s="1"/>
  <c r="J1" i="3"/>
  <c r="J9" i="3" s="1"/>
  <c r="E11" i="2"/>
  <c r="E10" i="2"/>
  <c r="E9" i="2"/>
  <c r="E8" i="2"/>
  <c r="E7" i="2"/>
  <c r="K6" i="2"/>
  <c r="E6" i="2"/>
  <c r="K5" i="2"/>
  <c r="E5" i="2"/>
  <c r="E4" i="2"/>
  <c r="E3" i="2"/>
  <c r="E2" i="2"/>
  <c r="E12" i="2" s="1"/>
  <c r="J1" i="2"/>
  <c r="J9" i="2" s="1"/>
  <c r="J1" i="1"/>
  <c r="J9" i="1" s="1"/>
  <c r="K6" i="1"/>
  <c r="K5" i="1"/>
  <c r="E3" i="1"/>
  <c r="E4" i="1"/>
  <c r="E5" i="1"/>
  <c r="E6" i="1"/>
  <c r="E7" i="1"/>
  <c r="E8" i="1"/>
  <c r="E9" i="1"/>
  <c r="E10" i="1"/>
  <c r="E11" i="1"/>
  <c r="E2" i="1"/>
  <c r="J11" i="3" l="1"/>
  <c r="J11" i="2"/>
  <c r="J11" i="1"/>
  <c r="E12" i="1"/>
</calcChain>
</file>

<file path=xl/sharedStrings.xml><?xml version="1.0" encoding="utf-8"?>
<sst xmlns="http://schemas.openxmlformats.org/spreadsheetml/2006/main" count="57" uniqueCount="20">
  <si>
    <t>Обсяг витрат капіталу</t>
  </si>
  <si>
    <t>Обсяг витрат трудових ресурсів</t>
  </si>
  <si>
    <t>Обсяг випуску продукції</t>
  </si>
  <si>
    <t>b</t>
  </si>
  <si>
    <t>Метод найменших квадратів</t>
  </si>
  <si>
    <t>Номер спостереження</t>
  </si>
  <si>
    <t>Сума квадратів відхилення</t>
  </si>
  <si>
    <t>F(K, L) =</t>
  </si>
  <si>
    <t>p</t>
  </si>
  <si>
    <t>w1(k)</t>
  </si>
  <si>
    <t>w2(L)</t>
  </si>
  <si>
    <t>K*</t>
  </si>
  <si>
    <t>L*</t>
  </si>
  <si>
    <t xml:space="preserve"> TC0</t>
  </si>
  <si>
    <t>q0</t>
  </si>
  <si>
    <t>TR</t>
  </si>
  <si>
    <t>TC</t>
  </si>
  <si>
    <t>Pi(прибуток)</t>
  </si>
  <si>
    <t>a</t>
  </si>
  <si>
    <t>TC0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</si>
</sst>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2" borderId="0" xfId="0" applyFont="1" applyFill="1"/>
    <xf numFmtId="0" fontId="0" fillId="3" borderId="0" xfId="0" applyFill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4" borderId="3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/>
    </xf>
    <xf numFmtId="164" fontId="2" fillId="6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C81D-DCD0-4119-A171-7E897AEE4850}">
  <dimension ref="A1:K12"/>
  <sheetViews>
    <sheetView showGridLines="0" tabSelected="1" workbookViewId="0">
      <selection activeCell="J5" sqref="J5:J6"/>
    </sheetView>
  </sheetViews>
  <sheetFormatPr defaultRowHeight="15" x14ac:dyDescent="0.25"/>
  <cols>
    <col min="1" max="5" width="15.7109375" customWidth="1"/>
    <col min="9" max="9" width="12.28515625" customWidth="1"/>
    <col min="10" max="10" width="12.5703125" style="16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9" t="s">
        <v>7</v>
      </c>
      <c r="J1" s="13">
        <f>H6*J5+H7*J6</f>
        <v>128242.23357547051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0" t="s">
        <v>8</v>
      </c>
      <c r="J2" s="21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0" t="s">
        <v>9</v>
      </c>
      <c r="J3" s="20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0" t="s">
        <v>10</v>
      </c>
      <c r="J4" s="20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0" t="s">
        <v>11</v>
      </c>
      <c r="J5" s="23">
        <v>5008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2" t="s">
        <v>18</v>
      </c>
      <c r="H6" s="8">
        <v>12.833082224330152</v>
      </c>
      <c r="I6" s="10" t="s">
        <v>12</v>
      </c>
      <c r="J6" s="23">
        <v>13835.000000000002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2" t="s">
        <v>3</v>
      </c>
      <c r="H7" s="8">
        <v>4.6240807947976217</v>
      </c>
      <c r="I7" s="10" t="s">
        <v>19</v>
      </c>
      <c r="J7" s="20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0" t="s">
        <v>14</v>
      </c>
      <c r="J8" s="14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0" t="s">
        <v>15</v>
      </c>
      <c r="J9" s="14">
        <f>J1*J2</f>
        <v>1538906.8029056462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0" t="s">
        <v>16</v>
      </c>
      <c r="J10" s="14">
        <f>J3*J5+J4*J6</f>
        <v>28859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1" t="s">
        <v>17</v>
      </c>
      <c r="J11" s="19">
        <f>J9-J10</f>
        <v>1510047.8029056462</v>
      </c>
    </row>
    <row r="12" spans="1:11" x14ac:dyDescent="0.25">
      <c r="C12" s="22" t="s">
        <v>6</v>
      </c>
      <c r="D12" s="22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6863-1438-43A8-868F-C07B5D9C7C4F}">
  <dimension ref="A1:K12"/>
  <sheetViews>
    <sheetView showGridLines="0" workbookViewId="0">
      <selection activeCell="J5" sqref="J5:J6"/>
    </sheetView>
  </sheetViews>
  <sheetFormatPr defaultRowHeight="15" x14ac:dyDescent="0.25"/>
  <cols>
    <col min="1" max="5" width="15.7109375" customWidth="1"/>
    <col min="9" max="9" width="12.28515625" customWidth="1"/>
    <col min="10" max="10" width="12.5703125" style="16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9" t="s">
        <v>7</v>
      </c>
      <c r="J1" s="18">
        <f>H6*J5+H7*J6</f>
        <v>369926.46347989369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0" t="s">
        <v>8</v>
      </c>
      <c r="J2" s="21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0" t="s">
        <v>9</v>
      </c>
      <c r="J3" s="20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0" t="s">
        <v>10</v>
      </c>
      <c r="J4" s="20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0" t="s">
        <v>11</v>
      </c>
      <c r="J5" s="23">
        <v>1.0000000020227162E-4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2" t="s">
        <v>18</v>
      </c>
      <c r="H6" s="8">
        <v>12.833082224330152</v>
      </c>
      <c r="I6" s="10" t="s">
        <v>12</v>
      </c>
      <c r="J6" s="23">
        <v>79999.9997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2" t="s">
        <v>3</v>
      </c>
      <c r="H7" s="8">
        <v>4.6240807947976217</v>
      </c>
      <c r="I7" s="10" t="s">
        <v>19</v>
      </c>
      <c r="J7" s="20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0" t="s">
        <v>14</v>
      </c>
      <c r="J8" s="14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0" t="s">
        <v>15</v>
      </c>
      <c r="J9" s="14">
        <f>J1*J2</f>
        <v>4439117.561758724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0" t="s">
        <v>16</v>
      </c>
      <c r="J10" s="14">
        <f>J3*J5+J4*J6</f>
        <v>80000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1" t="s">
        <v>17</v>
      </c>
      <c r="J11" s="15">
        <f>J9-J10</f>
        <v>4359117.561758724</v>
      </c>
    </row>
    <row r="12" spans="1:11" x14ac:dyDescent="0.25">
      <c r="C12" s="22" t="s">
        <v>6</v>
      </c>
      <c r="D12" s="22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B120-71A4-4CB0-B3EE-FA324E19EDBB}">
  <dimension ref="A1:K12"/>
  <sheetViews>
    <sheetView showGridLines="0" workbookViewId="0">
      <selection activeCell="P17" sqref="P17"/>
    </sheetView>
  </sheetViews>
  <sheetFormatPr defaultRowHeight="15" x14ac:dyDescent="0.25"/>
  <cols>
    <col min="1" max="5" width="15.7109375" customWidth="1"/>
    <col min="9" max="9" width="12.28515625" customWidth="1"/>
    <col min="10" max="10" width="11.5703125" style="16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9" t="s">
        <v>7</v>
      </c>
      <c r="J1" s="13">
        <f>H6*J5+H7*J6</f>
        <v>1.7457163019127776E-3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0" t="s">
        <v>8</v>
      </c>
      <c r="J2" s="21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0" t="s">
        <v>9</v>
      </c>
      <c r="J3" s="20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0" t="s">
        <v>10</v>
      </c>
      <c r="J4" s="20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0" t="s">
        <v>11</v>
      </c>
      <c r="J5" s="23">
        <v>1E-4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2" t="s">
        <v>18</v>
      </c>
      <c r="H6" s="8">
        <v>12.833082224330152</v>
      </c>
      <c r="I6" s="10" t="s">
        <v>12</v>
      </c>
      <c r="J6" s="23">
        <v>1E-4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2" t="s">
        <v>3</v>
      </c>
      <c r="H7" s="8">
        <v>4.6240807947976217</v>
      </c>
      <c r="I7" s="10" t="s">
        <v>13</v>
      </c>
      <c r="J7" s="20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0" t="s">
        <v>14</v>
      </c>
      <c r="J8" s="14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0" t="s">
        <v>15</v>
      </c>
      <c r="J9" s="14">
        <f>J1*J2</f>
        <v>2.0948595622953332E-2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0" t="s">
        <v>16</v>
      </c>
      <c r="J10" s="17">
        <f>J3*J5+J4*J6</f>
        <v>4.0000000000000002E-4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1" t="s">
        <v>17</v>
      </c>
      <c r="J11" s="15">
        <f>J9-J10</f>
        <v>2.0548595622953331E-2</v>
      </c>
    </row>
    <row r="12" spans="1:11" x14ac:dyDescent="0.25">
      <c r="C12" s="22" t="s">
        <v>6</v>
      </c>
      <c r="D12" s="22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Максимальний прибуток</vt:lpstr>
      <vt:lpstr>Максимальний випуск</vt:lpstr>
      <vt:lpstr>Мінімальні витрати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Tochanenko</dc:creator>
  <cp:lastModifiedBy>Vladislav Tochanenko</cp:lastModifiedBy>
  <dcterms:created xsi:type="dcterms:W3CDTF">2019-04-25T16:58:33Z</dcterms:created>
  <dcterms:modified xsi:type="dcterms:W3CDTF">2019-04-26T06:30:15Z</dcterms:modified>
</cp:coreProperties>
</file>