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75" yWindow="6600" windowWidth="19815" windowHeight="7695"/>
  </bookViews>
  <sheets>
    <sheet name="Sheet0" sheetId="1" r:id="rId1"/>
  </sheets>
  <calcPr calcId="145621"/>
</workbook>
</file>

<file path=xl/calcChain.xml><?xml version="1.0" encoding="utf-8"?>
<calcChain xmlns="http://schemas.openxmlformats.org/spreadsheetml/2006/main">
  <c r="Q76" i="1" l="1"/>
  <c r="O76" i="1"/>
  <c r="P76" i="1" s="1"/>
  <c r="P75" i="1"/>
  <c r="N75" i="1"/>
  <c r="L75" i="1"/>
  <c r="P74" i="1"/>
  <c r="N74" i="1"/>
  <c r="L74" i="1"/>
  <c r="P73" i="1"/>
  <c r="N73" i="1"/>
  <c r="L73" i="1"/>
  <c r="P72" i="1"/>
  <c r="N72" i="1"/>
  <c r="L72" i="1"/>
  <c r="P71" i="1"/>
  <c r="N71" i="1"/>
  <c r="L71" i="1"/>
  <c r="P70" i="1"/>
  <c r="N70" i="1"/>
  <c r="L70" i="1"/>
  <c r="P69" i="1"/>
  <c r="L69" i="1"/>
  <c r="P68" i="1"/>
  <c r="N68" i="1"/>
  <c r="L68" i="1"/>
  <c r="P67" i="1"/>
  <c r="N67" i="1"/>
  <c r="L67" i="1"/>
  <c r="P66" i="1"/>
  <c r="N66" i="1"/>
  <c r="L66" i="1"/>
  <c r="Q63" i="1"/>
  <c r="P63" i="1"/>
  <c r="O63" i="1"/>
  <c r="N63" i="1"/>
  <c r="N62" i="1"/>
  <c r="L62" i="1"/>
  <c r="N61" i="1"/>
  <c r="L61" i="1"/>
  <c r="N60" i="1"/>
  <c r="L60" i="1"/>
  <c r="N59" i="1"/>
  <c r="L59" i="1"/>
  <c r="N58" i="1"/>
  <c r="L58" i="1"/>
  <c r="N57" i="1"/>
  <c r="L57" i="1"/>
  <c r="N56" i="1"/>
  <c r="L56" i="1"/>
  <c r="N55" i="1"/>
  <c r="L55" i="1"/>
  <c r="N54" i="1"/>
  <c r="L54" i="1"/>
  <c r="N53" i="1"/>
  <c r="L53" i="1"/>
  <c r="L63" i="1" s="1"/>
  <c r="M63" i="1" s="1"/>
  <c r="Q50" i="1"/>
  <c r="P50" i="1"/>
  <c r="O50" i="1"/>
  <c r="N49" i="1"/>
  <c r="L49" i="1"/>
  <c r="N48" i="1"/>
  <c r="L48" i="1"/>
  <c r="N47" i="1"/>
  <c r="L47" i="1"/>
  <c r="N46" i="1"/>
  <c r="L46" i="1"/>
  <c r="N45" i="1"/>
  <c r="L45" i="1"/>
  <c r="N44" i="1"/>
  <c r="L44" i="1"/>
  <c r="N43" i="1"/>
  <c r="L43" i="1"/>
  <c r="N42" i="1"/>
  <c r="L42" i="1"/>
  <c r="N41" i="1"/>
  <c r="L41" i="1"/>
  <c r="N40" i="1"/>
  <c r="L40" i="1"/>
  <c r="L50" i="1" s="1"/>
  <c r="M50" i="1" s="1"/>
  <c r="Q10" i="1"/>
  <c r="N9" i="1"/>
  <c r="M9" i="1"/>
  <c r="N8" i="1"/>
  <c r="M8" i="1"/>
  <c r="N7" i="1"/>
  <c r="M7" i="1"/>
  <c r="N6" i="1"/>
  <c r="M6" i="1"/>
  <c r="N5" i="1"/>
  <c r="M5" i="1"/>
  <c r="N50" i="1" l="1"/>
  <c r="N10" i="1"/>
  <c r="L76" i="1"/>
  <c r="N76" i="1"/>
  <c r="N28" i="1" l="1"/>
  <c r="N29" i="1"/>
  <c r="N30" i="1"/>
  <c r="N31" i="1"/>
  <c r="N32" i="1"/>
  <c r="N33" i="1"/>
  <c r="N34" i="1"/>
  <c r="N35" i="1"/>
  <c r="N36" i="1"/>
  <c r="N27" i="1"/>
  <c r="L28" i="1"/>
  <c r="L29" i="1"/>
  <c r="L30" i="1"/>
  <c r="L31" i="1"/>
  <c r="L32" i="1"/>
  <c r="L33" i="1"/>
  <c r="L34" i="1"/>
  <c r="L35" i="1"/>
  <c r="L36" i="1"/>
  <c r="L27" i="1"/>
  <c r="Q37" i="1"/>
  <c r="P37" i="1"/>
  <c r="O37" i="1"/>
  <c r="L37" i="1" l="1"/>
  <c r="M37" i="1" s="1"/>
  <c r="N37" i="1"/>
</calcChain>
</file>

<file path=xl/sharedStrings.xml><?xml version="1.0" encoding="utf-8"?>
<sst xmlns="http://schemas.openxmlformats.org/spreadsheetml/2006/main" count="130" uniqueCount="44">
  <si>
    <t>Query no: 1</t>
  </si>
  <si>
    <t>Dataset: Diseasome</t>
  </si>
  <si>
    <t>S.No</t>
  </si>
  <si>
    <t>DARQ Ranking</t>
  </si>
  <si>
    <t>MIPs Ranking</t>
  </si>
  <si>
    <t>Duplicate-Aware Ranking (Optimal)</t>
  </si>
  <si>
    <t>DARQ ResultSet</t>
  </si>
  <si>
    <t>MIPs ResultSet</t>
  </si>
  <si>
    <t>Duplicate-Aware ResultSet(Optimal)</t>
  </si>
  <si>
    <t>DARQ ResultSet Estimated</t>
  </si>
  <si>
    <t>MIPs ResultSet Estimated</t>
  </si>
  <si>
    <t>MIPs ResultSet SE</t>
  </si>
  <si>
    <t>DARQ ResultSet SE</t>
  </si>
  <si>
    <t>MIPs Rank SE</t>
  </si>
  <si>
    <t>DARQ Rank SE</t>
  </si>
  <si>
    <t>Query no: 2</t>
  </si>
  <si>
    <t>Diseasome</t>
  </si>
  <si>
    <t>Query no: 3</t>
  </si>
  <si>
    <t>Query no: 4</t>
  </si>
  <si>
    <t>Geo Coordinates</t>
  </si>
  <si>
    <t>Publication</t>
  </si>
  <si>
    <t>Dataset: Publication</t>
  </si>
  <si>
    <t>Duplicate Unaware Ranking</t>
  </si>
  <si>
    <t>Duplicate Unaware ResultSet</t>
  </si>
  <si>
    <t>Duplicate Unaware ResultSet SE</t>
  </si>
  <si>
    <t>Duplicate Unaware Rank SE</t>
  </si>
  <si>
    <t>Query Type: P-1</t>
  </si>
  <si>
    <t>2</t>
  </si>
  <si>
    <t>4</t>
  </si>
  <si>
    <t>5</t>
  </si>
  <si>
    <t>10</t>
  </si>
  <si>
    <t>8</t>
  </si>
  <si>
    <t>1</t>
  </si>
  <si>
    <t>7</t>
  </si>
  <si>
    <t>6</t>
  </si>
  <si>
    <t>3</t>
  </si>
  <si>
    <t>9</t>
  </si>
  <si>
    <t>Query:   select  ?o where{?uri &lt;http://www4.wiwiss.fu-berlin.de/diseasome/resource/diseasome/associatedGene&gt; ?o1.?o1 &lt;http://www4.wiwiss.fu-berlin.de/diseasome/resource/diseasome/bio2rdfSymbol&gt; ?o. ?o1 &lt;http://www.w3.org/1999/02/22-rdf-syntax-ns#type&gt; ?o. ?o1 &lt;http://www.w3.org/1999/02/22-rdf-syntax-ns#type&gt; ?o}</t>
  </si>
  <si>
    <t>Only 1 possible P-3  Query</t>
  </si>
  <si>
    <t>No possible P-3  Query</t>
  </si>
  <si>
    <t xml:space="preserve">Query:  SELECT   ?o ?o1 WHERE {   ?uri   &lt;http://data.semanticweb.org/ns/swc/ontology#hasPart&gt;   ?o1.    ?o1  &lt;http://purl.org/dc/terms/title&gt;  ?o1.  ?o1  &lt;http://www.w3.org/2000/01/rdf-schema#label&gt; ?o. ?o1  &lt;http://swrc.ontoware.org/ontology#year&gt; ?o.   }	</t>
  </si>
  <si>
    <t xml:space="preserve">Query:  SELECT   ?o ?o1 WHERE {   ?uri   &lt;http://data.semanticweb.org/ns/swc/ontology#hasPart&gt;   ?o1.    ?o1  &lt;http://purl.org/dc/terms/title&gt;  ?o1.  ?o1  &lt;http://swrc.ontoware.org/ontology#year&gt; ?o.  ?o1  &lt;http://swrc.ontoware.org/ontology#month&gt; ?o.   }	</t>
  </si>
  <si>
    <t xml:space="preserve">Query:  SELECT   ?o ?o1 WHERE {   ?uri   &lt;http://data.semanticweb.org/ns/swc/ontology#hasPart&gt;   ?o1.    ?o1  &lt;http://purl.org/dc/terms/title&gt;  ?o1.  ?o1  &lt;http://swrc.ontoware.org/ontology#month&gt; ?o.  ?o1  &lt;http://www.w3.org/2000/01/rdf-schema#label&gt; ?o.   }	</t>
  </si>
  <si>
    <t>Query:   select   ?o where{?uri &lt;http://data.semanticweb.org/ns/swc/ontology#hasRelatedDocument&gt; ?o1.?o1 &lt;http://swrc.ontoware.org/ontology#editor&gt; ?o. ?o1 &lt;http://swrc.ontoware.org/ontology#booktitle&gt; ?o . ?o1 &lt;http://swrc.ontoware.org/ontology#isbn&gt; ?o2}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</si>
</sst>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sz val="26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24"/>
      <color indexed="8"/>
      <name val="Calibri"/>
      <family val="2"/>
      <scheme val="minor"/>
    </font>
    <font>
      <b/>
      <sz val="24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0" fillId="3" borderId="0" xfId="0" applyFill="1"/>
    <xf numFmtId="0" fontId="3" fillId="3" borderId="0" xfId="0" applyFont="1" applyFill="1"/>
    <xf numFmtId="0" fontId="0" fillId="4" borderId="0" xfId="0" applyFill="1"/>
    <xf numFmtId="0" fontId="3" fillId="4" borderId="0" xfId="0" applyFont="1" applyFill="1"/>
    <xf numFmtId="0" fontId="2" fillId="4" borderId="0" xfId="0" applyFont="1" applyFill="1"/>
    <xf numFmtId="0" fontId="0" fillId="0" borderId="0" xfId="0" applyFill="1"/>
    <xf numFmtId="0" fontId="2" fillId="3" borderId="0" xfId="0" applyFont="1" applyFill="1"/>
    <xf numFmtId="0" fontId="2" fillId="0" borderId="0" xfId="0" applyFont="1"/>
    <xf numFmtId="0" fontId="2" fillId="5" borderId="0" xfId="0" applyFont="1" applyFill="1"/>
    <xf numFmtId="0" fontId="0" fillId="5" borderId="0" xfId="0" applyFill="1"/>
    <xf numFmtId="0" fontId="4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6"/>
  <sheetViews>
    <sheetView tabSelected="1" topLeftCell="A54" workbookViewId="0">
      <selection activeCell="D70" sqref="D70"/>
    </sheetView>
  </sheetViews>
  <sheetFormatPr defaultRowHeight="15" x14ac:dyDescent="0.25"/>
  <cols>
    <col min="1" max="1" width="16" bestFit="1" customWidth="1"/>
    <col min="2" max="2" width="24.28515625" customWidth="1"/>
    <col min="3" max="3" width="13" customWidth="1"/>
    <col min="4" max="4" width="31.5703125" customWidth="1"/>
    <col min="5" max="5" width="14.28515625" customWidth="1"/>
    <col min="6" max="6" width="20.5703125" customWidth="1"/>
    <col min="7" max="7" width="14.140625" bestFit="1" customWidth="1"/>
    <col min="8" max="8" width="33.140625" bestFit="1" customWidth="1"/>
    <col min="9" max="9" width="17.7109375" customWidth="1"/>
    <col min="10" max="10" width="24.5703125" bestFit="1" customWidth="1"/>
    <col min="11" max="11" width="23.7109375" bestFit="1" customWidth="1"/>
    <col min="12" max="12" width="16.7109375" bestFit="1" customWidth="1"/>
    <col min="13" max="13" width="25.7109375" customWidth="1"/>
    <col min="14" max="14" width="17.85546875" customWidth="1"/>
    <col min="15" max="15" width="12.7109375" bestFit="1" customWidth="1"/>
    <col min="16" max="16" width="13.5703125" bestFit="1" customWidth="1"/>
    <col min="17" max="17" width="13.28515625" customWidth="1"/>
    <col min="18" max="18" width="4.7109375" customWidth="1"/>
    <col min="19" max="19" width="37.85546875" customWidth="1"/>
  </cols>
  <sheetData>
    <row r="1" spans="1:20" s="1" customFormat="1" x14ac:dyDescent="0.25"/>
    <row r="2" spans="1:20" s="1" customFormat="1" ht="33.75" x14ac:dyDescent="0.5">
      <c r="F2" s="2" t="s">
        <v>16</v>
      </c>
    </row>
    <row r="3" spans="1:20" x14ac:dyDescent="0.25">
      <c r="A3" t="s">
        <v>26</v>
      </c>
      <c r="B3" t="s">
        <v>0</v>
      </c>
      <c r="C3" t="s">
        <v>1</v>
      </c>
      <c r="D3" t="s">
        <v>37</v>
      </c>
    </row>
    <row r="4" spans="1:20" x14ac:dyDescent="0.25">
      <c r="A4" t="s">
        <v>2</v>
      </c>
      <c r="B4" t="s">
        <v>22</v>
      </c>
      <c r="C4" t="s">
        <v>4</v>
      </c>
      <c r="D4" t="s">
        <v>5</v>
      </c>
      <c r="E4" t="s">
        <v>3</v>
      </c>
      <c r="F4" t="s">
        <v>23</v>
      </c>
      <c r="G4" t="s">
        <v>7</v>
      </c>
      <c r="H4" t="s">
        <v>8</v>
      </c>
      <c r="I4" t="s">
        <v>6</v>
      </c>
      <c r="J4" t="s">
        <v>9</v>
      </c>
      <c r="K4" t="s">
        <v>10</v>
      </c>
      <c r="L4" t="s">
        <v>11</v>
      </c>
      <c r="M4" t="s">
        <v>24</v>
      </c>
      <c r="N4" t="s">
        <v>12</v>
      </c>
      <c r="O4" t="s">
        <v>13</v>
      </c>
      <c r="P4" t="s">
        <v>25</v>
      </c>
      <c r="Q4" t="s">
        <v>14</v>
      </c>
    </row>
    <row r="5" spans="1:20" x14ac:dyDescent="0.25">
      <c r="A5">
        <v>1</v>
      </c>
      <c r="B5">
        <v>1</v>
      </c>
      <c r="C5">
        <v>1</v>
      </c>
      <c r="D5">
        <v>1</v>
      </c>
      <c r="E5">
        <v>2</v>
      </c>
      <c r="F5">
        <v>2165</v>
      </c>
      <c r="G5">
        <v>2165</v>
      </c>
      <c r="H5">
        <v>2165</v>
      </c>
      <c r="I5">
        <v>2126</v>
      </c>
      <c r="K5">
        <v>2166</v>
      </c>
      <c r="L5">
        <v>0</v>
      </c>
      <c r="M5">
        <f>H5-F5</f>
        <v>0</v>
      </c>
      <c r="N5">
        <f t="shared" ref="N5:N9" si="0">POWER((H5-I5),2)</f>
        <v>1521</v>
      </c>
      <c r="O5">
        <v>0</v>
      </c>
      <c r="P5">
        <v>0</v>
      </c>
      <c r="Q5">
        <v>1</v>
      </c>
    </row>
    <row r="6" spans="1:20" x14ac:dyDescent="0.25">
      <c r="A6">
        <v>2</v>
      </c>
      <c r="B6">
        <v>2</v>
      </c>
      <c r="C6">
        <v>2</v>
      </c>
      <c r="D6">
        <v>2</v>
      </c>
      <c r="E6">
        <v>1</v>
      </c>
      <c r="F6">
        <v>4301</v>
      </c>
      <c r="G6">
        <v>4301</v>
      </c>
      <c r="H6">
        <v>4301</v>
      </c>
      <c r="I6">
        <v>4301</v>
      </c>
      <c r="K6">
        <v>4303</v>
      </c>
      <c r="L6">
        <v>0</v>
      </c>
      <c r="M6">
        <f t="shared" ref="M6:M9" si="1">POWER((H6-F6),2)</f>
        <v>0</v>
      </c>
      <c r="N6">
        <f t="shared" si="0"/>
        <v>0</v>
      </c>
      <c r="O6">
        <v>0</v>
      </c>
      <c r="P6">
        <v>0</v>
      </c>
      <c r="Q6">
        <v>1</v>
      </c>
    </row>
    <row r="7" spans="1:20" x14ac:dyDescent="0.25">
      <c r="A7">
        <v>3</v>
      </c>
      <c r="B7">
        <v>4</v>
      </c>
      <c r="C7">
        <v>4</v>
      </c>
      <c r="D7">
        <v>4</v>
      </c>
      <c r="E7">
        <v>4</v>
      </c>
      <c r="F7">
        <v>6353</v>
      </c>
      <c r="G7">
        <v>6353</v>
      </c>
      <c r="H7">
        <v>6353</v>
      </c>
      <c r="I7">
        <v>6353</v>
      </c>
      <c r="K7">
        <v>6355</v>
      </c>
      <c r="L7">
        <v>0</v>
      </c>
      <c r="M7">
        <f t="shared" si="1"/>
        <v>0</v>
      </c>
      <c r="N7">
        <f t="shared" si="0"/>
        <v>0</v>
      </c>
      <c r="O7">
        <v>0</v>
      </c>
      <c r="P7">
        <v>0</v>
      </c>
      <c r="Q7">
        <v>0</v>
      </c>
    </row>
    <row r="8" spans="1:20" x14ac:dyDescent="0.25">
      <c r="A8">
        <v>4</v>
      </c>
      <c r="B8">
        <v>3</v>
      </c>
      <c r="C8">
        <v>3</v>
      </c>
      <c r="D8">
        <v>3</v>
      </c>
      <c r="E8">
        <v>3</v>
      </c>
      <c r="F8">
        <v>8379</v>
      </c>
      <c r="G8">
        <v>8379</v>
      </c>
      <c r="H8">
        <v>8379</v>
      </c>
      <c r="I8">
        <v>8379</v>
      </c>
      <c r="K8">
        <v>8382</v>
      </c>
      <c r="L8">
        <v>0</v>
      </c>
      <c r="M8">
        <f t="shared" si="1"/>
        <v>0</v>
      </c>
      <c r="N8">
        <f t="shared" si="0"/>
        <v>0</v>
      </c>
      <c r="O8">
        <v>0</v>
      </c>
      <c r="P8">
        <v>0</v>
      </c>
      <c r="Q8">
        <v>0</v>
      </c>
    </row>
    <row r="9" spans="1:20" x14ac:dyDescent="0.25">
      <c r="A9">
        <v>5</v>
      </c>
      <c r="B9">
        <v>5</v>
      </c>
      <c r="C9">
        <v>5</v>
      </c>
      <c r="D9">
        <v>5</v>
      </c>
      <c r="E9">
        <v>5</v>
      </c>
      <c r="F9">
        <v>9740</v>
      </c>
      <c r="G9">
        <v>9740</v>
      </c>
      <c r="H9">
        <v>9740</v>
      </c>
      <c r="I9">
        <v>9740</v>
      </c>
      <c r="K9">
        <v>9743</v>
      </c>
      <c r="L9">
        <v>0</v>
      </c>
      <c r="M9">
        <f t="shared" si="1"/>
        <v>0</v>
      </c>
      <c r="N9">
        <f t="shared" si="0"/>
        <v>0</v>
      </c>
      <c r="O9">
        <v>0</v>
      </c>
      <c r="P9">
        <v>0</v>
      </c>
      <c r="Q9">
        <v>0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>
        <v>0</v>
      </c>
      <c r="M10" s="3">
        <v>0</v>
      </c>
      <c r="N10" s="3">
        <f>SUM(N5:N9)/5</f>
        <v>304.2</v>
      </c>
      <c r="O10" s="3">
        <v>0</v>
      </c>
      <c r="P10" s="3">
        <v>0</v>
      </c>
      <c r="Q10" s="3">
        <f>SUM(Q5:Q9)/5</f>
        <v>0.4</v>
      </c>
      <c r="R10" s="3"/>
      <c r="S10" s="3"/>
      <c r="T10" s="3"/>
    </row>
    <row r="11" spans="1:20" s="12" customFormat="1" x14ac:dyDescent="0.25"/>
    <row r="12" spans="1:20" s="12" customFormat="1" ht="31.5" x14ac:dyDescent="0.5">
      <c r="D12" s="14" t="s">
        <v>38</v>
      </c>
    </row>
    <row r="13" spans="1:20" s="12" customFormat="1" x14ac:dyDescent="0.25"/>
    <row r="14" spans="1:20" s="12" customFormat="1" x14ac:dyDescent="0.25"/>
    <row r="15" spans="1:20" s="13" customFormat="1" x14ac:dyDescent="0.25"/>
    <row r="16" spans="1:20" ht="31.5" x14ac:dyDescent="0.5">
      <c r="A16" s="4"/>
      <c r="B16" s="4"/>
      <c r="C16" s="4"/>
      <c r="D16" s="4"/>
      <c r="E16" s="4"/>
      <c r="F16" s="5" t="s">
        <v>19</v>
      </c>
      <c r="G16" s="4"/>
      <c r="H16" s="4"/>
      <c r="I16" s="4"/>
      <c r="J16" s="4"/>
      <c r="K16" s="4"/>
      <c r="L16" s="4"/>
      <c r="M16" s="4"/>
      <c r="N16" s="4"/>
      <c r="O16" s="4"/>
      <c r="P16" s="4"/>
    </row>
    <row r="18" spans="1:26" ht="31.5" x14ac:dyDescent="0.5">
      <c r="D18" s="14" t="s">
        <v>39</v>
      </c>
    </row>
    <row r="19" spans="1:26" s="11" customForma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2" spans="1:26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1"/>
      <c r="S22" s="10"/>
      <c r="T22" s="11"/>
    </row>
    <row r="23" spans="1:26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</row>
    <row r="24" spans="1:26" ht="31.5" x14ac:dyDescent="0.5">
      <c r="A24" s="6"/>
      <c r="B24" s="6"/>
      <c r="C24" s="6"/>
      <c r="D24" s="6"/>
      <c r="E24" s="6"/>
      <c r="F24" s="7" t="s">
        <v>20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</row>
    <row r="25" spans="1:26" x14ac:dyDescent="0.25">
      <c r="A25" t="s">
        <v>26</v>
      </c>
      <c r="B25" t="s">
        <v>0</v>
      </c>
      <c r="C25" t="s">
        <v>21</v>
      </c>
      <c r="D25" t="s">
        <v>40</v>
      </c>
    </row>
    <row r="26" spans="1:26" x14ac:dyDescent="0.25">
      <c r="A26" t="s">
        <v>2</v>
      </c>
      <c r="B26" t="s">
        <v>22</v>
      </c>
      <c r="C26" t="s">
        <v>4</v>
      </c>
      <c r="D26" t="s">
        <v>5</v>
      </c>
      <c r="E26" t="s">
        <v>3</v>
      </c>
      <c r="F26" t="s">
        <v>23</v>
      </c>
      <c r="G26" t="s">
        <v>7</v>
      </c>
      <c r="H26" t="s">
        <v>8</v>
      </c>
      <c r="I26" t="s">
        <v>6</v>
      </c>
      <c r="J26" t="s">
        <v>9</v>
      </c>
      <c r="K26" t="s">
        <v>10</v>
      </c>
      <c r="L26" t="s">
        <v>11</v>
      </c>
      <c r="M26" t="s">
        <v>24</v>
      </c>
      <c r="N26" t="s">
        <v>12</v>
      </c>
      <c r="O26" t="s">
        <v>13</v>
      </c>
      <c r="P26" t="s">
        <v>25</v>
      </c>
      <c r="Q26" t="s">
        <v>14</v>
      </c>
    </row>
    <row r="27" spans="1:26" x14ac:dyDescent="0.25">
      <c r="A27">
        <v>1</v>
      </c>
      <c r="B27">
        <v>8</v>
      </c>
      <c r="C27">
        <v>8</v>
      </c>
      <c r="D27">
        <v>8</v>
      </c>
      <c r="E27">
        <v>8</v>
      </c>
      <c r="F27">
        <v>198</v>
      </c>
      <c r="G27">
        <v>198</v>
      </c>
      <c r="H27">
        <v>198</v>
      </c>
      <c r="I27">
        <v>198</v>
      </c>
      <c r="K27">
        <v>198</v>
      </c>
      <c r="L27">
        <f>POWER((H27-G27),2)</f>
        <v>0</v>
      </c>
      <c r="M27">
        <v>0</v>
      </c>
      <c r="N27">
        <f>POWER((H27-I27),2)</f>
        <v>0</v>
      </c>
      <c r="O27">
        <v>0</v>
      </c>
      <c r="P27">
        <v>0</v>
      </c>
      <c r="Q27">
        <v>0</v>
      </c>
      <c r="U27" s="11"/>
      <c r="V27" s="11"/>
      <c r="W27" s="11"/>
      <c r="X27" s="11"/>
      <c r="Y27" s="11"/>
      <c r="Z27" s="11"/>
    </row>
    <row r="28" spans="1:26" x14ac:dyDescent="0.25">
      <c r="A28">
        <v>2</v>
      </c>
      <c r="B28">
        <v>4</v>
      </c>
      <c r="C28">
        <v>4</v>
      </c>
      <c r="D28">
        <v>1</v>
      </c>
      <c r="E28">
        <v>6</v>
      </c>
      <c r="F28">
        <v>198</v>
      </c>
      <c r="G28">
        <v>198</v>
      </c>
      <c r="H28">
        <v>268</v>
      </c>
      <c r="I28">
        <v>223</v>
      </c>
      <c r="K28">
        <v>298</v>
      </c>
      <c r="L28">
        <f t="shared" ref="L28:L36" si="2">POWER((H28-G28),2)</f>
        <v>4900</v>
      </c>
      <c r="M28">
        <v>4900</v>
      </c>
      <c r="N28">
        <f t="shared" ref="N28:N36" si="3">POWER((H28-I28),2)</f>
        <v>2025</v>
      </c>
      <c r="O28">
        <v>1</v>
      </c>
      <c r="P28">
        <v>1</v>
      </c>
      <c r="Q28">
        <v>4</v>
      </c>
    </row>
    <row r="29" spans="1:26" x14ac:dyDescent="0.25">
      <c r="A29">
        <v>3</v>
      </c>
      <c r="B29">
        <v>1</v>
      </c>
      <c r="C29">
        <v>1</v>
      </c>
      <c r="D29">
        <v>5</v>
      </c>
      <c r="E29">
        <v>4</v>
      </c>
      <c r="F29">
        <v>268</v>
      </c>
      <c r="G29">
        <v>268</v>
      </c>
      <c r="H29">
        <v>332</v>
      </c>
      <c r="I29">
        <v>223</v>
      </c>
      <c r="K29">
        <v>381</v>
      </c>
      <c r="L29">
        <f t="shared" si="2"/>
        <v>4096</v>
      </c>
      <c r="M29">
        <v>4096</v>
      </c>
      <c r="N29">
        <f t="shared" si="3"/>
        <v>11881</v>
      </c>
      <c r="O29">
        <v>1</v>
      </c>
      <c r="P29">
        <v>1</v>
      </c>
      <c r="Q29">
        <v>4</v>
      </c>
    </row>
    <row r="30" spans="1:26" x14ac:dyDescent="0.25">
      <c r="A30">
        <v>4</v>
      </c>
      <c r="B30">
        <v>5</v>
      </c>
      <c r="C30">
        <v>5</v>
      </c>
      <c r="D30">
        <v>7</v>
      </c>
      <c r="E30">
        <v>1</v>
      </c>
      <c r="F30">
        <v>343</v>
      </c>
      <c r="G30">
        <v>343</v>
      </c>
      <c r="H30">
        <v>363</v>
      </c>
      <c r="I30">
        <v>293</v>
      </c>
      <c r="K30">
        <v>452</v>
      </c>
      <c r="L30">
        <f t="shared" si="2"/>
        <v>400</v>
      </c>
      <c r="M30">
        <v>400</v>
      </c>
      <c r="N30">
        <f t="shared" si="3"/>
        <v>4900</v>
      </c>
      <c r="O30">
        <v>1</v>
      </c>
      <c r="P30">
        <v>1</v>
      </c>
      <c r="Q30">
        <v>4</v>
      </c>
    </row>
    <row r="31" spans="1:26" x14ac:dyDescent="0.25">
      <c r="A31">
        <v>5</v>
      </c>
      <c r="B31">
        <v>7</v>
      </c>
      <c r="C31">
        <v>7</v>
      </c>
      <c r="D31">
        <v>6</v>
      </c>
      <c r="E31">
        <v>5</v>
      </c>
      <c r="F31">
        <v>374</v>
      </c>
      <c r="G31">
        <v>374</v>
      </c>
      <c r="H31">
        <v>388</v>
      </c>
      <c r="I31">
        <v>368</v>
      </c>
      <c r="K31">
        <v>485</v>
      </c>
      <c r="L31">
        <f t="shared" si="2"/>
        <v>196</v>
      </c>
      <c r="M31">
        <v>196</v>
      </c>
      <c r="N31">
        <f t="shared" si="3"/>
        <v>400</v>
      </c>
      <c r="O31">
        <v>1</v>
      </c>
      <c r="P31">
        <v>1</v>
      </c>
      <c r="Q31">
        <v>9</v>
      </c>
    </row>
    <row r="32" spans="1:26" s="11" customFormat="1" x14ac:dyDescent="0.25">
      <c r="A32">
        <v>6</v>
      </c>
      <c r="B32">
        <v>6</v>
      </c>
      <c r="C32">
        <v>6</v>
      </c>
      <c r="D32">
        <v>4</v>
      </c>
      <c r="E32">
        <v>7</v>
      </c>
      <c r="F32">
        <v>399</v>
      </c>
      <c r="G32">
        <v>399</v>
      </c>
      <c r="H32">
        <v>399</v>
      </c>
      <c r="I32">
        <v>399</v>
      </c>
      <c r="J32"/>
      <c r="K32">
        <v>510</v>
      </c>
      <c r="L32">
        <f t="shared" si="2"/>
        <v>0</v>
      </c>
      <c r="M32">
        <v>0</v>
      </c>
      <c r="N32">
        <f t="shared" si="3"/>
        <v>0</v>
      </c>
      <c r="O32">
        <v>16</v>
      </c>
      <c r="P32">
        <v>16</v>
      </c>
      <c r="Q32">
        <v>9</v>
      </c>
      <c r="R32"/>
      <c r="S32"/>
      <c r="T32"/>
      <c r="U32"/>
      <c r="V32"/>
      <c r="W32"/>
      <c r="X32"/>
      <c r="Y32"/>
      <c r="Z32"/>
    </row>
    <row r="33" spans="1:26" x14ac:dyDescent="0.25">
      <c r="A33">
        <v>7</v>
      </c>
      <c r="B33">
        <v>3</v>
      </c>
      <c r="C33">
        <v>3</v>
      </c>
      <c r="D33">
        <v>3</v>
      </c>
      <c r="E33">
        <v>10</v>
      </c>
      <c r="F33">
        <v>407</v>
      </c>
      <c r="G33">
        <v>407</v>
      </c>
      <c r="H33">
        <v>407</v>
      </c>
      <c r="I33">
        <v>399</v>
      </c>
      <c r="K33">
        <v>518</v>
      </c>
      <c r="L33">
        <f t="shared" si="2"/>
        <v>0</v>
      </c>
      <c r="M33">
        <v>0</v>
      </c>
      <c r="N33">
        <f t="shared" si="3"/>
        <v>64</v>
      </c>
      <c r="O33">
        <v>0</v>
      </c>
      <c r="P33">
        <v>0</v>
      </c>
      <c r="Q33">
        <v>9</v>
      </c>
    </row>
    <row r="34" spans="1:26" x14ac:dyDescent="0.25">
      <c r="A34">
        <v>8</v>
      </c>
      <c r="B34">
        <v>2</v>
      </c>
      <c r="C34">
        <v>2</v>
      </c>
      <c r="D34">
        <v>2</v>
      </c>
      <c r="E34">
        <v>2</v>
      </c>
      <c r="F34">
        <v>407</v>
      </c>
      <c r="G34">
        <v>407</v>
      </c>
      <c r="H34">
        <v>407</v>
      </c>
      <c r="I34">
        <v>399</v>
      </c>
      <c r="K34">
        <v>518</v>
      </c>
      <c r="L34">
        <f t="shared" si="2"/>
        <v>0</v>
      </c>
      <c r="M34">
        <v>0</v>
      </c>
      <c r="N34">
        <f t="shared" si="3"/>
        <v>64</v>
      </c>
      <c r="O34">
        <v>0</v>
      </c>
      <c r="P34">
        <v>0</v>
      </c>
      <c r="Q34">
        <v>0</v>
      </c>
    </row>
    <row r="35" spans="1:26" x14ac:dyDescent="0.25">
      <c r="A35">
        <v>9</v>
      </c>
      <c r="B35">
        <v>9</v>
      </c>
      <c r="C35">
        <v>9</v>
      </c>
      <c r="D35">
        <v>9</v>
      </c>
      <c r="E35">
        <v>9</v>
      </c>
      <c r="F35">
        <v>407</v>
      </c>
      <c r="G35">
        <v>407</v>
      </c>
      <c r="H35">
        <v>407</v>
      </c>
      <c r="I35">
        <v>399</v>
      </c>
      <c r="K35">
        <v>518</v>
      </c>
      <c r="L35">
        <f t="shared" si="2"/>
        <v>0</v>
      </c>
      <c r="M35">
        <v>0</v>
      </c>
      <c r="N35">
        <f t="shared" si="3"/>
        <v>64</v>
      </c>
      <c r="O35">
        <v>0</v>
      </c>
      <c r="P35">
        <v>0</v>
      </c>
      <c r="Q35">
        <v>0</v>
      </c>
    </row>
    <row r="36" spans="1:26" x14ac:dyDescent="0.25">
      <c r="A36">
        <v>10</v>
      </c>
      <c r="B36">
        <v>10</v>
      </c>
      <c r="C36">
        <v>10</v>
      </c>
      <c r="D36">
        <v>10</v>
      </c>
      <c r="E36">
        <v>3</v>
      </c>
      <c r="F36">
        <v>407</v>
      </c>
      <c r="G36">
        <v>407</v>
      </c>
      <c r="H36">
        <v>407</v>
      </c>
      <c r="I36">
        <v>407</v>
      </c>
      <c r="K36">
        <v>518</v>
      </c>
      <c r="L36">
        <f t="shared" si="2"/>
        <v>0</v>
      </c>
      <c r="M36">
        <v>0</v>
      </c>
      <c r="N36">
        <f t="shared" si="3"/>
        <v>0</v>
      </c>
      <c r="O36">
        <v>0</v>
      </c>
      <c r="P36">
        <v>0</v>
      </c>
      <c r="Q36">
        <v>9</v>
      </c>
    </row>
    <row r="37" spans="1:26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>
        <f>SUM(L27:L36)/10</f>
        <v>959.2</v>
      </c>
      <c r="M37" s="6">
        <f>L37</f>
        <v>959.2</v>
      </c>
      <c r="N37" s="6">
        <f>SUM(N27:N36)/10</f>
        <v>1939.8</v>
      </c>
      <c r="O37" s="6">
        <f>SUM(O27:O36)/10</f>
        <v>2</v>
      </c>
      <c r="P37" s="6">
        <f>SUM(P27:P36)/10</f>
        <v>2</v>
      </c>
      <c r="Q37" s="6">
        <f>SUM(Q27:Q36)/10</f>
        <v>4.8</v>
      </c>
      <c r="R37" s="6"/>
      <c r="S37" s="6"/>
      <c r="T37" s="6"/>
    </row>
    <row r="38" spans="1:26" x14ac:dyDescent="0.25">
      <c r="A38" t="s">
        <v>26</v>
      </c>
      <c r="B38" t="s">
        <v>15</v>
      </c>
      <c r="C38" t="s">
        <v>21</v>
      </c>
      <c r="D38" t="s">
        <v>41</v>
      </c>
    </row>
    <row r="39" spans="1:26" x14ac:dyDescent="0.25">
      <c r="A39" t="s">
        <v>2</v>
      </c>
      <c r="B39" t="s">
        <v>22</v>
      </c>
      <c r="C39" t="s">
        <v>4</v>
      </c>
      <c r="D39" t="s">
        <v>5</v>
      </c>
      <c r="E39" t="s">
        <v>3</v>
      </c>
      <c r="F39" t="s">
        <v>23</v>
      </c>
      <c r="G39" t="s">
        <v>7</v>
      </c>
      <c r="H39" t="s">
        <v>8</v>
      </c>
      <c r="I39" t="s">
        <v>6</v>
      </c>
      <c r="J39" t="s">
        <v>9</v>
      </c>
      <c r="K39" t="s">
        <v>10</v>
      </c>
      <c r="L39" t="s">
        <v>11</v>
      </c>
      <c r="M39" t="s">
        <v>24</v>
      </c>
      <c r="N39" t="s">
        <v>12</v>
      </c>
      <c r="O39" t="s">
        <v>13</v>
      </c>
      <c r="P39" t="s">
        <v>25</v>
      </c>
      <c r="Q39" t="s">
        <v>14</v>
      </c>
    </row>
    <row r="40" spans="1:26" x14ac:dyDescent="0.25">
      <c r="A40">
        <v>1</v>
      </c>
      <c r="B40">
        <v>8</v>
      </c>
      <c r="C40">
        <v>8</v>
      </c>
      <c r="D40">
        <v>8</v>
      </c>
      <c r="E40">
        <v>8</v>
      </c>
      <c r="F40">
        <v>198</v>
      </c>
      <c r="G40">
        <v>198</v>
      </c>
      <c r="H40">
        <v>198</v>
      </c>
      <c r="I40">
        <v>198</v>
      </c>
      <c r="K40">
        <v>198</v>
      </c>
      <c r="L40">
        <f>POWER((H40-G40),2)</f>
        <v>0</v>
      </c>
      <c r="M40">
        <v>0</v>
      </c>
      <c r="N40">
        <f>POWER((H40-I40),2)</f>
        <v>0</v>
      </c>
      <c r="O40">
        <v>0</v>
      </c>
      <c r="P40">
        <v>0</v>
      </c>
      <c r="Q40">
        <v>0</v>
      </c>
      <c r="U40" s="11"/>
      <c r="V40" s="11"/>
      <c r="W40" s="11"/>
      <c r="X40" s="11"/>
      <c r="Y40" s="11"/>
      <c r="Z40" s="11"/>
    </row>
    <row r="41" spans="1:26" x14ac:dyDescent="0.25">
      <c r="A41">
        <v>2</v>
      </c>
      <c r="B41">
        <v>4</v>
      </c>
      <c r="C41">
        <v>4</v>
      </c>
      <c r="D41">
        <v>1</v>
      </c>
      <c r="E41">
        <v>6</v>
      </c>
      <c r="F41">
        <v>198</v>
      </c>
      <c r="G41">
        <v>198</v>
      </c>
      <c r="H41">
        <v>268</v>
      </c>
      <c r="I41">
        <v>223</v>
      </c>
      <c r="K41">
        <v>298</v>
      </c>
      <c r="L41">
        <f t="shared" ref="L41:L49" si="4">POWER((H41-G41),2)</f>
        <v>4900</v>
      </c>
      <c r="M41">
        <v>4900</v>
      </c>
      <c r="N41">
        <f t="shared" ref="N41:N49" si="5">POWER((H41-I41),2)</f>
        <v>2025</v>
      </c>
      <c r="O41">
        <v>1</v>
      </c>
      <c r="P41">
        <v>1</v>
      </c>
      <c r="Q41">
        <v>4</v>
      </c>
    </row>
    <row r="42" spans="1:26" x14ac:dyDescent="0.25">
      <c r="A42">
        <v>3</v>
      </c>
      <c r="B42">
        <v>1</v>
      </c>
      <c r="C42">
        <v>1</v>
      </c>
      <c r="D42">
        <v>5</v>
      </c>
      <c r="E42">
        <v>4</v>
      </c>
      <c r="F42">
        <v>268</v>
      </c>
      <c r="G42">
        <v>268</v>
      </c>
      <c r="H42">
        <v>332</v>
      </c>
      <c r="I42">
        <v>223</v>
      </c>
      <c r="K42">
        <v>381</v>
      </c>
      <c r="L42">
        <f t="shared" si="4"/>
        <v>4096</v>
      </c>
      <c r="M42">
        <v>4096</v>
      </c>
      <c r="N42">
        <f t="shared" si="5"/>
        <v>11881</v>
      </c>
      <c r="O42">
        <v>1</v>
      </c>
      <c r="P42">
        <v>1</v>
      </c>
      <c r="Q42">
        <v>4</v>
      </c>
    </row>
    <row r="43" spans="1:26" x14ac:dyDescent="0.25">
      <c r="A43">
        <v>4</v>
      </c>
      <c r="B43">
        <v>5</v>
      </c>
      <c r="C43">
        <v>5</v>
      </c>
      <c r="D43">
        <v>7</v>
      </c>
      <c r="E43">
        <v>1</v>
      </c>
      <c r="F43">
        <v>343</v>
      </c>
      <c r="G43">
        <v>343</v>
      </c>
      <c r="H43">
        <v>363</v>
      </c>
      <c r="I43">
        <v>293</v>
      </c>
      <c r="K43">
        <v>452</v>
      </c>
      <c r="L43">
        <f t="shared" si="4"/>
        <v>400</v>
      </c>
      <c r="M43">
        <v>400</v>
      </c>
      <c r="N43">
        <f t="shared" si="5"/>
        <v>4900</v>
      </c>
      <c r="O43">
        <v>1</v>
      </c>
      <c r="P43">
        <v>1</v>
      </c>
      <c r="Q43">
        <v>4</v>
      </c>
    </row>
    <row r="44" spans="1:26" x14ac:dyDescent="0.25">
      <c r="A44">
        <v>5</v>
      </c>
      <c r="B44">
        <v>7</v>
      </c>
      <c r="C44">
        <v>7</v>
      </c>
      <c r="D44">
        <v>6</v>
      </c>
      <c r="E44">
        <v>5</v>
      </c>
      <c r="F44">
        <v>374</v>
      </c>
      <c r="G44">
        <v>374</v>
      </c>
      <c r="H44">
        <v>388</v>
      </c>
      <c r="I44">
        <v>368</v>
      </c>
      <c r="K44">
        <v>485</v>
      </c>
      <c r="L44">
        <f t="shared" si="4"/>
        <v>196</v>
      </c>
      <c r="M44">
        <v>196</v>
      </c>
      <c r="N44">
        <f t="shared" si="5"/>
        <v>400</v>
      </c>
      <c r="O44">
        <v>1</v>
      </c>
      <c r="P44">
        <v>1</v>
      </c>
      <c r="Q44">
        <v>9</v>
      </c>
    </row>
    <row r="45" spans="1:26" s="11" customFormat="1" x14ac:dyDescent="0.25">
      <c r="A45">
        <v>6</v>
      </c>
      <c r="B45">
        <v>6</v>
      </c>
      <c r="C45">
        <v>6</v>
      </c>
      <c r="D45">
        <v>4</v>
      </c>
      <c r="E45">
        <v>7</v>
      </c>
      <c r="F45">
        <v>399</v>
      </c>
      <c r="G45">
        <v>399</v>
      </c>
      <c r="H45">
        <v>399</v>
      </c>
      <c r="I45">
        <v>399</v>
      </c>
      <c r="J45"/>
      <c r="K45">
        <v>510</v>
      </c>
      <c r="L45">
        <f t="shared" si="4"/>
        <v>0</v>
      </c>
      <c r="M45">
        <v>0</v>
      </c>
      <c r="N45">
        <f t="shared" si="5"/>
        <v>0</v>
      </c>
      <c r="O45">
        <v>16</v>
      </c>
      <c r="P45">
        <v>16</v>
      </c>
      <c r="Q45">
        <v>9</v>
      </c>
      <c r="R45"/>
      <c r="S45"/>
      <c r="T45"/>
      <c r="U45"/>
      <c r="V45"/>
      <c r="W45"/>
      <c r="X45"/>
      <c r="Y45"/>
      <c r="Z45"/>
    </row>
    <row r="46" spans="1:26" x14ac:dyDescent="0.25">
      <c r="A46">
        <v>7</v>
      </c>
      <c r="B46">
        <v>3</v>
      </c>
      <c r="C46">
        <v>3</v>
      </c>
      <c r="D46">
        <v>3</v>
      </c>
      <c r="E46">
        <v>10</v>
      </c>
      <c r="F46">
        <v>407</v>
      </c>
      <c r="G46">
        <v>407</v>
      </c>
      <c r="H46">
        <v>407</v>
      </c>
      <c r="I46">
        <v>399</v>
      </c>
      <c r="K46">
        <v>518</v>
      </c>
      <c r="L46">
        <f t="shared" si="4"/>
        <v>0</v>
      </c>
      <c r="M46">
        <v>0</v>
      </c>
      <c r="N46">
        <f t="shared" si="5"/>
        <v>64</v>
      </c>
      <c r="O46">
        <v>0</v>
      </c>
      <c r="P46">
        <v>0</v>
      </c>
      <c r="Q46">
        <v>9</v>
      </c>
    </row>
    <row r="47" spans="1:26" x14ac:dyDescent="0.25">
      <c r="A47">
        <v>8</v>
      </c>
      <c r="B47">
        <v>2</v>
      </c>
      <c r="C47">
        <v>2</v>
      </c>
      <c r="D47">
        <v>2</v>
      </c>
      <c r="E47">
        <v>2</v>
      </c>
      <c r="F47">
        <v>407</v>
      </c>
      <c r="G47">
        <v>407</v>
      </c>
      <c r="H47">
        <v>407</v>
      </c>
      <c r="I47">
        <v>399</v>
      </c>
      <c r="K47">
        <v>518</v>
      </c>
      <c r="L47">
        <f t="shared" si="4"/>
        <v>0</v>
      </c>
      <c r="M47">
        <v>0</v>
      </c>
      <c r="N47">
        <f t="shared" si="5"/>
        <v>64</v>
      </c>
      <c r="O47">
        <v>0</v>
      </c>
      <c r="P47">
        <v>0</v>
      </c>
      <c r="Q47">
        <v>0</v>
      </c>
    </row>
    <row r="48" spans="1:26" x14ac:dyDescent="0.25">
      <c r="A48">
        <v>9</v>
      </c>
      <c r="B48">
        <v>9</v>
      </c>
      <c r="C48">
        <v>9</v>
      </c>
      <c r="D48">
        <v>9</v>
      </c>
      <c r="E48">
        <v>9</v>
      </c>
      <c r="F48">
        <v>407</v>
      </c>
      <c r="G48">
        <v>407</v>
      </c>
      <c r="H48">
        <v>407</v>
      </c>
      <c r="I48">
        <v>399</v>
      </c>
      <c r="K48">
        <v>518</v>
      </c>
      <c r="L48">
        <f t="shared" si="4"/>
        <v>0</v>
      </c>
      <c r="M48">
        <v>0</v>
      </c>
      <c r="N48">
        <f t="shared" si="5"/>
        <v>64</v>
      </c>
      <c r="O48">
        <v>0</v>
      </c>
      <c r="P48">
        <v>0</v>
      </c>
      <c r="Q48">
        <v>0</v>
      </c>
    </row>
    <row r="49" spans="1:26" x14ac:dyDescent="0.25">
      <c r="A49">
        <v>10</v>
      </c>
      <c r="B49">
        <v>10</v>
      </c>
      <c r="C49">
        <v>10</v>
      </c>
      <c r="D49">
        <v>10</v>
      </c>
      <c r="E49">
        <v>3</v>
      </c>
      <c r="F49">
        <v>407</v>
      </c>
      <c r="G49">
        <v>407</v>
      </c>
      <c r="H49">
        <v>407</v>
      </c>
      <c r="I49">
        <v>407</v>
      </c>
      <c r="K49">
        <v>518</v>
      </c>
      <c r="L49">
        <f t="shared" si="4"/>
        <v>0</v>
      </c>
      <c r="M49">
        <v>0</v>
      </c>
      <c r="N49">
        <f t="shared" si="5"/>
        <v>0</v>
      </c>
      <c r="O49">
        <v>0</v>
      </c>
      <c r="P49">
        <v>0</v>
      </c>
      <c r="Q49">
        <v>9</v>
      </c>
    </row>
    <row r="50" spans="1:26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>
        <f>SUM(L40:L49)/10</f>
        <v>959.2</v>
      </c>
      <c r="M50" s="6">
        <f>L50</f>
        <v>959.2</v>
      </c>
      <c r="N50" s="6">
        <f>SUM(N40:N49)/10</f>
        <v>1939.8</v>
      </c>
      <c r="O50" s="6">
        <f>SUM(O40:O49)/10</f>
        <v>2</v>
      </c>
      <c r="P50" s="6">
        <f>SUM(P40:P49)/10</f>
        <v>2</v>
      </c>
      <c r="Q50" s="6">
        <f>SUM(Q40:Q49)/10</f>
        <v>4.8</v>
      </c>
      <c r="R50" s="6"/>
      <c r="S50" s="6"/>
      <c r="T50" s="6"/>
    </row>
    <row r="51" spans="1:26" x14ac:dyDescent="0.25">
      <c r="A51" t="s">
        <v>26</v>
      </c>
      <c r="B51" t="s">
        <v>17</v>
      </c>
      <c r="C51" t="s">
        <v>21</v>
      </c>
      <c r="D51" t="s">
        <v>42</v>
      </c>
    </row>
    <row r="52" spans="1:26" x14ac:dyDescent="0.25">
      <c r="A52" t="s">
        <v>2</v>
      </c>
      <c r="B52" t="s">
        <v>22</v>
      </c>
      <c r="C52" t="s">
        <v>4</v>
      </c>
      <c r="D52" t="s">
        <v>5</v>
      </c>
      <c r="E52" t="s">
        <v>3</v>
      </c>
      <c r="F52" t="s">
        <v>23</v>
      </c>
      <c r="G52" t="s">
        <v>7</v>
      </c>
      <c r="H52" t="s">
        <v>8</v>
      </c>
      <c r="I52" t="s">
        <v>6</v>
      </c>
      <c r="J52" t="s">
        <v>9</v>
      </c>
      <c r="K52" t="s">
        <v>10</v>
      </c>
      <c r="L52" t="s">
        <v>11</v>
      </c>
      <c r="M52" t="s">
        <v>24</v>
      </c>
      <c r="N52" t="s">
        <v>12</v>
      </c>
      <c r="O52" t="s">
        <v>13</v>
      </c>
      <c r="P52" t="s">
        <v>25</v>
      </c>
      <c r="Q52" t="s">
        <v>14</v>
      </c>
    </row>
    <row r="53" spans="1:26" x14ac:dyDescent="0.25">
      <c r="A53">
        <v>1</v>
      </c>
      <c r="B53">
        <v>8</v>
      </c>
      <c r="C53">
        <v>8</v>
      </c>
      <c r="D53">
        <v>8</v>
      </c>
      <c r="E53">
        <v>8</v>
      </c>
      <c r="F53">
        <v>198</v>
      </c>
      <c r="G53">
        <v>198</v>
      </c>
      <c r="H53">
        <v>198</v>
      </c>
      <c r="I53">
        <v>198</v>
      </c>
      <c r="K53">
        <v>198</v>
      </c>
      <c r="L53">
        <f>POWER((H53-G53),2)</f>
        <v>0</v>
      </c>
      <c r="M53">
        <v>0</v>
      </c>
      <c r="N53">
        <f>POWER((H53-I53),2)</f>
        <v>0</v>
      </c>
      <c r="O53">
        <v>0</v>
      </c>
      <c r="P53">
        <v>0</v>
      </c>
      <c r="Q53">
        <v>0</v>
      </c>
      <c r="U53" s="11"/>
      <c r="V53" s="11"/>
      <c r="W53" s="11"/>
      <c r="X53" s="11"/>
      <c r="Y53" s="11"/>
      <c r="Z53" s="11"/>
    </row>
    <row r="54" spans="1:26" x14ac:dyDescent="0.25">
      <c r="A54">
        <v>2</v>
      </c>
      <c r="B54">
        <v>4</v>
      </c>
      <c r="C54">
        <v>4</v>
      </c>
      <c r="D54">
        <v>1</v>
      </c>
      <c r="E54">
        <v>6</v>
      </c>
      <c r="F54">
        <v>198</v>
      </c>
      <c r="G54">
        <v>198</v>
      </c>
      <c r="H54">
        <v>268</v>
      </c>
      <c r="I54">
        <v>223</v>
      </c>
      <c r="K54">
        <v>298</v>
      </c>
      <c r="L54">
        <f t="shared" ref="L54:L62" si="6">POWER((H54-G54),2)</f>
        <v>4900</v>
      </c>
      <c r="M54">
        <v>4900</v>
      </c>
      <c r="N54">
        <f t="shared" ref="N54:N62" si="7">POWER((H54-I54),2)</f>
        <v>2025</v>
      </c>
      <c r="O54">
        <v>1</v>
      </c>
      <c r="P54">
        <v>1</v>
      </c>
      <c r="Q54">
        <v>4</v>
      </c>
    </row>
    <row r="55" spans="1:26" x14ac:dyDescent="0.25">
      <c r="A55">
        <v>3</v>
      </c>
      <c r="B55">
        <v>1</v>
      </c>
      <c r="C55">
        <v>1</v>
      </c>
      <c r="D55">
        <v>5</v>
      </c>
      <c r="E55">
        <v>4</v>
      </c>
      <c r="F55">
        <v>268</v>
      </c>
      <c r="G55">
        <v>268</v>
      </c>
      <c r="H55">
        <v>332</v>
      </c>
      <c r="I55">
        <v>223</v>
      </c>
      <c r="K55">
        <v>381</v>
      </c>
      <c r="L55">
        <f t="shared" si="6"/>
        <v>4096</v>
      </c>
      <c r="M55">
        <v>4096</v>
      </c>
      <c r="N55">
        <f t="shared" si="7"/>
        <v>11881</v>
      </c>
      <c r="O55">
        <v>1</v>
      </c>
      <c r="P55">
        <v>1</v>
      </c>
      <c r="Q55">
        <v>4</v>
      </c>
    </row>
    <row r="56" spans="1:26" x14ac:dyDescent="0.25">
      <c r="A56">
        <v>4</v>
      </c>
      <c r="B56">
        <v>5</v>
      </c>
      <c r="C56">
        <v>5</v>
      </c>
      <c r="D56">
        <v>7</v>
      </c>
      <c r="E56">
        <v>1</v>
      </c>
      <c r="F56">
        <v>343</v>
      </c>
      <c r="G56">
        <v>343</v>
      </c>
      <c r="H56">
        <v>363</v>
      </c>
      <c r="I56">
        <v>293</v>
      </c>
      <c r="K56">
        <v>452</v>
      </c>
      <c r="L56">
        <f t="shared" si="6"/>
        <v>400</v>
      </c>
      <c r="M56">
        <v>400</v>
      </c>
      <c r="N56">
        <f t="shared" si="7"/>
        <v>4900</v>
      </c>
      <c r="O56">
        <v>1</v>
      </c>
      <c r="P56">
        <v>1</v>
      </c>
      <c r="Q56">
        <v>4</v>
      </c>
    </row>
    <row r="57" spans="1:26" x14ac:dyDescent="0.25">
      <c r="A57">
        <v>5</v>
      </c>
      <c r="B57">
        <v>7</v>
      </c>
      <c r="C57">
        <v>7</v>
      </c>
      <c r="D57">
        <v>6</v>
      </c>
      <c r="E57">
        <v>5</v>
      </c>
      <c r="F57">
        <v>374</v>
      </c>
      <c r="G57">
        <v>374</v>
      </c>
      <c r="H57">
        <v>388</v>
      </c>
      <c r="I57">
        <v>368</v>
      </c>
      <c r="K57">
        <v>485</v>
      </c>
      <c r="L57">
        <f t="shared" si="6"/>
        <v>196</v>
      </c>
      <c r="M57">
        <v>196</v>
      </c>
      <c r="N57">
        <f t="shared" si="7"/>
        <v>400</v>
      </c>
      <c r="O57">
        <v>1</v>
      </c>
      <c r="P57">
        <v>1</v>
      </c>
      <c r="Q57">
        <v>9</v>
      </c>
    </row>
    <row r="58" spans="1:26" s="11" customFormat="1" x14ac:dyDescent="0.25">
      <c r="A58">
        <v>6</v>
      </c>
      <c r="B58">
        <v>6</v>
      </c>
      <c r="C58">
        <v>6</v>
      </c>
      <c r="D58">
        <v>4</v>
      </c>
      <c r="E58">
        <v>7</v>
      </c>
      <c r="F58">
        <v>399</v>
      </c>
      <c r="G58">
        <v>399</v>
      </c>
      <c r="H58">
        <v>399</v>
      </c>
      <c r="I58">
        <v>399</v>
      </c>
      <c r="J58"/>
      <c r="K58">
        <v>510</v>
      </c>
      <c r="L58">
        <f t="shared" si="6"/>
        <v>0</v>
      </c>
      <c r="M58">
        <v>0</v>
      </c>
      <c r="N58">
        <f t="shared" si="7"/>
        <v>0</v>
      </c>
      <c r="O58">
        <v>16</v>
      </c>
      <c r="P58">
        <v>16</v>
      </c>
      <c r="Q58">
        <v>9</v>
      </c>
      <c r="R58"/>
      <c r="S58"/>
      <c r="T58"/>
      <c r="U58"/>
      <c r="V58"/>
      <c r="W58"/>
      <c r="X58"/>
      <c r="Y58"/>
      <c r="Z58"/>
    </row>
    <row r="59" spans="1:26" x14ac:dyDescent="0.25">
      <c r="A59">
        <v>7</v>
      </c>
      <c r="B59">
        <v>3</v>
      </c>
      <c r="C59">
        <v>3</v>
      </c>
      <c r="D59">
        <v>3</v>
      </c>
      <c r="E59">
        <v>10</v>
      </c>
      <c r="F59">
        <v>407</v>
      </c>
      <c r="G59">
        <v>407</v>
      </c>
      <c r="H59">
        <v>407</v>
      </c>
      <c r="I59">
        <v>399</v>
      </c>
      <c r="K59">
        <v>518</v>
      </c>
      <c r="L59">
        <f t="shared" si="6"/>
        <v>0</v>
      </c>
      <c r="M59">
        <v>0</v>
      </c>
      <c r="N59">
        <f t="shared" si="7"/>
        <v>64</v>
      </c>
      <c r="O59">
        <v>0</v>
      </c>
      <c r="P59">
        <v>0</v>
      </c>
      <c r="Q59">
        <v>9</v>
      </c>
    </row>
    <row r="60" spans="1:26" x14ac:dyDescent="0.25">
      <c r="A60">
        <v>8</v>
      </c>
      <c r="B60">
        <v>2</v>
      </c>
      <c r="C60">
        <v>2</v>
      </c>
      <c r="D60">
        <v>2</v>
      </c>
      <c r="E60">
        <v>2</v>
      </c>
      <c r="F60">
        <v>407</v>
      </c>
      <c r="G60">
        <v>407</v>
      </c>
      <c r="H60">
        <v>407</v>
      </c>
      <c r="I60">
        <v>399</v>
      </c>
      <c r="K60">
        <v>518</v>
      </c>
      <c r="L60">
        <f t="shared" si="6"/>
        <v>0</v>
      </c>
      <c r="M60">
        <v>0</v>
      </c>
      <c r="N60">
        <f t="shared" si="7"/>
        <v>64</v>
      </c>
      <c r="O60">
        <v>0</v>
      </c>
      <c r="P60">
        <v>0</v>
      </c>
      <c r="Q60">
        <v>0</v>
      </c>
    </row>
    <row r="61" spans="1:26" x14ac:dyDescent="0.25">
      <c r="A61">
        <v>9</v>
      </c>
      <c r="B61">
        <v>9</v>
      </c>
      <c r="C61">
        <v>9</v>
      </c>
      <c r="D61">
        <v>9</v>
      </c>
      <c r="E61">
        <v>9</v>
      </c>
      <c r="F61">
        <v>407</v>
      </c>
      <c r="G61">
        <v>407</v>
      </c>
      <c r="H61">
        <v>407</v>
      </c>
      <c r="I61">
        <v>399</v>
      </c>
      <c r="K61">
        <v>518</v>
      </c>
      <c r="L61">
        <f t="shared" si="6"/>
        <v>0</v>
      </c>
      <c r="M61">
        <v>0</v>
      </c>
      <c r="N61">
        <f t="shared" si="7"/>
        <v>64</v>
      </c>
      <c r="O61">
        <v>0</v>
      </c>
      <c r="P61">
        <v>0</v>
      </c>
      <c r="Q61">
        <v>0</v>
      </c>
    </row>
    <row r="62" spans="1:26" x14ac:dyDescent="0.25">
      <c r="A62">
        <v>10</v>
      </c>
      <c r="B62">
        <v>10</v>
      </c>
      <c r="C62">
        <v>10</v>
      </c>
      <c r="D62">
        <v>10</v>
      </c>
      <c r="E62">
        <v>3</v>
      </c>
      <c r="F62">
        <v>407</v>
      </c>
      <c r="G62">
        <v>407</v>
      </c>
      <c r="H62">
        <v>407</v>
      </c>
      <c r="I62">
        <v>407</v>
      </c>
      <c r="K62">
        <v>518</v>
      </c>
      <c r="L62">
        <f t="shared" si="6"/>
        <v>0</v>
      </c>
      <c r="M62">
        <v>0</v>
      </c>
      <c r="N62">
        <f t="shared" si="7"/>
        <v>0</v>
      </c>
      <c r="O62">
        <v>0</v>
      </c>
      <c r="P62">
        <v>0</v>
      </c>
      <c r="Q62">
        <v>9</v>
      </c>
    </row>
    <row r="63" spans="1:26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>
        <f>SUM(L53:L62)/10</f>
        <v>959.2</v>
      </c>
      <c r="M63" s="6">
        <f>L63</f>
        <v>959.2</v>
      </c>
      <c r="N63" s="6">
        <f>SUM(N53:N62)/10</f>
        <v>1939.8</v>
      </c>
      <c r="O63" s="6">
        <f>SUM(O53:O62)/10</f>
        <v>2</v>
      </c>
      <c r="P63" s="6">
        <f>SUM(P53:P62)/10</f>
        <v>2</v>
      </c>
      <c r="Q63" s="6">
        <f>SUM(Q53:Q62)/10</f>
        <v>4.8</v>
      </c>
      <c r="R63" s="6"/>
      <c r="S63" s="6"/>
      <c r="T63" s="6"/>
    </row>
    <row r="64" spans="1:26" x14ac:dyDescent="0.25">
      <c r="A64" t="s">
        <v>26</v>
      </c>
      <c r="B64" t="s">
        <v>18</v>
      </c>
      <c r="C64" t="s">
        <v>21</v>
      </c>
      <c r="D64" t="s">
        <v>43</v>
      </c>
      <c r="U64" s="9"/>
      <c r="V64" s="9"/>
      <c r="W64" s="9"/>
      <c r="X64" s="9"/>
      <c r="Y64" s="9"/>
      <c r="Z64" s="9"/>
    </row>
    <row r="65" spans="1:17" x14ac:dyDescent="0.25">
      <c r="A65" t="s">
        <v>2</v>
      </c>
      <c r="B65" t="s">
        <v>22</v>
      </c>
      <c r="C65" t="s">
        <v>4</v>
      </c>
      <c r="D65" t="s">
        <v>5</v>
      </c>
      <c r="E65" t="s">
        <v>3</v>
      </c>
      <c r="F65" t="s">
        <v>23</v>
      </c>
      <c r="G65" t="s">
        <v>7</v>
      </c>
      <c r="H65" t="s">
        <v>8</v>
      </c>
      <c r="I65" t="s">
        <v>6</v>
      </c>
      <c r="J65" t="s">
        <v>9</v>
      </c>
      <c r="K65" t="s">
        <v>10</v>
      </c>
      <c r="L65" t="s">
        <v>11</v>
      </c>
      <c r="M65" t="s">
        <v>24</v>
      </c>
      <c r="N65" t="s">
        <v>12</v>
      </c>
      <c r="O65" t="s">
        <v>13</v>
      </c>
      <c r="P65" t="s">
        <v>25</v>
      </c>
      <c r="Q65" t="s">
        <v>14</v>
      </c>
    </row>
    <row r="66" spans="1:17" x14ac:dyDescent="0.25">
      <c r="A66">
        <v>1</v>
      </c>
      <c r="B66" t="s">
        <v>33</v>
      </c>
      <c r="C66" t="s">
        <v>33</v>
      </c>
      <c r="D66">
        <v>8</v>
      </c>
      <c r="E66">
        <v>9</v>
      </c>
      <c r="F66">
        <v>61</v>
      </c>
      <c r="G66">
        <v>61</v>
      </c>
      <c r="H66">
        <v>112</v>
      </c>
      <c r="I66">
        <v>4</v>
      </c>
      <c r="J66">
        <v>61</v>
      </c>
      <c r="K66">
        <v>61</v>
      </c>
      <c r="L66">
        <f>POWER((H66-G66),2)</f>
        <v>2601</v>
      </c>
      <c r="M66">
        <v>2601</v>
      </c>
      <c r="N66">
        <f>POWER((H66-I66),2)</f>
        <v>11664</v>
      </c>
      <c r="O66">
        <v>64</v>
      </c>
      <c r="P66">
        <f>O66</f>
        <v>64</v>
      </c>
      <c r="Q66">
        <v>16</v>
      </c>
    </row>
    <row r="67" spans="1:17" x14ac:dyDescent="0.25">
      <c r="A67">
        <v>2</v>
      </c>
      <c r="B67" t="s">
        <v>35</v>
      </c>
      <c r="C67" t="s">
        <v>35</v>
      </c>
      <c r="D67">
        <v>7</v>
      </c>
      <c r="E67">
        <v>7</v>
      </c>
      <c r="F67">
        <v>94</v>
      </c>
      <c r="G67">
        <v>94</v>
      </c>
      <c r="H67">
        <v>173</v>
      </c>
      <c r="I67">
        <v>65</v>
      </c>
      <c r="J67">
        <v>94</v>
      </c>
      <c r="K67">
        <v>94</v>
      </c>
      <c r="L67">
        <f t="shared" ref="L67:L75" si="8">POWER((H67-G67),2)</f>
        <v>6241</v>
      </c>
      <c r="M67">
        <v>6241</v>
      </c>
      <c r="N67">
        <f t="shared" ref="N67:N68" si="9">POWER((H67-I67),2)</f>
        <v>11664</v>
      </c>
      <c r="O67">
        <v>1</v>
      </c>
      <c r="P67">
        <f t="shared" ref="P67:P76" si="10">O67</f>
        <v>1</v>
      </c>
      <c r="Q67">
        <v>0</v>
      </c>
    </row>
    <row r="68" spans="1:17" x14ac:dyDescent="0.25">
      <c r="A68">
        <v>3</v>
      </c>
      <c r="B68" t="s">
        <v>34</v>
      </c>
      <c r="C68" t="s">
        <v>34</v>
      </c>
      <c r="D68">
        <v>2</v>
      </c>
      <c r="E68">
        <v>3</v>
      </c>
      <c r="F68">
        <v>124</v>
      </c>
      <c r="G68">
        <v>124</v>
      </c>
      <c r="H68">
        <v>220</v>
      </c>
      <c r="I68">
        <v>98</v>
      </c>
      <c r="J68">
        <v>124</v>
      </c>
      <c r="K68">
        <v>124</v>
      </c>
      <c r="L68">
        <f t="shared" si="8"/>
        <v>9216</v>
      </c>
      <c r="M68">
        <v>9216</v>
      </c>
      <c r="N68">
        <f t="shared" si="9"/>
        <v>14884</v>
      </c>
      <c r="O68">
        <v>9</v>
      </c>
      <c r="P68">
        <f t="shared" si="10"/>
        <v>9</v>
      </c>
      <c r="Q68">
        <v>36</v>
      </c>
    </row>
    <row r="69" spans="1:17" x14ac:dyDescent="0.25">
      <c r="A69">
        <v>4</v>
      </c>
      <c r="B69" t="s">
        <v>32</v>
      </c>
      <c r="C69" t="s">
        <v>32</v>
      </c>
      <c r="D69">
        <v>3</v>
      </c>
      <c r="E69">
        <v>4</v>
      </c>
      <c r="F69">
        <v>151</v>
      </c>
      <c r="G69">
        <v>151</v>
      </c>
      <c r="H69">
        <v>253</v>
      </c>
      <c r="I69">
        <v>101</v>
      </c>
      <c r="J69">
        <v>148</v>
      </c>
      <c r="K69">
        <v>148</v>
      </c>
      <c r="L69">
        <f t="shared" si="8"/>
        <v>10404</v>
      </c>
      <c r="M69">
        <v>10404</v>
      </c>
      <c r="N69">
        <v>25104</v>
      </c>
      <c r="O69">
        <v>4</v>
      </c>
      <c r="P69">
        <f t="shared" si="10"/>
        <v>4</v>
      </c>
      <c r="Q69">
        <v>1</v>
      </c>
    </row>
    <row r="70" spans="1:17" x14ac:dyDescent="0.25">
      <c r="A70">
        <v>5</v>
      </c>
      <c r="B70" t="s">
        <v>29</v>
      </c>
      <c r="C70" t="s">
        <v>29</v>
      </c>
      <c r="D70">
        <v>6</v>
      </c>
      <c r="E70">
        <v>8</v>
      </c>
      <c r="F70">
        <v>163</v>
      </c>
      <c r="G70">
        <v>163</v>
      </c>
      <c r="H70">
        <v>283</v>
      </c>
      <c r="I70">
        <v>213</v>
      </c>
      <c r="J70">
        <v>170</v>
      </c>
      <c r="K70">
        <v>170</v>
      </c>
      <c r="L70">
        <f t="shared" si="8"/>
        <v>14400</v>
      </c>
      <c r="M70">
        <v>14400</v>
      </c>
      <c r="N70">
        <f t="shared" ref="N70:N75" si="11">POWER((H70-I70),2)</f>
        <v>4900</v>
      </c>
      <c r="O70">
        <v>4</v>
      </c>
      <c r="P70">
        <f t="shared" si="10"/>
        <v>4</v>
      </c>
      <c r="Q70">
        <v>1</v>
      </c>
    </row>
    <row r="71" spans="1:17" x14ac:dyDescent="0.25">
      <c r="A71">
        <v>6</v>
      </c>
      <c r="B71" t="s">
        <v>27</v>
      </c>
      <c r="C71" t="s">
        <v>27</v>
      </c>
      <c r="D71">
        <v>1</v>
      </c>
      <c r="E71">
        <v>6</v>
      </c>
      <c r="F71">
        <v>210</v>
      </c>
      <c r="G71">
        <v>210</v>
      </c>
      <c r="H71">
        <v>310</v>
      </c>
      <c r="I71">
        <v>243</v>
      </c>
      <c r="J71">
        <v>187</v>
      </c>
      <c r="K71">
        <v>187</v>
      </c>
      <c r="L71">
        <f t="shared" si="8"/>
        <v>10000</v>
      </c>
      <c r="M71">
        <v>10000</v>
      </c>
      <c r="N71">
        <f t="shared" si="11"/>
        <v>4489</v>
      </c>
      <c r="O71">
        <v>4</v>
      </c>
      <c r="P71">
        <f t="shared" si="10"/>
        <v>4</v>
      </c>
      <c r="Q71">
        <v>1</v>
      </c>
    </row>
    <row r="72" spans="1:17" x14ac:dyDescent="0.25">
      <c r="A72">
        <v>7</v>
      </c>
      <c r="B72" t="s">
        <v>28</v>
      </c>
      <c r="C72" t="s">
        <v>28</v>
      </c>
      <c r="D72">
        <v>5</v>
      </c>
      <c r="E72">
        <v>1</v>
      </c>
      <c r="F72">
        <v>220</v>
      </c>
      <c r="G72">
        <v>220</v>
      </c>
      <c r="H72">
        <v>322</v>
      </c>
      <c r="I72">
        <v>271</v>
      </c>
      <c r="J72">
        <v>195</v>
      </c>
      <c r="K72">
        <v>195</v>
      </c>
      <c r="L72">
        <f t="shared" si="8"/>
        <v>10404</v>
      </c>
      <c r="M72">
        <v>10404</v>
      </c>
      <c r="N72">
        <f t="shared" si="11"/>
        <v>2601</v>
      </c>
      <c r="O72">
        <v>4</v>
      </c>
      <c r="P72">
        <f t="shared" si="10"/>
        <v>4</v>
      </c>
      <c r="Q72">
        <v>1</v>
      </c>
    </row>
    <row r="73" spans="1:17" x14ac:dyDescent="0.25">
      <c r="A73">
        <v>8</v>
      </c>
      <c r="B73" t="s">
        <v>30</v>
      </c>
      <c r="C73" t="s">
        <v>30</v>
      </c>
      <c r="D73">
        <v>4</v>
      </c>
      <c r="E73">
        <v>5</v>
      </c>
      <c r="F73">
        <v>223</v>
      </c>
      <c r="G73">
        <v>223</v>
      </c>
      <c r="H73">
        <v>332</v>
      </c>
      <c r="I73">
        <v>293</v>
      </c>
      <c r="J73">
        <v>203</v>
      </c>
      <c r="K73">
        <v>203</v>
      </c>
      <c r="L73">
        <f t="shared" si="8"/>
        <v>11881</v>
      </c>
      <c r="M73">
        <v>11881</v>
      </c>
      <c r="N73">
        <f t="shared" si="11"/>
        <v>1521</v>
      </c>
      <c r="O73">
        <v>1</v>
      </c>
      <c r="P73">
        <f t="shared" si="10"/>
        <v>1</v>
      </c>
      <c r="Q73">
        <v>16</v>
      </c>
    </row>
    <row r="74" spans="1:17" x14ac:dyDescent="0.25">
      <c r="A74">
        <v>9</v>
      </c>
      <c r="B74" t="s">
        <v>31</v>
      </c>
      <c r="C74" t="s">
        <v>31</v>
      </c>
      <c r="D74">
        <v>9</v>
      </c>
      <c r="E74">
        <v>2</v>
      </c>
      <c r="F74">
        <v>335</v>
      </c>
      <c r="G74">
        <v>335</v>
      </c>
      <c r="H74">
        <v>340</v>
      </c>
      <c r="I74">
        <v>340</v>
      </c>
      <c r="J74">
        <v>210</v>
      </c>
      <c r="K74">
        <v>210</v>
      </c>
      <c r="L74">
        <f t="shared" si="8"/>
        <v>25</v>
      </c>
      <c r="M74">
        <v>25</v>
      </c>
      <c r="N74">
        <f t="shared" si="11"/>
        <v>0</v>
      </c>
      <c r="O74">
        <v>1</v>
      </c>
      <c r="P74">
        <f t="shared" si="10"/>
        <v>1</v>
      </c>
      <c r="Q74">
        <v>64</v>
      </c>
    </row>
    <row r="75" spans="1:17" x14ac:dyDescent="0.25">
      <c r="A75">
        <v>10</v>
      </c>
      <c r="B75" t="s">
        <v>36</v>
      </c>
      <c r="C75" t="s">
        <v>36</v>
      </c>
      <c r="D75">
        <v>10</v>
      </c>
      <c r="E75">
        <v>10</v>
      </c>
      <c r="F75">
        <v>340</v>
      </c>
      <c r="G75">
        <v>340</v>
      </c>
      <c r="H75">
        <v>340</v>
      </c>
      <c r="I75">
        <v>340</v>
      </c>
      <c r="J75">
        <v>214</v>
      </c>
      <c r="K75">
        <v>214</v>
      </c>
      <c r="L75">
        <f t="shared" si="8"/>
        <v>0</v>
      </c>
      <c r="M75">
        <v>0</v>
      </c>
      <c r="N75">
        <f t="shared" si="11"/>
        <v>0</v>
      </c>
      <c r="O75">
        <v>4</v>
      </c>
      <c r="P75">
        <f t="shared" si="10"/>
        <v>4</v>
      </c>
      <c r="Q75">
        <v>0</v>
      </c>
    </row>
    <row r="76" spans="1:17" s="8" customFormat="1" x14ac:dyDescent="0.25">
      <c r="L76" s="8">
        <f>SUM(L66:L75)/10</f>
        <v>7517.2</v>
      </c>
      <c r="M76" s="8">
        <v>7517.2</v>
      </c>
      <c r="N76" s="8">
        <f>SUM(N66:N75)/10</f>
        <v>7682.7</v>
      </c>
      <c r="O76" s="8">
        <f>SUM(O66:O75)/10</f>
        <v>9.6</v>
      </c>
      <c r="P76" s="8">
        <f t="shared" si="10"/>
        <v>9.6</v>
      </c>
      <c r="Q76" s="8">
        <f>SUM(Q66:Q75)/10</f>
        <v>13.6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Muhammad Saleem</cp:lastModifiedBy>
  <dcterms:created xsi:type="dcterms:W3CDTF">2012-11-06T11:04:50Z</dcterms:created>
  <dcterms:modified xsi:type="dcterms:W3CDTF">2012-11-15T13:07:07Z</dcterms:modified>
</cp:coreProperties>
</file>