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rianna\Downloads\"/>
    </mc:Choice>
  </mc:AlternateContent>
  <xr:revisionPtr revIDLastSave="0" documentId="13_ncr:1_{D45DB97F-767F-4C10-A078-3B41A4207C1C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By Category" sheetId="2" r:id="rId1"/>
    <sheet name="By Sub-Category" sheetId="3" r:id="rId2"/>
    <sheet name="By Date" sheetId="4" r:id="rId3"/>
    <sheet name="Raw Data" sheetId="1" r:id="rId4"/>
    <sheet name="Bonus" sheetId="6" r:id="rId5"/>
  </sheets>
  <definedNames>
    <definedName name="_xlnm._FilterDatabase" localSheetId="3" hidden="1">'Raw Data'!$A$1:$P$4115</definedName>
  </definedNames>
  <calcPr calcId="19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I3" i="6"/>
  <c r="J3" i="6"/>
  <c r="H4" i="6"/>
  <c r="I4" i="6"/>
  <c r="J4" i="6"/>
  <c r="H5" i="6"/>
  <c r="I5" i="6"/>
  <c r="J5" i="6"/>
  <c r="H6" i="6"/>
  <c r="I6" i="6"/>
  <c r="J6" i="6"/>
  <c r="H7" i="6"/>
  <c r="I7" i="6"/>
  <c r="J7" i="6"/>
  <c r="H8" i="6"/>
  <c r="I8" i="6"/>
  <c r="J8" i="6"/>
  <c r="H9" i="6"/>
  <c r="I9" i="6"/>
  <c r="J9" i="6"/>
  <c r="H10" i="6"/>
  <c r="I10" i="6"/>
  <c r="J10" i="6"/>
  <c r="H11" i="6"/>
  <c r="I11" i="6"/>
  <c r="J11" i="6"/>
  <c r="H12" i="6"/>
  <c r="I12" i="6"/>
  <c r="J12" i="6"/>
  <c r="H13" i="6"/>
  <c r="I13" i="6"/>
  <c r="J13" i="6"/>
  <c r="I2" i="6"/>
  <c r="J2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4" i="6"/>
  <c r="D5" i="6"/>
  <c r="D6" i="6"/>
  <c r="D7" i="6"/>
  <c r="D8" i="6"/>
  <c r="D9" i="6"/>
  <c r="D10" i="6"/>
  <c r="D11" i="6"/>
  <c r="D12" i="6"/>
  <c r="D3" i="6"/>
  <c r="D2" i="6"/>
  <c r="B6" i="6"/>
  <c r="B7" i="6"/>
  <c r="B8" i="6"/>
  <c r="B9" i="6"/>
  <c r="B10" i="6"/>
  <c r="B11" i="6"/>
  <c r="B12" i="6"/>
  <c r="B5" i="6"/>
  <c r="B2" i="6"/>
  <c r="B4" i="6"/>
  <c r="B3" i="6"/>
  <c r="A6" i="6"/>
  <c r="A7" i="6"/>
  <c r="A8" i="6"/>
  <c r="A9" i="6"/>
  <c r="A10" i="6"/>
  <c r="A11" i="6"/>
  <c r="A12" i="6"/>
  <c r="A5" i="6"/>
  <c r="A4" i="6"/>
  <c r="A3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 l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/>
  <c r="Q11" i="1"/>
  <c r="R11" i="1" s="1"/>
  <c r="Q12" i="1"/>
  <c r="R12" i="1"/>
  <c r="Q13" i="1"/>
  <c r="R13" i="1" s="1"/>
  <c r="Q14" i="1"/>
  <c r="R14" i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/>
  <c r="Q21" i="1"/>
  <c r="R21" i="1" s="1"/>
  <c r="Q22" i="1"/>
  <c r="R22" i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/>
  <c r="Q29" i="1"/>
  <c r="R29" i="1" s="1"/>
  <c r="Q30" i="1"/>
  <c r="R30" i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/>
  <c r="Q39" i="1"/>
  <c r="R39" i="1" s="1"/>
  <c r="Q40" i="1"/>
  <c r="R40" i="1" s="1"/>
  <c r="Q41" i="1"/>
  <c r="R41" i="1" s="1"/>
  <c r="Q42" i="1"/>
  <c r="R42" i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/>
  <c r="Q51" i="1"/>
  <c r="R51" i="1" s="1"/>
  <c r="Q52" i="1"/>
  <c r="R52" i="1"/>
  <c r="Q53" i="1"/>
  <c r="R53" i="1" s="1"/>
  <c r="Q54" i="1"/>
  <c r="R54" i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/>
  <c r="Q67" i="1"/>
  <c r="R67" i="1" s="1"/>
  <c r="Q68" i="1"/>
  <c r="R68" i="1"/>
  <c r="Q69" i="1"/>
  <c r="R69" i="1" s="1"/>
  <c r="Q70" i="1"/>
  <c r="R70" i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/>
  <c r="Q101" i="1"/>
  <c r="R101" i="1" s="1"/>
  <c r="Q102" i="1"/>
  <c r="R102" i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/>
  <c r="Q139" i="1"/>
  <c r="R139" i="1" s="1"/>
  <c r="Q140" i="1"/>
  <c r="R140" i="1"/>
  <c r="Q141" i="1"/>
  <c r="R141" i="1" s="1"/>
  <c r="Q142" i="1"/>
  <c r="R142" i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/>
  <c r="Q149" i="1"/>
  <c r="R149" i="1" s="1"/>
  <c r="Q150" i="1"/>
  <c r="R150" i="1" s="1"/>
  <c r="Q151" i="1"/>
  <c r="R151" i="1"/>
  <c r="Q152" i="1"/>
  <c r="R152" i="1" s="1"/>
  <c r="Q153" i="1"/>
  <c r="R153" i="1" s="1"/>
  <c r="Q154" i="1"/>
  <c r="R154" i="1"/>
  <c r="Q155" i="1"/>
  <c r="R155" i="1" s="1"/>
  <c r="Q156" i="1"/>
  <c r="R156" i="1" s="1"/>
  <c r="Q157" i="1"/>
  <c r="R157" i="1"/>
  <c r="Q158" i="1"/>
  <c r="R158" i="1" s="1"/>
  <c r="Q159" i="1"/>
  <c r="R159" i="1" s="1"/>
  <c r="Q160" i="1"/>
  <c r="R160" i="1"/>
  <c r="Q161" i="1"/>
  <c r="R161" i="1" s="1"/>
  <c r="Q162" i="1"/>
  <c r="R162" i="1" s="1"/>
  <c r="Q163" i="1"/>
  <c r="R163" i="1"/>
  <c r="Q164" i="1"/>
  <c r="R164" i="1" s="1"/>
  <c r="Q165" i="1"/>
  <c r="R165" i="1" s="1"/>
  <c r="Q166" i="1"/>
  <c r="R166" i="1"/>
  <c r="Q167" i="1"/>
  <c r="R167" i="1" s="1"/>
  <c r="Q168" i="1"/>
  <c r="R168" i="1" s="1"/>
  <c r="Q169" i="1"/>
  <c r="R169" i="1"/>
  <c r="Q170" i="1"/>
  <c r="R170" i="1" s="1"/>
  <c r="Q171" i="1"/>
  <c r="R171" i="1" s="1"/>
  <c r="Q172" i="1"/>
  <c r="R172" i="1"/>
  <c r="Q173" i="1"/>
  <c r="R173" i="1" s="1"/>
  <c r="Q174" i="1"/>
  <c r="R174" i="1" s="1"/>
  <c r="Q175" i="1"/>
  <c r="R175" i="1"/>
  <c r="Q176" i="1"/>
  <c r="R176" i="1" s="1"/>
  <c r="Q177" i="1"/>
  <c r="R177" i="1" s="1"/>
  <c r="Q178" i="1"/>
  <c r="R178" i="1"/>
  <c r="Q179" i="1"/>
  <c r="R179" i="1" s="1"/>
  <c r="Q180" i="1"/>
  <c r="R180" i="1" s="1"/>
  <c r="Q181" i="1"/>
  <c r="R181" i="1"/>
  <c r="Q182" i="1"/>
  <c r="R182" i="1" s="1"/>
  <c r="Q183" i="1"/>
  <c r="R183" i="1" s="1"/>
  <c r="Q184" i="1"/>
  <c r="R184" i="1"/>
  <c r="Q185" i="1"/>
  <c r="R185" i="1" s="1"/>
  <c r="Q186" i="1"/>
  <c r="R186" i="1" s="1"/>
  <c r="Q187" i="1"/>
  <c r="R187" i="1"/>
  <c r="Q188" i="1"/>
  <c r="R188" i="1" s="1"/>
  <c r="Q189" i="1"/>
  <c r="R189" i="1" s="1"/>
  <c r="Q190" i="1"/>
  <c r="R190" i="1" s="1"/>
  <c r="Q191" i="1"/>
  <c r="R191" i="1"/>
  <c r="Q192" i="1"/>
  <c r="R192" i="1" s="1"/>
  <c r="Q193" i="1"/>
  <c r="R193" i="1" s="1"/>
  <c r="Q194" i="1"/>
  <c r="R194" i="1" s="1"/>
  <c r="Q195" i="1"/>
  <c r="R195" i="1"/>
  <c r="Q196" i="1"/>
  <c r="R196" i="1" s="1"/>
  <c r="Q197" i="1"/>
  <c r="R197" i="1" s="1"/>
  <c r="Q198" i="1"/>
  <c r="R198" i="1" s="1"/>
  <c r="Q199" i="1"/>
  <c r="R199" i="1"/>
  <c r="Q200" i="1"/>
  <c r="R200" i="1" s="1"/>
  <c r="Q201" i="1"/>
  <c r="R201" i="1" s="1"/>
  <c r="Q202" i="1"/>
  <c r="R202" i="1" s="1"/>
  <c r="Q203" i="1"/>
  <c r="R203" i="1"/>
  <c r="Q204" i="1"/>
  <c r="R204" i="1" s="1"/>
  <c r="Q205" i="1"/>
  <c r="R205" i="1" s="1"/>
  <c r="Q206" i="1"/>
  <c r="R206" i="1" s="1"/>
  <c r="Q207" i="1"/>
  <c r="R207" i="1"/>
  <c r="Q208" i="1"/>
  <c r="R208" i="1" s="1"/>
  <c r="Q209" i="1"/>
  <c r="R209" i="1" s="1"/>
  <c r="Q210" i="1"/>
  <c r="R210" i="1" s="1"/>
  <c r="Q211" i="1"/>
  <c r="R211" i="1"/>
  <c r="Q212" i="1"/>
  <c r="R212" i="1" s="1"/>
  <c r="Q213" i="1"/>
  <c r="R213" i="1" s="1"/>
  <c r="Q214" i="1"/>
  <c r="R214" i="1" s="1"/>
  <c r="Q215" i="1"/>
  <c r="R215" i="1"/>
  <c r="Q216" i="1"/>
  <c r="R216" i="1" s="1"/>
  <c r="Q217" i="1"/>
  <c r="R217" i="1" s="1"/>
  <c r="Q218" i="1"/>
  <c r="R218" i="1" s="1"/>
  <c r="Q219" i="1"/>
  <c r="R219" i="1"/>
  <c r="Q220" i="1"/>
  <c r="R220" i="1" s="1"/>
  <c r="Q221" i="1"/>
  <c r="R221" i="1" s="1"/>
  <c r="Q222" i="1"/>
  <c r="R222" i="1" s="1"/>
  <c r="Q223" i="1"/>
  <c r="R223" i="1"/>
  <c r="Q224" i="1"/>
  <c r="R224" i="1" s="1"/>
  <c r="Q225" i="1"/>
  <c r="R225" i="1" s="1"/>
  <c r="Q226" i="1"/>
  <c r="R226" i="1" s="1"/>
  <c r="Q227" i="1"/>
  <c r="R227" i="1"/>
  <c r="Q228" i="1"/>
  <c r="R228" i="1" s="1"/>
  <c r="Q229" i="1"/>
  <c r="R229" i="1" s="1"/>
  <c r="Q230" i="1"/>
  <c r="R230" i="1" s="1"/>
  <c r="Q231" i="1"/>
  <c r="R231" i="1"/>
  <c r="Q232" i="1"/>
  <c r="R232" i="1" s="1"/>
  <c r="Q233" i="1"/>
  <c r="R233" i="1" s="1"/>
  <c r="Q234" i="1"/>
  <c r="R234" i="1" s="1"/>
  <c r="Q235" i="1"/>
  <c r="R235" i="1"/>
  <c r="Q236" i="1"/>
  <c r="R236" i="1" s="1"/>
  <c r="Q237" i="1"/>
  <c r="R237" i="1" s="1"/>
  <c r="Q238" i="1"/>
  <c r="R238" i="1" s="1"/>
  <c r="Q239" i="1"/>
  <c r="R239" i="1"/>
  <c r="Q240" i="1"/>
  <c r="R240" i="1" s="1"/>
  <c r="Q241" i="1"/>
  <c r="R241" i="1" s="1"/>
  <c r="Q242" i="1"/>
  <c r="R242" i="1" s="1"/>
  <c r="Q243" i="1"/>
  <c r="R243" i="1"/>
  <c r="Q244" i="1"/>
  <c r="R244" i="1" s="1"/>
  <c r="Q245" i="1"/>
  <c r="R245" i="1" s="1"/>
  <c r="Q246" i="1"/>
  <c r="R246" i="1" s="1"/>
  <c r="Q247" i="1"/>
  <c r="R247" i="1"/>
  <c r="Q248" i="1"/>
  <c r="R248" i="1" s="1"/>
  <c r="Q249" i="1"/>
  <c r="R249" i="1" s="1"/>
  <c r="Q250" i="1"/>
  <c r="R250" i="1" s="1"/>
  <c r="Q251" i="1"/>
  <c r="R251" i="1"/>
  <c r="Q252" i="1"/>
  <c r="R252" i="1" s="1"/>
  <c r="Q253" i="1"/>
  <c r="R253" i="1" s="1"/>
  <c r="Q254" i="1"/>
  <c r="R254" i="1" s="1"/>
  <c r="Q255" i="1"/>
  <c r="R255" i="1"/>
  <c r="Q256" i="1"/>
  <c r="R256" i="1" s="1"/>
  <c r="Q257" i="1"/>
  <c r="R257" i="1" s="1"/>
  <c r="Q258" i="1"/>
  <c r="R258" i="1" s="1"/>
  <c r="Q259" i="1"/>
  <c r="R259" i="1"/>
  <c r="Q260" i="1"/>
  <c r="R260" i="1" s="1"/>
  <c r="Q261" i="1"/>
  <c r="R261" i="1" s="1"/>
  <c r="Q262" i="1"/>
  <c r="R262" i="1" s="1"/>
  <c r="Q263" i="1"/>
  <c r="R263" i="1"/>
  <c r="Q264" i="1"/>
  <c r="R264" i="1" s="1"/>
  <c r="Q265" i="1"/>
  <c r="R265" i="1" s="1"/>
  <c r="Q266" i="1"/>
  <c r="R266" i="1" s="1"/>
  <c r="Q267" i="1"/>
  <c r="R267" i="1"/>
  <c r="Q268" i="1"/>
  <c r="R268" i="1" s="1"/>
  <c r="Q269" i="1"/>
  <c r="R269" i="1" s="1"/>
  <c r="Q270" i="1"/>
  <c r="R270" i="1" s="1"/>
  <c r="Q271" i="1"/>
  <c r="R271" i="1"/>
  <c r="Q272" i="1"/>
  <c r="R272" i="1" s="1"/>
  <c r="Q273" i="1"/>
  <c r="R273" i="1" s="1"/>
  <c r="Q274" i="1"/>
  <c r="R274" i="1" s="1"/>
  <c r="Q275" i="1"/>
  <c r="R275" i="1"/>
  <c r="Q276" i="1"/>
  <c r="R276" i="1" s="1"/>
  <c r="Q277" i="1"/>
  <c r="R277" i="1" s="1"/>
  <c r="Q278" i="1"/>
  <c r="R278" i="1" s="1"/>
  <c r="Q279" i="1"/>
  <c r="R279" i="1"/>
  <c r="Q280" i="1"/>
  <c r="R280" i="1" s="1"/>
  <c r="Q281" i="1"/>
  <c r="R281" i="1" s="1"/>
  <c r="Q282" i="1"/>
  <c r="R282" i="1" s="1"/>
  <c r="Q283" i="1"/>
  <c r="R283" i="1"/>
  <c r="Q284" i="1"/>
  <c r="R284" i="1" s="1"/>
  <c r="Q285" i="1"/>
  <c r="R285" i="1" s="1"/>
  <c r="Q286" i="1"/>
  <c r="R286" i="1" s="1"/>
  <c r="Q287" i="1"/>
  <c r="R287" i="1"/>
  <c r="Q288" i="1"/>
  <c r="R288" i="1" s="1"/>
  <c r="Q289" i="1"/>
  <c r="R289" i="1" s="1"/>
  <c r="Q290" i="1"/>
  <c r="R290" i="1" s="1"/>
  <c r="Q291" i="1"/>
  <c r="R291" i="1"/>
  <c r="Q292" i="1"/>
  <c r="R292" i="1" s="1"/>
  <c r="Q293" i="1"/>
  <c r="R293" i="1" s="1"/>
  <c r="Q294" i="1"/>
  <c r="R294" i="1" s="1"/>
  <c r="Q295" i="1"/>
  <c r="R295" i="1"/>
  <c r="Q296" i="1"/>
  <c r="R296" i="1" s="1"/>
  <c r="Q297" i="1"/>
  <c r="R297" i="1" s="1"/>
  <c r="Q298" i="1"/>
  <c r="R298" i="1" s="1"/>
  <c r="Q299" i="1"/>
  <c r="R299" i="1"/>
  <c r="Q300" i="1"/>
  <c r="R300" i="1" s="1"/>
  <c r="Q301" i="1"/>
  <c r="R301" i="1" s="1"/>
  <c r="Q302" i="1"/>
  <c r="R302" i="1" s="1"/>
  <c r="Q303" i="1"/>
  <c r="R303" i="1"/>
  <c r="Q304" i="1"/>
  <c r="R304" i="1" s="1"/>
  <c r="Q305" i="1"/>
  <c r="R305" i="1" s="1"/>
  <c r="Q306" i="1"/>
  <c r="R306" i="1" s="1"/>
  <c r="Q307" i="1"/>
  <c r="R307" i="1"/>
  <c r="Q308" i="1"/>
  <c r="R308" i="1" s="1"/>
  <c r="Q309" i="1"/>
  <c r="R309" i="1" s="1"/>
  <c r="Q310" i="1"/>
  <c r="R310" i="1" s="1"/>
  <c r="Q311" i="1"/>
  <c r="R311" i="1"/>
  <c r="Q312" i="1"/>
  <c r="R312" i="1" s="1"/>
  <c r="Q313" i="1"/>
  <c r="R313" i="1" s="1"/>
  <c r="Q314" i="1"/>
  <c r="R314" i="1" s="1"/>
  <c r="Q315" i="1"/>
  <c r="R315" i="1"/>
  <c r="Q316" i="1"/>
  <c r="R316" i="1" s="1"/>
  <c r="Q317" i="1"/>
  <c r="R317" i="1" s="1"/>
  <c r="Q318" i="1"/>
  <c r="R318" i="1" s="1"/>
  <c r="Q319" i="1"/>
  <c r="R319" i="1"/>
  <c r="Q320" i="1"/>
  <c r="R320" i="1" s="1"/>
  <c r="Q321" i="1"/>
  <c r="R321" i="1" s="1"/>
  <c r="Q322" i="1"/>
  <c r="R322" i="1" s="1"/>
  <c r="Q323" i="1"/>
  <c r="R323" i="1"/>
  <c r="Q324" i="1"/>
  <c r="R324" i="1" s="1"/>
  <c r="Q325" i="1"/>
  <c r="R325" i="1" s="1"/>
  <c r="Q326" i="1"/>
  <c r="R326" i="1" s="1"/>
  <c r="Q327" i="1"/>
  <c r="R327" i="1"/>
  <c r="Q328" i="1"/>
  <c r="R328" i="1" s="1"/>
  <c r="Q329" i="1"/>
  <c r="R329" i="1" s="1"/>
  <c r="Q330" i="1"/>
  <c r="R330" i="1" s="1"/>
  <c r="Q331" i="1"/>
  <c r="R331" i="1"/>
  <c r="Q332" i="1"/>
  <c r="R332" i="1" s="1"/>
  <c r="Q333" i="1"/>
  <c r="R333" i="1" s="1"/>
  <c r="Q334" i="1"/>
  <c r="R334" i="1" s="1"/>
  <c r="Q335" i="1"/>
  <c r="R335" i="1"/>
  <c r="Q336" i="1"/>
  <c r="R336" i="1" s="1"/>
  <c r="Q337" i="1"/>
  <c r="R337" i="1" s="1"/>
  <c r="Q338" i="1"/>
  <c r="R338" i="1" s="1"/>
  <c r="Q339" i="1"/>
  <c r="R339" i="1"/>
  <c r="Q340" i="1"/>
  <c r="R340" i="1" s="1"/>
  <c r="Q341" i="1"/>
  <c r="R341" i="1" s="1"/>
  <c r="Q342" i="1"/>
  <c r="R342" i="1" s="1"/>
  <c r="Q343" i="1"/>
  <c r="R343" i="1"/>
  <c r="Q344" i="1"/>
  <c r="R344" i="1" s="1"/>
  <c r="Q345" i="1"/>
  <c r="R345" i="1" s="1"/>
  <c r="Q346" i="1"/>
  <c r="R346" i="1" s="1"/>
  <c r="Q347" i="1"/>
  <c r="R347" i="1"/>
  <c r="Q348" i="1"/>
  <c r="R348" i="1" s="1"/>
  <c r="Q349" i="1"/>
  <c r="R349" i="1" s="1"/>
  <c r="Q350" i="1"/>
  <c r="R350" i="1" s="1"/>
  <c r="Q351" i="1"/>
  <c r="R351" i="1"/>
  <c r="Q352" i="1"/>
  <c r="R352" i="1" s="1"/>
  <c r="Q353" i="1"/>
  <c r="R353" i="1" s="1"/>
  <c r="Q354" i="1"/>
  <c r="R354" i="1" s="1"/>
  <c r="Q355" i="1"/>
  <c r="R355" i="1"/>
  <c r="Q356" i="1"/>
  <c r="R356" i="1" s="1"/>
  <c r="Q357" i="1"/>
  <c r="R357" i="1" s="1"/>
  <c r="Q358" i="1"/>
  <c r="R358" i="1" s="1"/>
  <c r="Q359" i="1"/>
  <c r="R359" i="1"/>
  <c r="Q360" i="1"/>
  <c r="R360" i="1" s="1"/>
  <c r="Q361" i="1"/>
  <c r="R361" i="1" s="1"/>
  <c r="Q362" i="1"/>
  <c r="R362" i="1" s="1"/>
  <c r="Q363" i="1"/>
  <c r="R363" i="1"/>
  <c r="Q364" i="1"/>
  <c r="R364" i="1" s="1"/>
  <c r="Q365" i="1"/>
  <c r="R365" i="1" s="1"/>
  <c r="Q366" i="1"/>
  <c r="R366" i="1" s="1"/>
  <c r="Q367" i="1"/>
  <c r="R367" i="1"/>
  <c r="Q368" i="1"/>
  <c r="R368" i="1" s="1"/>
  <c r="Q369" i="1"/>
  <c r="R369" i="1" s="1"/>
  <c r="Q370" i="1"/>
  <c r="R370" i="1" s="1"/>
  <c r="Q371" i="1"/>
  <c r="R371" i="1"/>
  <c r="Q372" i="1"/>
  <c r="R372" i="1" s="1"/>
  <c r="Q373" i="1"/>
  <c r="R373" i="1" s="1"/>
  <c r="Q374" i="1"/>
  <c r="R374" i="1" s="1"/>
  <c r="Q375" i="1"/>
  <c r="R375" i="1"/>
  <c r="Q376" i="1"/>
  <c r="R376" i="1" s="1"/>
  <c r="Q377" i="1"/>
  <c r="R377" i="1" s="1"/>
  <c r="Q378" i="1"/>
  <c r="R378" i="1" s="1"/>
  <c r="Q379" i="1"/>
  <c r="R379" i="1"/>
  <c r="Q380" i="1"/>
  <c r="R380" i="1" s="1"/>
  <c r="Q381" i="1"/>
  <c r="R381" i="1" s="1"/>
  <c r="Q382" i="1"/>
  <c r="R382" i="1" s="1"/>
  <c r="Q383" i="1"/>
  <c r="R383" i="1"/>
  <c r="Q384" i="1"/>
  <c r="R384" i="1" s="1"/>
  <c r="Q385" i="1"/>
  <c r="R385" i="1" s="1"/>
  <c r="Q386" i="1"/>
  <c r="R386" i="1" s="1"/>
  <c r="Q387" i="1"/>
  <c r="R387" i="1"/>
  <c r="Q388" i="1"/>
  <c r="R388" i="1" s="1"/>
  <c r="Q389" i="1"/>
  <c r="R389" i="1" s="1"/>
  <c r="Q390" i="1"/>
  <c r="R390" i="1" s="1"/>
  <c r="Q391" i="1"/>
  <c r="R391" i="1"/>
  <c r="Q392" i="1"/>
  <c r="R392" i="1" s="1"/>
  <c r="Q393" i="1"/>
  <c r="R393" i="1" s="1"/>
  <c r="Q394" i="1"/>
  <c r="R394" i="1" s="1"/>
  <c r="Q395" i="1"/>
  <c r="R395" i="1"/>
  <c r="Q396" i="1"/>
  <c r="R396" i="1" s="1"/>
  <c r="Q397" i="1"/>
  <c r="R397" i="1" s="1"/>
  <c r="Q398" i="1"/>
  <c r="R398" i="1" s="1"/>
  <c r="Q399" i="1"/>
  <c r="R399" i="1"/>
  <c r="Q400" i="1"/>
  <c r="R400" i="1" s="1"/>
  <c r="Q401" i="1"/>
  <c r="R401" i="1" s="1"/>
  <c r="Q402" i="1"/>
  <c r="R402" i="1" s="1"/>
  <c r="Q403" i="1"/>
  <c r="R403" i="1"/>
  <c r="Q404" i="1"/>
  <c r="R404" i="1" s="1"/>
  <c r="Q405" i="1"/>
  <c r="R405" i="1" s="1"/>
  <c r="Q406" i="1"/>
  <c r="R406" i="1" s="1"/>
  <c r="Q407" i="1"/>
  <c r="R407" i="1"/>
  <c r="Q408" i="1"/>
  <c r="R408" i="1" s="1"/>
  <c r="Q409" i="1"/>
  <c r="R409" i="1" s="1"/>
  <c r="Q410" i="1"/>
  <c r="R410" i="1" s="1"/>
  <c r="Q411" i="1"/>
  <c r="R411" i="1"/>
  <c r="Q412" i="1"/>
  <c r="R412" i="1" s="1"/>
  <c r="Q413" i="1"/>
  <c r="R413" i="1" s="1"/>
  <c r="Q414" i="1"/>
  <c r="R414" i="1" s="1"/>
  <c r="Q415" i="1"/>
  <c r="R415" i="1"/>
  <c r="Q416" i="1"/>
  <c r="R416" i="1" s="1"/>
  <c r="Q417" i="1"/>
  <c r="R417" i="1" s="1"/>
  <c r="Q418" i="1"/>
  <c r="R418" i="1" s="1"/>
  <c r="Q419" i="1"/>
  <c r="R419" i="1"/>
  <c r="Q420" i="1"/>
  <c r="R420" i="1" s="1"/>
  <c r="Q421" i="1"/>
  <c r="R421" i="1" s="1"/>
  <c r="Q422" i="1"/>
  <c r="R422" i="1" s="1"/>
  <c r="Q423" i="1"/>
  <c r="R423" i="1"/>
  <c r="Q424" i="1"/>
  <c r="R424" i="1" s="1"/>
  <c r="Q425" i="1"/>
  <c r="R425" i="1" s="1"/>
  <c r="Q426" i="1"/>
  <c r="R426" i="1" s="1"/>
  <c r="Q427" i="1"/>
  <c r="R427" i="1"/>
  <c r="Q428" i="1"/>
  <c r="R428" i="1" s="1"/>
  <c r="Q429" i="1"/>
  <c r="R429" i="1" s="1"/>
  <c r="Q430" i="1"/>
  <c r="R430" i="1" s="1"/>
  <c r="Q431" i="1"/>
  <c r="R431" i="1"/>
  <c r="Q432" i="1"/>
  <c r="R432" i="1" s="1"/>
  <c r="Q433" i="1"/>
  <c r="R433" i="1" s="1"/>
  <c r="Q434" i="1"/>
  <c r="R434" i="1" s="1"/>
  <c r="Q435" i="1"/>
  <c r="R435" i="1"/>
  <c r="Q436" i="1"/>
  <c r="R436" i="1" s="1"/>
  <c r="Q437" i="1"/>
  <c r="R437" i="1" s="1"/>
  <c r="Q438" i="1"/>
  <c r="R438" i="1" s="1"/>
  <c r="Q439" i="1"/>
  <c r="R439" i="1"/>
  <c r="Q440" i="1"/>
  <c r="R440" i="1" s="1"/>
  <c r="Q441" i="1"/>
  <c r="R441" i="1" s="1"/>
  <c r="Q442" i="1"/>
  <c r="R442" i="1" s="1"/>
  <c r="Q443" i="1"/>
  <c r="R443" i="1"/>
  <c r="Q444" i="1"/>
  <c r="R444" i="1" s="1"/>
  <c r="Q445" i="1"/>
  <c r="R445" i="1" s="1"/>
  <c r="Q446" i="1"/>
  <c r="R446" i="1" s="1"/>
  <c r="Q447" i="1"/>
  <c r="R447" i="1"/>
  <c r="Q448" i="1"/>
  <c r="R448" i="1" s="1"/>
  <c r="Q449" i="1"/>
  <c r="R449" i="1" s="1"/>
  <c r="Q450" i="1"/>
  <c r="R450" i="1" s="1"/>
  <c r="Q451" i="1"/>
  <c r="R451" i="1"/>
  <c r="Q452" i="1"/>
  <c r="R452" i="1" s="1"/>
  <c r="Q453" i="1"/>
  <c r="R453" i="1" s="1"/>
  <c r="Q454" i="1"/>
  <c r="R454" i="1" s="1"/>
  <c r="Q455" i="1"/>
  <c r="R455" i="1"/>
  <c r="Q456" i="1"/>
  <c r="R456" i="1" s="1"/>
  <c r="Q457" i="1"/>
  <c r="R457" i="1" s="1"/>
  <c r="Q458" i="1"/>
  <c r="R458" i="1" s="1"/>
  <c r="Q459" i="1"/>
  <c r="R459" i="1"/>
  <c r="Q460" i="1"/>
  <c r="R460" i="1" s="1"/>
  <c r="Q461" i="1"/>
  <c r="R461" i="1" s="1"/>
  <c r="Q462" i="1"/>
  <c r="R462" i="1" s="1"/>
  <c r="Q463" i="1"/>
  <c r="R463" i="1"/>
  <c r="Q464" i="1"/>
  <c r="R464" i="1" s="1"/>
  <c r="Q465" i="1"/>
  <c r="R465" i="1" s="1"/>
  <c r="Q466" i="1"/>
  <c r="R466" i="1" s="1"/>
  <c r="Q467" i="1"/>
  <c r="R467" i="1"/>
  <c r="Q468" i="1"/>
  <c r="R468" i="1" s="1"/>
  <c r="Q469" i="1"/>
  <c r="R469" i="1" s="1"/>
  <c r="Q470" i="1"/>
  <c r="R470" i="1" s="1"/>
  <c r="Q471" i="1"/>
  <c r="R471" i="1"/>
  <c r="Q472" i="1"/>
  <c r="R472" i="1" s="1"/>
  <c r="Q473" i="1"/>
  <c r="R473" i="1" s="1"/>
  <c r="Q474" i="1"/>
  <c r="R474" i="1" s="1"/>
  <c r="Q475" i="1"/>
  <c r="R475" i="1"/>
  <c r="Q476" i="1"/>
  <c r="R476" i="1" s="1"/>
  <c r="Q477" i="1"/>
  <c r="R477" i="1" s="1"/>
  <c r="Q478" i="1"/>
  <c r="R478" i="1" s="1"/>
  <c r="Q479" i="1"/>
  <c r="R479" i="1"/>
  <c r="Q480" i="1"/>
  <c r="R480" i="1" s="1"/>
  <c r="Q481" i="1"/>
  <c r="R481" i="1" s="1"/>
  <c r="Q482" i="1"/>
  <c r="R482" i="1" s="1"/>
  <c r="Q483" i="1"/>
  <c r="R483" i="1"/>
  <c r="Q484" i="1"/>
  <c r="R484" i="1" s="1"/>
  <c r="Q485" i="1"/>
  <c r="R485" i="1" s="1"/>
  <c r="Q486" i="1"/>
  <c r="R486" i="1" s="1"/>
  <c r="Q487" i="1"/>
  <c r="R487" i="1"/>
  <c r="Q488" i="1"/>
  <c r="R488" i="1" s="1"/>
  <c r="Q489" i="1"/>
  <c r="R489" i="1" s="1"/>
  <c r="Q490" i="1"/>
  <c r="R490" i="1" s="1"/>
  <c r="Q491" i="1"/>
  <c r="R491" i="1"/>
  <c r="Q492" i="1"/>
  <c r="R492" i="1" s="1"/>
  <c r="Q493" i="1"/>
  <c r="R493" i="1" s="1"/>
  <c r="Q494" i="1"/>
  <c r="R494" i="1" s="1"/>
  <c r="Q495" i="1"/>
  <c r="R495" i="1"/>
  <c r="Q496" i="1"/>
  <c r="R496" i="1" s="1"/>
  <c r="Q497" i="1"/>
  <c r="R497" i="1" s="1"/>
  <c r="Q498" i="1"/>
  <c r="R498" i="1" s="1"/>
  <c r="Q499" i="1"/>
  <c r="R499" i="1"/>
  <c r="Q500" i="1"/>
  <c r="R500" i="1" s="1"/>
  <c r="Q501" i="1"/>
  <c r="R501" i="1" s="1"/>
  <c r="Q502" i="1"/>
  <c r="R502" i="1" s="1"/>
  <c r="Q503" i="1"/>
  <c r="R503" i="1"/>
  <c r="Q504" i="1"/>
  <c r="R504" i="1" s="1"/>
  <c r="Q505" i="1"/>
  <c r="R505" i="1" s="1"/>
  <c r="Q506" i="1"/>
  <c r="R506" i="1" s="1"/>
  <c r="Q507" i="1"/>
  <c r="R507" i="1"/>
  <c r="Q508" i="1"/>
  <c r="R508" i="1" s="1"/>
  <c r="Q509" i="1"/>
  <c r="R509" i="1" s="1"/>
  <c r="Q510" i="1"/>
  <c r="R510" i="1" s="1"/>
  <c r="Q511" i="1"/>
  <c r="R511" i="1"/>
  <c r="Q512" i="1"/>
  <c r="R512" i="1" s="1"/>
  <c r="Q513" i="1"/>
  <c r="R513" i="1" s="1"/>
  <c r="Q514" i="1"/>
  <c r="R514" i="1" s="1"/>
  <c r="Q515" i="1"/>
  <c r="R515" i="1"/>
  <c r="Q516" i="1"/>
  <c r="R516" i="1" s="1"/>
  <c r="Q517" i="1"/>
  <c r="R517" i="1" s="1"/>
  <c r="Q518" i="1"/>
  <c r="R518" i="1" s="1"/>
  <c r="Q519" i="1"/>
  <c r="R519" i="1"/>
  <c r="Q520" i="1"/>
  <c r="R520" i="1" s="1"/>
  <c r="Q521" i="1"/>
  <c r="R521" i="1" s="1"/>
  <c r="Q522" i="1"/>
  <c r="R522" i="1" s="1"/>
  <c r="Q523" i="1"/>
  <c r="R523" i="1"/>
  <c r="Q524" i="1"/>
  <c r="R524" i="1" s="1"/>
  <c r="Q525" i="1"/>
  <c r="R525" i="1" s="1"/>
  <c r="Q526" i="1"/>
  <c r="R526" i="1" s="1"/>
  <c r="Q527" i="1"/>
  <c r="R527" i="1"/>
  <c r="Q528" i="1"/>
  <c r="R528" i="1" s="1"/>
  <c r="Q529" i="1"/>
  <c r="R529" i="1" s="1"/>
  <c r="Q530" i="1"/>
  <c r="R530" i="1"/>
  <c r="Q531" i="1"/>
  <c r="R531" i="1" s="1"/>
  <c r="Q532" i="1"/>
  <c r="R532" i="1" s="1"/>
  <c r="Q533" i="1"/>
  <c r="R533" i="1"/>
  <c r="Q534" i="1"/>
  <c r="R534" i="1" s="1"/>
  <c r="Q535" i="1"/>
  <c r="R535" i="1" s="1"/>
  <c r="Q536" i="1"/>
  <c r="R536" i="1"/>
  <c r="Q537" i="1"/>
  <c r="R537" i="1" s="1"/>
  <c r="Q538" i="1"/>
  <c r="R538" i="1" s="1"/>
  <c r="Q539" i="1"/>
  <c r="R539" i="1"/>
  <c r="Q540" i="1"/>
  <c r="R540" i="1" s="1"/>
  <c r="Q541" i="1"/>
  <c r="R541" i="1" s="1"/>
  <c r="Q542" i="1"/>
  <c r="R542" i="1"/>
  <c r="Q543" i="1"/>
  <c r="R543" i="1" s="1"/>
  <c r="Q544" i="1"/>
  <c r="R544" i="1" s="1"/>
  <c r="Q545" i="1"/>
  <c r="R545" i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/>
  <c r="Q552" i="1"/>
  <c r="R552" i="1" s="1"/>
  <c r="Q553" i="1"/>
  <c r="R553" i="1" s="1"/>
  <c r="Q554" i="1"/>
  <c r="R554" i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/>
  <c r="Q571" i="1"/>
  <c r="R571" i="1" s="1"/>
  <c r="Q572" i="1"/>
  <c r="R572" i="1" s="1"/>
  <c r="Q573" i="1"/>
  <c r="R573" i="1" s="1"/>
  <c r="Q574" i="1"/>
  <c r="R574" i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/>
  <c r="Q589" i="1"/>
  <c r="R589" i="1" s="1"/>
  <c r="Q590" i="1"/>
  <c r="R590" i="1"/>
  <c r="Q591" i="1"/>
  <c r="R591" i="1" s="1"/>
  <c r="Q592" i="1"/>
  <c r="R592" i="1"/>
  <c r="Q593" i="1"/>
  <c r="R593" i="1" s="1"/>
  <c r="Q594" i="1"/>
  <c r="R594" i="1" s="1"/>
  <c r="Q595" i="1"/>
  <c r="R595" i="1" s="1"/>
  <c r="Q596" i="1"/>
  <c r="R596" i="1"/>
  <c r="Q597" i="1"/>
  <c r="R597" i="1" s="1"/>
  <c r="Q598" i="1"/>
  <c r="R598" i="1" s="1"/>
  <c r="Q599" i="1"/>
  <c r="R599" i="1" s="1"/>
  <c r="Q600" i="1"/>
  <c r="R600" i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/>
  <c r="Q615" i="1"/>
  <c r="R615" i="1" s="1"/>
  <c r="Q616" i="1"/>
  <c r="R616" i="1"/>
  <c r="Q617" i="1"/>
  <c r="R617" i="1" s="1"/>
  <c r="Q618" i="1"/>
  <c r="R618" i="1" s="1"/>
  <c r="Q619" i="1"/>
  <c r="R619" i="1" s="1"/>
  <c r="Q620" i="1"/>
  <c r="R620" i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/>
  <c r="Q629" i="1"/>
  <c r="R629" i="1" s="1"/>
  <c r="Q630" i="1"/>
  <c r="R630" i="1" s="1"/>
  <c r="Q631" i="1"/>
  <c r="R631" i="1" s="1"/>
  <c r="Q632" i="1"/>
  <c r="R632" i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/>
  <c r="Q645" i="1"/>
  <c r="R645" i="1" s="1"/>
  <c r="Q646" i="1"/>
  <c r="R646" i="1" s="1"/>
  <c r="Q647" i="1"/>
  <c r="R647" i="1" s="1"/>
  <c r="Q648" i="1"/>
  <c r="R648" i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/>
  <c r="Q671" i="1"/>
  <c r="R671" i="1" s="1"/>
  <c r="Q672" i="1"/>
  <c r="R672" i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/>
  <c r="Q693" i="1"/>
  <c r="R693" i="1" s="1"/>
  <c r="Q694" i="1"/>
  <c r="R694" i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/>
  <c r="Q705" i="1"/>
  <c r="R705" i="1" s="1"/>
  <c r="Q706" i="1"/>
  <c r="R706" i="1" s="1"/>
  <c r="Q707" i="1"/>
  <c r="R707" i="1" s="1"/>
  <c r="Q708" i="1"/>
  <c r="R708" i="1"/>
  <c r="Q709" i="1"/>
  <c r="R709" i="1" s="1"/>
  <c r="Q710" i="1"/>
  <c r="R710" i="1"/>
  <c r="Q711" i="1"/>
  <c r="R711" i="1" s="1"/>
  <c r="Q712" i="1"/>
  <c r="R712" i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/>
  <c r="Q721" i="1"/>
  <c r="R721" i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/>
  <c r="Q728" i="1"/>
  <c r="R728" i="1" s="1"/>
  <c r="Q729" i="1"/>
  <c r="R729" i="1" s="1"/>
  <c r="Q730" i="1"/>
  <c r="R730" i="1" s="1"/>
  <c r="Q731" i="1"/>
  <c r="R731" i="1" s="1"/>
  <c r="Q732" i="1"/>
  <c r="R732" i="1"/>
  <c r="Q733" i="1"/>
  <c r="R733" i="1"/>
  <c r="Q734" i="1"/>
  <c r="R734" i="1" s="1"/>
  <c r="Q735" i="1"/>
  <c r="R735" i="1" s="1"/>
  <c r="Q736" i="1"/>
  <c r="R736" i="1" s="1"/>
  <c r="Q737" i="1"/>
  <c r="R737" i="1" s="1"/>
  <c r="Q738" i="1"/>
  <c r="R738" i="1"/>
  <c r="Q739" i="1"/>
  <c r="R739" i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/>
  <c r="Q746" i="1"/>
  <c r="R746" i="1" s="1"/>
  <c r="Q747" i="1"/>
  <c r="R747" i="1" s="1"/>
  <c r="Q748" i="1"/>
  <c r="R748" i="1" s="1"/>
  <c r="Q749" i="1"/>
  <c r="R749" i="1" s="1"/>
  <c r="Q750" i="1"/>
  <c r="R750" i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/>
  <c r="Q757" i="1"/>
  <c r="R757" i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/>
  <c r="Q764" i="1"/>
  <c r="R764" i="1" s="1"/>
  <c r="Q765" i="1"/>
  <c r="R765" i="1" s="1"/>
  <c r="Q766" i="1"/>
  <c r="R766" i="1" s="1"/>
  <c r="Q767" i="1"/>
  <c r="R767" i="1" s="1"/>
  <c r="Q768" i="1"/>
  <c r="R768" i="1"/>
  <c r="Q769" i="1"/>
  <c r="R769" i="1"/>
  <c r="Q770" i="1"/>
  <c r="R770" i="1" s="1"/>
  <c r="Q771" i="1"/>
  <c r="R771" i="1" s="1"/>
  <c r="Q772" i="1"/>
  <c r="R772" i="1" s="1"/>
  <c r="Q773" i="1"/>
  <c r="R773" i="1" s="1"/>
  <c r="Q774" i="1"/>
  <c r="R774" i="1"/>
  <c r="Q775" i="1"/>
  <c r="R775" i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/>
  <c r="Q782" i="1"/>
  <c r="R782" i="1" s="1"/>
  <c r="Q783" i="1"/>
  <c r="R783" i="1" s="1"/>
  <c r="Q784" i="1"/>
  <c r="R784" i="1" s="1"/>
  <c r="Q785" i="1"/>
  <c r="R785" i="1" s="1"/>
  <c r="Q786" i="1"/>
  <c r="R786" i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/>
  <c r="Q793" i="1"/>
  <c r="R793" i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/>
  <c r="Q800" i="1"/>
  <c r="R800" i="1" s="1"/>
  <c r="Q801" i="1"/>
  <c r="R801" i="1" s="1"/>
  <c r="Q802" i="1"/>
  <c r="R802" i="1" s="1"/>
  <c r="Q803" i="1"/>
  <c r="R803" i="1" s="1"/>
  <c r="Q804" i="1"/>
  <c r="R804" i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/>
  <c r="Q811" i="1"/>
  <c r="R811" i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/>
  <c r="Q818" i="1"/>
  <c r="R818" i="1" s="1"/>
  <c r="Q819" i="1"/>
  <c r="R819" i="1" s="1"/>
  <c r="Q820" i="1"/>
  <c r="R820" i="1" s="1"/>
  <c r="Q821" i="1"/>
  <c r="R821" i="1" s="1"/>
  <c r="Q822" i="1"/>
  <c r="R822" i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/>
  <c r="Q829" i="1"/>
  <c r="R829" i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/>
  <c r="Q836" i="1"/>
  <c r="R836" i="1" s="1"/>
  <c r="Q837" i="1"/>
  <c r="R837" i="1" s="1"/>
  <c r="Q838" i="1"/>
  <c r="R838" i="1" s="1"/>
  <c r="Q839" i="1"/>
  <c r="R839" i="1" s="1"/>
  <c r="Q840" i="1"/>
  <c r="R840" i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/>
  <c r="Q847" i="1"/>
  <c r="R847" i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/>
  <c r="Q854" i="1"/>
  <c r="R854" i="1"/>
  <c r="Q855" i="1"/>
  <c r="R855" i="1"/>
  <c r="Q856" i="1"/>
  <c r="R856" i="1"/>
  <c r="Q857" i="1"/>
  <c r="R857" i="1"/>
  <c r="Q858" i="1"/>
  <c r="R858" i="1" s="1"/>
  <c r="Q859" i="1"/>
  <c r="R859" i="1"/>
  <c r="Q860" i="1"/>
  <c r="R860" i="1"/>
  <c r="Q861" i="1"/>
  <c r="R861" i="1" s="1"/>
  <c r="Q862" i="1"/>
  <c r="R862" i="1"/>
  <c r="Q863" i="1"/>
  <c r="R863" i="1"/>
  <c r="Q864" i="1"/>
  <c r="R864" i="1" s="1"/>
  <c r="Q865" i="1"/>
  <c r="R865" i="1"/>
  <c r="Q866" i="1"/>
  <c r="R866" i="1"/>
  <c r="Q867" i="1"/>
  <c r="R867" i="1" s="1"/>
  <c r="Q868" i="1"/>
  <c r="R868" i="1"/>
  <c r="Q869" i="1"/>
  <c r="R869" i="1"/>
  <c r="Q870" i="1"/>
  <c r="R870" i="1" s="1"/>
  <c r="Q871" i="1"/>
  <c r="R871" i="1"/>
  <c r="Q872" i="1"/>
  <c r="R872" i="1"/>
  <c r="Q873" i="1"/>
  <c r="R873" i="1"/>
  <c r="Q874" i="1"/>
  <c r="R874" i="1"/>
  <c r="Q875" i="1"/>
  <c r="R875" i="1"/>
  <c r="Q876" i="1"/>
  <c r="R876" i="1" s="1"/>
  <c r="Q877" i="1"/>
  <c r="R877" i="1"/>
  <c r="Q878" i="1"/>
  <c r="R878" i="1"/>
  <c r="Q879" i="1"/>
  <c r="R879" i="1" s="1"/>
  <c r="Q880" i="1"/>
  <c r="R880" i="1"/>
  <c r="Q881" i="1"/>
  <c r="R881" i="1"/>
  <c r="Q882" i="1"/>
  <c r="R882" i="1" s="1"/>
  <c r="Q883" i="1"/>
  <c r="R883" i="1"/>
  <c r="Q884" i="1"/>
  <c r="R884" i="1"/>
  <c r="Q885" i="1"/>
  <c r="R885" i="1" s="1"/>
  <c r="Q886" i="1"/>
  <c r="R886" i="1"/>
  <c r="Q887" i="1"/>
  <c r="R887" i="1"/>
  <c r="Q888" i="1"/>
  <c r="R888" i="1" s="1"/>
  <c r="Q889" i="1"/>
  <c r="R889" i="1"/>
  <c r="Q890" i="1"/>
  <c r="R890" i="1"/>
  <c r="Q891" i="1"/>
  <c r="R891" i="1" s="1"/>
  <c r="Q892" i="1"/>
  <c r="R892" i="1"/>
  <c r="Q893" i="1"/>
  <c r="R893" i="1"/>
  <c r="Q894" i="1"/>
  <c r="R894" i="1" s="1"/>
  <c r="Q895" i="1"/>
  <c r="R895" i="1"/>
  <c r="Q896" i="1"/>
  <c r="R896" i="1"/>
  <c r="Q897" i="1"/>
  <c r="R897" i="1"/>
  <c r="Q898" i="1"/>
  <c r="R898" i="1"/>
  <c r="Q899" i="1"/>
  <c r="R899" i="1"/>
  <c r="Q900" i="1"/>
  <c r="R900" i="1" s="1"/>
  <c r="Q901" i="1"/>
  <c r="R901" i="1"/>
  <c r="Q902" i="1"/>
  <c r="R902" i="1"/>
  <c r="Q903" i="1"/>
  <c r="R903" i="1" s="1"/>
  <c r="Q904" i="1"/>
  <c r="R904" i="1"/>
  <c r="Q905" i="1"/>
  <c r="R905" i="1"/>
  <c r="Q906" i="1"/>
  <c r="R906" i="1" s="1"/>
  <c r="Q907" i="1"/>
  <c r="R907" i="1"/>
  <c r="Q908" i="1"/>
  <c r="R908" i="1"/>
  <c r="Q909" i="1"/>
  <c r="R909" i="1"/>
  <c r="Q910" i="1"/>
  <c r="R910" i="1"/>
  <c r="Q911" i="1"/>
  <c r="R911" i="1"/>
  <c r="Q912" i="1"/>
  <c r="R912" i="1" s="1"/>
  <c r="Q913" i="1"/>
  <c r="R913" i="1"/>
  <c r="Q914" i="1"/>
  <c r="R914" i="1"/>
  <c r="Q915" i="1"/>
  <c r="R915" i="1"/>
  <c r="Q916" i="1"/>
  <c r="R916" i="1"/>
  <c r="Q917" i="1"/>
  <c r="R917" i="1"/>
  <c r="Q918" i="1"/>
  <c r="R918" i="1" s="1"/>
  <c r="Q919" i="1"/>
  <c r="R919" i="1"/>
  <c r="Q920" i="1"/>
  <c r="R920" i="1"/>
  <c r="Q921" i="1"/>
  <c r="R921" i="1" s="1"/>
  <c r="Q922" i="1"/>
  <c r="R922" i="1"/>
  <c r="Q923" i="1"/>
  <c r="R923" i="1"/>
  <c r="Q924" i="1"/>
  <c r="R924" i="1" s="1"/>
  <c r="Q925" i="1"/>
  <c r="R925" i="1"/>
  <c r="Q926" i="1"/>
  <c r="R926" i="1"/>
  <c r="Q927" i="1"/>
  <c r="R927" i="1"/>
  <c r="Q928" i="1"/>
  <c r="R928" i="1"/>
  <c r="Q929" i="1"/>
  <c r="R929" i="1"/>
  <c r="Q930" i="1"/>
  <c r="R930" i="1" s="1"/>
  <c r="Q931" i="1"/>
  <c r="R931" i="1"/>
  <c r="Q932" i="1"/>
  <c r="R932" i="1"/>
  <c r="Q933" i="1"/>
  <c r="R933" i="1" s="1"/>
  <c r="Q934" i="1"/>
  <c r="R934" i="1"/>
  <c r="Q935" i="1"/>
  <c r="R935" i="1"/>
  <c r="Q936" i="1"/>
  <c r="R936" i="1" s="1"/>
  <c r="Q937" i="1"/>
  <c r="R937" i="1"/>
  <c r="Q938" i="1"/>
  <c r="R938" i="1"/>
  <c r="Q939" i="1"/>
  <c r="R939" i="1" s="1"/>
  <c r="Q940" i="1"/>
  <c r="R940" i="1"/>
  <c r="Q941" i="1"/>
  <c r="R941" i="1"/>
  <c r="Q942" i="1"/>
  <c r="R942" i="1" s="1"/>
  <c r="Q943" i="1"/>
  <c r="R943" i="1"/>
  <c r="Q944" i="1"/>
  <c r="R944" i="1"/>
  <c r="Q945" i="1"/>
  <c r="R945" i="1"/>
  <c r="Q946" i="1"/>
  <c r="R946" i="1"/>
  <c r="Q947" i="1"/>
  <c r="R947" i="1"/>
  <c r="Q948" i="1"/>
  <c r="R948" i="1" s="1"/>
  <c r="Q949" i="1"/>
  <c r="R949" i="1"/>
  <c r="Q950" i="1"/>
  <c r="R950" i="1"/>
  <c r="Q951" i="1"/>
  <c r="R951" i="1" s="1"/>
  <c r="Q952" i="1"/>
  <c r="R952" i="1"/>
  <c r="Q953" i="1"/>
  <c r="R953" i="1"/>
  <c r="Q954" i="1"/>
  <c r="R954" i="1" s="1"/>
  <c r="Q955" i="1"/>
  <c r="R955" i="1"/>
  <c r="Q956" i="1"/>
  <c r="R956" i="1"/>
  <c r="Q957" i="1"/>
  <c r="R957" i="1" s="1"/>
  <c r="Q958" i="1"/>
  <c r="R958" i="1"/>
  <c r="Q959" i="1"/>
  <c r="R959" i="1"/>
  <c r="Q960" i="1"/>
  <c r="R960" i="1" s="1"/>
  <c r="Q961" i="1"/>
  <c r="R961" i="1"/>
  <c r="Q962" i="1"/>
  <c r="R962" i="1"/>
  <c r="Q963" i="1"/>
  <c r="R963" i="1" s="1"/>
  <c r="Q964" i="1"/>
  <c r="R964" i="1"/>
  <c r="Q965" i="1"/>
  <c r="R965" i="1"/>
  <c r="Q966" i="1"/>
  <c r="R966" i="1" s="1"/>
  <c r="Q967" i="1"/>
  <c r="R967" i="1"/>
  <c r="Q968" i="1"/>
  <c r="R968" i="1"/>
  <c r="Q969" i="1"/>
  <c r="R969" i="1"/>
  <c r="Q970" i="1"/>
  <c r="R970" i="1"/>
  <c r="Q971" i="1"/>
  <c r="R971" i="1"/>
  <c r="Q972" i="1"/>
  <c r="R972" i="1" s="1"/>
  <c r="Q973" i="1"/>
  <c r="R973" i="1"/>
  <c r="Q974" i="1"/>
  <c r="R974" i="1"/>
  <c r="Q975" i="1"/>
  <c r="R975" i="1" s="1"/>
  <c r="Q976" i="1"/>
  <c r="R976" i="1"/>
  <c r="Q977" i="1"/>
  <c r="R977" i="1"/>
  <c r="Q978" i="1"/>
  <c r="R978" i="1" s="1"/>
  <c r="Q979" i="1"/>
  <c r="R979" i="1"/>
  <c r="Q980" i="1"/>
  <c r="R980" i="1"/>
  <c r="Q981" i="1"/>
  <c r="R981" i="1"/>
  <c r="Q982" i="1"/>
  <c r="R982" i="1"/>
  <c r="Q983" i="1"/>
  <c r="R983" i="1"/>
  <c r="Q984" i="1"/>
  <c r="R984" i="1" s="1"/>
  <c r="Q985" i="1"/>
  <c r="R985" i="1"/>
  <c r="Q986" i="1"/>
  <c r="R986" i="1"/>
  <c r="Q987" i="1"/>
  <c r="R987" i="1"/>
  <c r="Q988" i="1"/>
  <c r="R988" i="1"/>
  <c r="Q989" i="1"/>
  <c r="R989" i="1"/>
  <c r="Q990" i="1"/>
  <c r="R990" i="1" s="1"/>
  <c r="Q991" i="1"/>
  <c r="R991" i="1"/>
  <c r="Q992" i="1"/>
  <c r="R992" i="1"/>
  <c r="Q993" i="1"/>
  <c r="R993" i="1" s="1"/>
  <c r="Q994" i="1"/>
  <c r="R994" i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/>
  <c r="Q1001" i="1"/>
  <c r="R1001" i="1" s="1"/>
  <c r="Q1002" i="1"/>
  <c r="R1002" i="1" s="1"/>
  <c r="Q1003" i="1"/>
  <c r="R1003" i="1" s="1"/>
  <c r="Q1004" i="1"/>
  <c r="R1004" i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/>
  <c r="Q1017" i="1"/>
  <c r="R1017" i="1" s="1"/>
  <c r="Q1018" i="1"/>
  <c r="R1018" i="1" s="1"/>
  <c r="Q1019" i="1"/>
  <c r="R1019" i="1" s="1"/>
  <c r="Q1020" i="1"/>
  <c r="R1020" i="1"/>
  <c r="Q1021" i="1"/>
  <c r="R1021" i="1" s="1"/>
  <c r="Q1022" i="1"/>
  <c r="R1022" i="1" s="1"/>
  <c r="Q1023" i="1"/>
  <c r="R1023" i="1" s="1"/>
  <c r="Q1024" i="1"/>
  <c r="R1024" i="1"/>
  <c r="Q1025" i="1"/>
  <c r="R1025" i="1" s="1"/>
  <c r="Q1026" i="1"/>
  <c r="R1026" i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/>
  <c r="Q1049" i="1"/>
  <c r="R1049" i="1" s="1"/>
  <c r="Q1050" i="1"/>
  <c r="R1050" i="1"/>
  <c r="Q1051" i="1"/>
  <c r="R1051" i="1" s="1"/>
  <c r="Q1052" i="1"/>
  <c r="R1052" i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/>
  <c r="Q1065" i="1"/>
  <c r="R1065" i="1" s="1"/>
  <c r="Q1066" i="1"/>
  <c r="R1066" i="1" s="1"/>
  <c r="Q1067" i="1"/>
  <c r="R1067" i="1" s="1"/>
  <c r="Q1068" i="1"/>
  <c r="R1068" i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/>
  <c r="Q1075" i="1"/>
  <c r="R1075" i="1" s="1"/>
  <c r="Q1076" i="1"/>
  <c r="R1076" i="1"/>
  <c r="Q1077" i="1"/>
  <c r="R1077" i="1" s="1"/>
  <c r="Q1078" i="1"/>
  <c r="R1078" i="1" s="1"/>
  <c r="Q1079" i="1"/>
  <c r="R1079" i="1" s="1"/>
  <c r="Q1080" i="1"/>
  <c r="R1080" i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/>
  <c r="Q1089" i="1"/>
  <c r="R1089" i="1" s="1"/>
  <c r="Q1090" i="1"/>
  <c r="R1090" i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/>
  <c r="Q1097" i="1"/>
  <c r="R1097" i="1" s="1"/>
  <c r="Q1098" i="1"/>
  <c r="R1098" i="1" s="1"/>
  <c r="Q1099" i="1"/>
  <c r="R1099" i="1" s="1"/>
  <c r="Q1100" i="1"/>
  <c r="R1100" i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/>
  <c r="Q1113" i="1"/>
  <c r="R1113" i="1" s="1"/>
  <c r="Q1114" i="1"/>
  <c r="R1114" i="1" s="1"/>
  <c r="Q1115" i="1"/>
  <c r="R1115" i="1" s="1"/>
  <c r="Q1116" i="1"/>
  <c r="R1116" i="1"/>
  <c r="Q1117" i="1"/>
  <c r="R1117" i="1" s="1"/>
  <c r="Q1118" i="1"/>
  <c r="R1118" i="1" s="1"/>
  <c r="Q1119" i="1"/>
  <c r="R1119" i="1" s="1"/>
  <c r="Q1120" i="1"/>
  <c r="R1120" i="1"/>
  <c r="Q1121" i="1"/>
  <c r="R1121" i="1" s="1"/>
  <c r="Q1122" i="1"/>
  <c r="R1122" i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/>
  <c r="Q1145" i="1"/>
  <c r="R1145" i="1" s="1"/>
  <c r="Q1146" i="1"/>
  <c r="R1146" i="1"/>
  <c r="Q1147" i="1"/>
  <c r="R1147" i="1" s="1"/>
  <c r="Q1148" i="1"/>
  <c r="R1148" i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/>
  <c r="Q1161" i="1"/>
  <c r="R1161" i="1" s="1"/>
  <c r="Q1162" i="1"/>
  <c r="R1162" i="1" s="1"/>
  <c r="Q1163" i="1"/>
  <c r="R1163" i="1" s="1"/>
  <c r="Q1164" i="1"/>
  <c r="R1164" i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/>
  <c r="Q1171" i="1"/>
  <c r="R1171" i="1" s="1"/>
  <c r="Q1172" i="1"/>
  <c r="R1172" i="1"/>
  <c r="Q1173" i="1"/>
  <c r="R1173" i="1" s="1"/>
  <c r="Q1174" i="1"/>
  <c r="R1174" i="1" s="1"/>
  <c r="Q1175" i="1"/>
  <c r="R1175" i="1" s="1"/>
  <c r="Q1176" i="1"/>
  <c r="R1176" i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/>
  <c r="Q1193" i="1"/>
  <c r="R1193" i="1" s="1"/>
  <c r="Q1194" i="1"/>
  <c r="R1194" i="1" s="1"/>
  <c r="Q1195" i="1"/>
  <c r="R1195" i="1" s="1"/>
  <c r="Q1196" i="1"/>
  <c r="R1196" i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/>
  <c r="Q1209" i="1"/>
  <c r="R1209" i="1" s="1"/>
  <c r="Q1210" i="1"/>
  <c r="R1210" i="1"/>
  <c r="Q1211" i="1"/>
  <c r="R1211" i="1" s="1"/>
  <c r="Q1212" i="1"/>
  <c r="R1212" i="1"/>
  <c r="Q1213" i="1"/>
  <c r="R1213" i="1" s="1"/>
  <c r="Q1214" i="1"/>
  <c r="R1214" i="1" s="1"/>
  <c r="Q1215" i="1"/>
  <c r="R1215" i="1" s="1"/>
  <c r="Q1216" i="1"/>
  <c r="R1216" i="1"/>
  <c r="Q1217" i="1"/>
  <c r="R1217" i="1" s="1"/>
  <c r="Q1218" i="1"/>
  <c r="R1218" i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/>
  <c r="Q1241" i="1"/>
  <c r="R1241" i="1" s="1"/>
  <c r="Q1242" i="1"/>
  <c r="R1242" i="1"/>
  <c r="Q1243" i="1"/>
  <c r="R1243" i="1" s="1"/>
  <c r="Q1244" i="1"/>
  <c r="R1244" i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/>
  <c r="Q1257" i="1"/>
  <c r="R1257" i="1" s="1"/>
  <c r="Q1258" i="1"/>
  <c r="R1258" i="1" s="1"/>
  <c r="Q1259" i="1"/>
  <c r="R1259" i="1" s="1"/>
  <c r="Q1260" i="1"/>
  <c r="R1260" i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/>
  <c r="Q1267" i="1"/>
  <c r="R1267" i="1" s="1"/>
  <c r="Q1268" i="1"/>
  <c r="R1268" i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/>
  <c r="Q1281" i="1"/>
  <c r="R1281" i="1" s="1"/>
  <c r="Q1282" i="1"/>
  <c r="R1282" i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/>
  <c r="Q1289" i="1"/>
  <c r="R1289" i="1" s="1"/>
  <c r="Q1290" i="1"/>
  <c r="R1290" i="1" s="1"/>
  <c r="Q1291" i="1"/>
  <c r="R1291" i="1" s="1"/>
  <c r="Q1292" i="1"/>
  <c r="R1292" i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/>
  <c r="Q1305" i="1"/>
  <c r="R1305" i="1" s="1"/>
  <c r="Q1306" i="1"/>
  <c r="R1306" i="1" s="1"/>
  <c r="Q1307" i="1"/>
  <c r="R1307" i="1" s="1"/>
  <c r="Q1308" i="1"/>
  <c r="R1308" i="1"/>
  <c r="Q1309" i="1"/>
  <c r="R1309" i="1" s="1"/>
  <c r="Q1310" i="1"/>
  <c r="R1310" i="1" s="1"/>
  <c r="Q1311" i="1"/>
  <c r="R1311" i="1" s="1"/>
  <c r="Q1312" i="1"/>
  <c r="R1312" i="1"/>
  <c r="Q1313" i="1"/>
  <c r="R1313" i="1" s="1"/>
  <c r="Q1314" i="1"/>
  <c r="R1314" i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/>
  <c r="Q1337" i="1"/>
  <c r="R1337" i="1" s="1"/>
  <c r="Q1338" i="1"/>
  <c r="R1338" i="1"/>
  <c r="Q1339" i="1"/>
  <c r="R1339" i="1" s="1"/>
  <c r="Q1340" i="1"/>
  <c r="R1340" i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/>
  <c r="Q1353" i="1"/>
  <c r="R1353" i="1" s="1"/>
  <c r="Q1354" i="1"/>
  <c r="R1354" i="1" s="1"/>
  <c r="Q1355" i="1"/>
  <c r="R1355" i="1" s="1"/>
  <c r="Q1356" i="1"/>
  <c r="R1356" i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/>
  <c r="Q1363" i="1"/>
  <c r="R1363" i="1" s="1"/>
  <c r="Q1364" i="1"/>
  <c r="R1364" i="1"/>
  <c r="Q1365" i="1"/>
  <c r="R1365" i="1" s="1"/>
  <c r="Q1366" i="1"/>
  <c r="R1366" i="1" s="1"/>
  <c r="Q1367" i="1"/>
  <c r="R1367" i="1" s="1"/>
  <c r="Q1368" i="1"/>
  <c r="R1368" i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/>
  <c r="Q1377" i="1"/>
  <c r="R1377" i="1" s="1"/>
  <c r="Q1378" i="1"/>
  <c r="R1378" i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/>
  <c r="Q1385" i="1"/>
  <c r="R1385" i="1" s="1"/>
  <c r="Q1386" i="1"/>
  <c r="R1386" i="1" s="1"/>
  <c r="Q1387" i="1"/>
  <c r="R1387" i="1" s="1"/>
  <c r="Q1388" i="1"/>
  <c r="R1388" i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/>
  <c r="Q1401" i="1"/>
  <c r="R1401" i="1" s="1"/>
  <c r="Q1402" i="1"/>
  <c r="R1402" i="1" s="1"/>
  <c r="Q1403" i="1"/>
  <c r="R1403" i="1" s="1"/>
  <c r="Q1404" i="1"/>
  <c r="R1404" i="1"/>
  <c r="Q1405" i="1"/>
  <c r="R1405" i="1" s="1"/>
  <c r="Q1406" i="1"/>
  <c r="R1406" i="1" s="1"/>
  <c r="Q1407" i="1"/>
  <c r="R1407" i="1" s="1"/>
  <c r="Q1408" i="1"/>
  <c r="R1408" i="1"/>
  <c r="Q1409" i="1"/>
  <c r="R1409" i="1" s="1"/>
  <c r="Q1410" i="1"/>
  <c r="R1410" i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/>
  <c r="Q1433" i="1"/>
  <c r="R1433" i="1" s="1"/>
  <c r="Q1434" i="1"/>
  <c r="R1434" i="1"/>
  <c r="Q1435" i="1"/>
  <c r="R1435" i="1" s="1"/>
  <c r="Q1436" i="1"/>
  <c r="R1436" i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/>
  <c r="Q1449" i="1"/>
  <c r="R1449" i="1" s="1"/>
  <c r="Q1450" i="1"/>
  <c r="R1450" i="1" s="1"/>
  <c r="Q1451" i="1"/>
  <c r="R1451" i="1" s="1"/>
  <c r="Q1452" i="1"/>
  <c r="R1452" i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/>
  <c r="Q1459" i="1"/>
  <c r="R1459" i="1" s="1"/>
  <c r="Q1460" i="1"/>
  <c r="R1460" i="1"/>
  <c r="Q1461" i="1"/>
  <c r="R1461" i="1" s="1"/>
  <c r="Q1462" i="1"/>
  <c r="R1462" i="1" s="1"/>
  <c r="Q1463" i="1"/>
  <c r="R1463" i="1" s="1"/>
  <c r="Q1464" i="1"/>
  <c r="R1464" i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/>
  <c r="Q1473" i="1"/>
  <c r="R1473" i="1" s="1"/>
  <c r="Q1474" i="1"/>
  <c r="R1474" i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/>
  <c r="Q1481" i="1"/>
  <c r="R1481" i="1" s="1"/>
  <c r="Q1482" i="1"/>
  <c r="R1482" i="1" s="1"/>
  <c r="Q1483" i="1"/>
  <c r="R1483" i="1" s="1"/>
  <c r="Q1484" i="1"/>
  <c r="R1484" i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/>
  <c r="Q1497" i="1"/>
  <c r="R1497" i="1" s="1"/>
  <c r="Q1498" i="1"/>
  <c r="R1498" i="1" s="1"/>
  <c r="Q1499" i="1"/>
  <c r="R1499" i="1" s="1"/>
  <c r="Q1500" i="1"/>
  <c r="R1500" i="1"/>
  <c r="Q1501" i="1"/>
  <c r="R1501" i="1" s="1"/>
  <c r="Q1502" i="1"/>
  <c r="R1502" i="1" s="1"/>
  <c r="Q1503" i="1"/>
  <c r="R1503" i="1" s="1"/>
  <c r="Q1504" i="1"/>
  <c r="R1504" i="1"/>
  <c r="Q1505" i="1"/>
  <c r="R1505" i="1" s="1"/>
  <c r="Q1506" i="1"/>
  <c r="R1506" i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/>
  <c r="Q1529" i="1"/>
  <c r="R1529" i="1" s="1"/>
  <c r="Q1530" i="1"/>
  <c r="R1530" i="1"/>
  <c r="Q1531" i="1"/>
  <c r="R1531" i="1" s="1"/>
  <c r="Q1532" i="1"/>
  <c r="R1532" i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/>
  <c r="Q1545" i="1"/>
  <c r="R1545" i="1" s="1"/>
  <c r="Q1546" i="1"/>
  <c r="R1546" i="1" s="1"/>
  <c r="Q1547" i="1"/>
  <c r="R1547" i="1" s="1"/>
  <c r="Q1548" i="1"/>
  <c r="R1548" i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/>
  <c r="Q1555" i="1"/>
  <c r="R1555" i="1" s="1"/>
  <c r="Q1556" i="1"/>
  <c r="R1556" i="1"/>
  <c r="Q1557" i="1"/>
  <c r="R1557" i="1" s="1"/>
  <c r="Q1558" i="1"/>
  <c r="R1558" i="1" s="1"/>
  <c r="Q1559" i="1"/>
  <c r="R1559" i="1" s="1"/>
  <c r="Q1560" i="1"/>
  <c r="R1560" i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/>
  <c r="Q1571" i="1"/>
  <c r="R1571" i="1" s="1"/>
  <c r="Q1572" i="1"/>
  <c r="R1572" i="1"/>
  <c r="Q1573" i="1"/>
  <c r="R1573" i="1" s="1"/>
  <c r="Q1574" i="1"/>
  <c r="R1574" i="1" s="1"/>
  <c r="Q1575" i="1"/>
  <c r="R1575" i="1" s="1"/>
  <c r="Q1576" i="1"/>
  <c r="R1576" i="1"/>
  <c r="Q1577" i="1"/>
  <c r="R1577" i="1" s="1"/>
  <c r="Q1578" i="1"/>
  <c r="R1578" i="1" s="1"/>
  <c r="Q1579" i="1"/>
  <c r="R1579" i="1" s="1"/>
  <c r="Q1580" i="1"/>
  <c r="R1580" i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/>
  <c r="Q1593" i="1"/>
  <c r="R1593" i="1" s="1"/>
  <c r="Q1594" i="1"/>
  <c r="R1594" i="1"/>
  <c r="Q1595" i="1"/>
  <c r="R1595" i="1" s="1"/>
  <c r="Q1596" i="1"/>
  <c r="R1596" i="1"/>
  <c r="Q1597" i="1"/>
  <c r="R1597" i="1" s="1"/>
  <c r="Q1598" i="1"/>
  <c r="R1598" i="1" s="1"/>
  <c r="Q1599" i="1"/>
  <c r="R1599" i="1" s="1"/>
  <c r="Q1600" i="1"/>
  <c r="R1600" i="1"/>
  <c r="Q1601" i="1"/>
  <c r="R1601" i="1" s="1"/>
  <c r="Q1602" i="1"/>
  <c r="R1602" i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/>
  <c r="Q1619" i="1"/>
  <c r="R1619" i="1" s="1"/>
  <c r="Q1620" i="1"/>
  <c r="R1620" i="1"/>
  <c r="Q1621" i="1"/>
  <c r="R1621" i="1" s="1"/>
  <c r="Q1622" i="1"/>
  <c r="R1622" i="1" s="1"/>
  <c r="Q1623" i="1"/>
  <c r="R1623" i="1" s="1"/>
  <c r="Q1624" i="1"/>
  <c r="R1624" i="1"/>
  <c r="Q1625" i="1"/>
  <c r="R1625" i="1" s="1"/>
  <c r="Q1626" i="1"/>
  <c r="R1626" i="1"/>
  <c r="Q1627" i="1"/>
  <c r="R1627" i="1" s="1"/>
  <c r="Q1628" i="1"/>
  <c r="R1628" i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/>
  <c r="Q1641" i="1"/>
  <c r="R1641" i="1" s="1"/>
  <c r="Q1642" i="1"/>
  <c r="R1642" i="1"/>
  <c r="Q1643" i="1"/>
  <c r="R1643" i="1" s="1"/>
  <c r="Q1644" i="1"/>
  <c r="R1644" i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/>
  <c r="Q1651" i="1"/>
  <c r="R1651" i="1" s="1"/>
  <c r="Q1652" i="1"/>
  <c r="R1652" i="1"/>
  <c r="Q1653" i="1"/>
  <c r="R1653" i="1" s="1"/>
  <c r="Q1654" i="1"/>
  <c r="R1654" i="1" s="1"/>
  <c r="Q1655" i="1"/>
  <c r="R1655" i="1" s="1"/>
  <c r="Q1656" i="1"/>
  <c r="R1656" i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/>
  <c r="Q1667" i="1"/>
  <c r="R1667" i="1" s="1"/>
  <c r="Q1668" i="1"/>
  <c r="R1668" i="1"/>
  <c r="Q1669" i="1"/>
  <c r="R1669" i="1" s="1"/>
  <c r="Q1670" i="1"/>
  <c r="R1670" i="1" s="1"/>
  <c r="Q1671" i="1"/>
  <c r="R1671" i="1" s="1"/>
  <c r="Q1672" i="1"/>
  <c r="R1672" i="1"/>
  <c r="Q1673" i="1"/>
  <c r="R1673" i="1" s="1"/>
  <c r="Q1674" i="1"/>
  <c r="R1674" i="1" s="1"/>
  <c r="Q1675" i="1"/>
  <c r="R1675" i="1" s="1"/>
  <c r="Q1676" i="1"/>
  <c r="R1676" i="1"/>
  <c r="Q1677" i="1"/>
  <c r="R1677" i="1" s="1"/>
  <c r="Q1678" i="1"/>
  <c r="R1678" i="1" s="1"/>
  <c r="Q1679" i="1"/>
  <c r="R1679" i="1"/>
  <c r="Q1680" i="1"/>
  <c r="R1680" i="1" s="1"/>
  <c r="Q1681" i="1"/>
  <c r="R1681" i="1"/>
  <c r="Q1682" i="1"/>
  <c r="R1682" i="1"/>
  <c r="Q1683" i="1"/>
  <c r="R1683" i="1" s="1"/>
  <c r="Q1684" i="1"/>
  <c r="R1684" i="1"/>
  <c r="Q1685" i="1"/>
  <c r="R1685" i="1"/>
  <c r="Q1686" i="1"/>
  <c r="R1686" i="1" s="1"/>
  <c r="Q1687" i="1"/>
  <c r="R1687" i="1"/>
  <c r="Q1688" i="1"/>
  <c r="R1688" i="1"/>
  <c r="Q1689" i="1"/>
  <c r="R1689" i="1" s="1"/>
  <c r="Q1690" i="1"/>
  <c r="R1690" i="1" s="1"/>
  <c r="Q1691" i="1"/>
  <c r="R1691" i="1"/>
  <c r="Q1692" i="1"/>
  <c r="R1692" i="1"/>
  <c r="Q1693" i="1"/>
  <c r="R1693" i="1"/>
  <c r="Q1694" i="1"/>
  <c r="R1694" i="1"/>
  <c r="Q1695" i="1"/>
  <c r="R1695" i="1" s="1"/>
  <c r="Q1696" i="1"/>
  <c r="R1696" i="1" s="1"/>
  <c r="Q1697" i="1"/>
  <c r="R1697" i="1"/>
  <c r="Q1698" i="1"/>
  <c r="R1698" i="1"/>
  <c r="Q1699" i="1"/>
  <c r="R1699" i="1"/>
  <c r="Q1700" i="1"/>
  <c r="R1700" i="1"/>
  <c r="Q1701" i="1"/>
  <c r="R1701" i="1" s="1"/>
  <c r="Q1702" i="1"/>
  <c r="R1702" i="1"/>
  <c r="Q1703" i="1"/>
  <c r="R1703" i="1"/>
  <c r="Q1704" i="1"/>
  <c r="R1704" i="1" s="1"/>
  <c r="Q1705" i="1"/>
  <c r="R1705" i="1"/>
  <c r="Q1706" i="1"/>
  <c r="R1706" i="1"/>
  <c r="Q1707" i="1"/>
  <c r="R1707" i="1" s="1"/>
  <c r="Q1708" i="1"/>
  <c r="R1708" i="1" s="1"/>
  <c r="Q1709" i="1"/>
  <c r="R1709" i="1"/>
  <c r="Q1710" i="1"/>
  <c r="R1710" i="1"/>
  <c r="Q1711" i="1"/>
  <c r="R1711" i="1"/>
  <c r="Q1712" i="1"/>
  <c r="R1712" i="1"/>
  <c r="Q1713" i="1"/>
  <c r="R1713" i="1" s="1"/>
  <c r="Q1714" i="1"/>
  <c r="R1714" i="1"/>
  <c r="Q1715" i="1"/>
  <c r="R1715" i="1"/>
  <c r="Q1716" i="1"/>
  <c r="R1716" i="1" s="1"/>
  <c r="Q1717" i="1"/>
  <c r="R1717" i="1"/>
  <c r="Q1718" i="1"/>
  <c r="R1718" i="1"/>
  <c r="Q1719" i="1"/>
  <c r="R1719" i="1" s="1"/>
  <c r="Q1720" i="1"/>
  <c r="R1720" i="1" s="1"/>
  <c r="Q1721" i="1"/>
  <c r="R1721" i="1"/>
  <c r="Q1722" i="1"/>
  <c r="R1722" i="1" s="1"/>
  <c r="Q1723" i="1"/>
  <c r="R1723" i="1"/>
  <c r="Q1724" i="1"/>
  <c r="R1724" i="1"/>
  <c r="Q1725" i="1"/>
  <c r="R1725" i="1" s="1"/>
  <c r="Q1726" i="1"/>
  <c r="R1726" i="1" s="1"/>
  <c r="Q1727" i="1"/>
  <c r="R1727" i="1"/>
  <c r="Q1728" i="1"/>
  <c r="R1728" i="1"/>
  <c r="Q1729" i="1"/>
  <c r="R1729" i="1"/>
  <c r="Q1730" i="1"/>
  <c r="R1730" i="1"/>
  <c r="Q1731" i="1"/>
  <c r="R1731" i="1" s="1"/>
  <c r="Q1732" i="1"/>
  <c r="R1732" i="1" s="1"/>
  <c r="Q1733" i="1"/>
  <c r="R1733" i="1"/>
  <c r="Q1734" i="1"/>
  <c r="R1734" i="1" s="1"/>
  <c r="Q1735" i="1"/>
  <c r="R1735" i="1"/>
  <c r="Q1736" i="1"/>
  <c r="R1736" i="1"/>
  <c r="Q1737" i="1"/>
  <c r="R1737" i="1" s="1"/>
  <c r="Q1738" i="1"/>
  <c r="R1738" i="1"/>
  <c r="Q1739" i="1"/>
  <c r="R1739" i="1" s="1"/>
  <c r="Q1740" i="1"/>
  <c r="R1740" i="1"/>
  <c r="Q1741" i="1"/>
  <c r="R1741" i="1"/>
  <c r="Q1742" i="1"/>
  <c r="R1742" i="1"/>
  <c r="Q1743" i="1"/>
  <c r="R1743" i="1" s="1"/>
  <c r="Q1744" i="1"/>
  <c r="R1744" i="1"/>
  <c r="Q1745" i="1"/>
  <c r="R1745" i="1"/>
  <c r="Q1746" i="1"/>
  <c r="R1746" i="1" s="1"/>
  <c r="Q1747" i="1"/>
  <c r="R1747" i="1"/>
  <c r="Q1748" i="1"/>
  <c r="R1748" i="1"/>
  <c r="Q1749" i="1"/>
  <c r="R1749" i="1" s="1"/>
  <c r="Q1750" i="1"/>
  <c r="R1750" i="1" s="1"/>
  <c r="Q1751" i="1"/>
  <c r="R1751" i="1"/>
  <c r="Q1752" i="1"/>
  <c r="R1752" i="1" s="1"/>
  <c r="Q1753" i="1"/>
  <c r="R1753" i="1" s="1"/>
  <c r="Q1754" i="1"/>
  <c r="R1754" i="1"/>
  <c r="Q1755" i="1"/>
  <c r="R1755" i="1" s="1"/>
  <c r="Q1756" i="1"/>
  <c r="R1756" i="1"/>
  <c r="Q1757" i="1"/>
  <c r="R1757" i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/>
  <c r="Q1765" i="1"/>
  <c r="R1765" i="1" s="1"/>
  <c r="Q1766" i="1"/>
  <c r="R1766" i="1" s="1"/>
  <c r="Q1767" i="1"/>
  <c r="R1767" i="1" s="1"/>
  <c r="Q1768" i="1"/>
  <c r="R1768" i="1" s="1"/>
  <c r="Q1769" i="1"/>
  <c r="R1769" i="1"/>
  <c r="Q1770" i="1"/>
  <c r="R1770" i="1"/>
  <c r="Q1771" i="1"/>
  <c r="R1771" i="1" s="1"/>
  <c r="Q1772" i="1"/>
  <c r="R1772" i="1" s="1"/>
  <c r="Q1773" i="1"/>
  <c r="R1773" i="1" s="1"/>
  <c r="Q1774" i="1"/>
  <c r="R1774" i="1"/>
  <c r="Q1775" i="1"/>
  <c r="R1775" i="1" s="1"/>
  <c r="Q1776" i="1"/>
  <c r="R1776" i="1" s="1"/>
  <c r="Q1777" i="1"/>
  <c r="R1777" i="1"/>
  <c r="Q1778" i="1"/>
  <c r="R1778" i="1" s="1"/>
  <c r="Q1779" i="1"/>
  <c r="R1779" i="1" s="1"/>
  <c r="Q1780" i="1"/>
  <c r="R1780" i="1" s="1"/>
  <c r="Q1781" i="1"/>
  <c r="R1781" i="1" s="1"/>
  <c r="Q1782" i="1"/>
  <c r="R1782" i="1"/>
  <c r="Q1783" i="1"/>
  <c r="R1783" i="1"/>
  <c r="Q1784" i="1"/>
  <c r="R1784" i="1"/>
  <c r="Q1785" i="1"/>
  <c r="R1785" i="1" s="1"/>
  <c r="Q1786" i="1"/>
  <c r="R1786" i="1" s="1"/>
  <c r="Q1787" i="1"/>
  <c r="R1787" i="1"/>
  <c r="Q1788" i="1"/>
  <c r="R1788" i="1" s="1"/>
  <c r="Q1789" i="1"/>
  <c r="R1789" i="1" s="1"/>
  <c r="Q1790" i="1"/>
  <c r="R1790" i="1"/>
  <c r="Q1791" i="1"/>
  <c r="R1791" i="1" s="1"/>
  <c r="Q1792" i="1"/>
  <c r="R1792" i="1" s="1"/>
  <c r="Q1793" i="1"/>
  <c r="R1793" i="1" s="1"/>
  <c r="Q1794" i="1"/>
  <c r="R1794" i="1" s="1"/>
  <c r="Q1795" i="1"/>
  <c r="R1795" i="1"/>
  <c r="Q1796" i="1"/>
  <c r="R1796" i="1"/>
  <c r="Q1797" i="1"/>
  <c r="R1797" i="1" s="1"/>
  <c r="Q1798" i="1"/>
  <c r="R1798" i="1"/>
  <c r="Q1799" i="1"/>
  <c r="R1799" i="1" s="1"/>
  <c r="Q1800" i="1"/>
  <c r="R1800" i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/>
  <c r="Q1809" i="1"/>
  <c r="R1809" i="1" s="1"/>
  <c r="Q1810" i="1"/>
  <c r="R1810" i="1"/>
  <c r="Q1811" i="1"/>
  <c r="R1811" i="1" s="1"/>
  <c r="Q1812" i="1"/>
  <c r="R1812" i="1" s="1"/>
  <c r="Q1813" i="1"/>
  <c r="R1813" i="1"/>
  <c r="Q1814" i="1"/>
  <c r="R1814" i="1" s="1"/>
  <c r="Q1815" i="1"/>
  <c r="R1815" i="1" s="1"/>
  <c r="Q1816" i="1"/>
  <c r="R1816" i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/>
  <c r="Q1824" i="1"/>
  <c r="R1824" i="1"/>
  <c r="Q1825" i="1"/>
  <c r="R1825" i="1" s="1"/>
  <c r="Q1826" i="1"/>
  <c r="R1826" i="1"/>
  <c r="Q1827" i="1"/>
  <c r="R1827" i="1" s="1"/>
  <c r="Q1828" i="1"/>
  <c r="R1828" i="1"/>
  <c r="Q1829" i="1"/>
  <c r="R1829" i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/>
  <c r="Q1837" i="1"/>
  <c r="R1837" i="1"/>
  <c r="Q1838" i="1"/>
  <c r="R1838" i="1" s="1"/>
  <c r="Q1839" i="1"/>
  <c r="R1839" i="1" s="1"/>
  <c r="Q1840" i="1"/>
  <c r="R1840" i="1" s="1"/>
  <c r="Q1841" i="1"/>
  <c r="R1841" i="1"/>
  <c r="Q1842" i="1"/>
  <c r="R1842" i="1"/>
  <c r="Q1843" i="1"/>
  <c r="R1843" i="1" s="1"/>
  <c r="Q1844" i="1"/>
  <c r="R1844" i="1" s="1"/>
  <c r="Q1845" i="1"/>
  <c r="R1845" i="1" s="1"/>
  <c r="Q1846" i="1"/>
  <c r="R1846" i="1"/>
  <c r="Q1847" i="1"/>
  <c r="R1847" i="1" s="1"/>
  <c r="Q1848" i="1"/>
  <c r="R1848" i="1" s="1"/>
  <c r="Q1849" i="1"/>
  <c r="R1849" i="1"/>
  <c r="Q1850" i="1"/>
  <c r="R1850" i="1"/>
  <c r="Q1851" i="1"/>
  <c r="R1851" i="1" s="1"/>
  <c r="Q1852" i="1"/>
  <c r="R1852" i="1" s="1"/>
  <c r="Q1853" i="1"/>
  <c r="R1853" i="1" s="1"/>
  <c r="Q1854" i="1"/>
  <c r="R1854" i="1"/>
  <c r="Q1855" i="1"/>
  <c r="R1855" i="1"/>
  <c r="Q1856" i="1"/>
  <c r="R1856" i="1"/>
  <c r="Q1857" i="1"/>
  <c r="R1857" i="1" s="1"/>
  <c r="Q1858" i="1"/>
  <c r="R1858" i="1" s="1"/>
  <c r="Q1859" i="1"/>
  <c r="R1859" i="1" s="1"/>
  <c r="Q1860" i="1"/>
  <c r="R1860" i="1"/>
  <c r="Q1861" i="1"/>
  <c r="R1861" i="1"/>
  <c r="Q1862" i="1"/>
  <c r="R1862" i="1" s="1"/>
  <c r="Q1863" i="1"/>
  <c r="R1863" i="1" s="1"/>
  <c r="Q1864" i="1"/>
  <c r="R1864" i="1" s="1"/>
  <c r="Q1865" i="1"/>
  <c r="R1865" i="1" s="1"/>
  <c r="Q1866" i="1"/>
  <c r="R1866" i="1"/>
  <c r="Q1867" i="1"/>
  <c r="R1867" i="1"/>
  <c r="Q1868" i="1"/>
  <c r="R1868" i="1"/>
  <c r="Q1869" i="1"/>
  <c r="R1869" i="1" s="1"/>
  <c r="Q1870" i="1"/>
  <c r="R1870" i="1" s="1"/>
  <c r="Q1871" i="1"/>
  <c r="R1871" i="1" s="1"/>
  <c r="Q1872" i="1"/>
  <c r="R1872" i="1"/>
  <c r="Q1873" i="1"/>
  <c r="R1873" i="1"/>
  <c r="Q1874" i="1"/>
  <c r="R1874" i="1"/>
  <c r="Q1875" i="1"/>
  <c r="R1875" i="1" s="1"/>
  <c r="Q1876" i="1"/>
  <c r="R1876" i="1" s="1"/>
  <c r="Q1877" i="1"/>
  <c r="R1877" i="1" s="1"/>
  <c r="Q1878" i="1"/>
  <c r="R1878" i="1"/>
  <c r="Q1879" i="1"/>
  <c r="R1879" i="1"/>
  <c r="Q1880" i="1"/>
  <c r="R1880" i="1"/>
  <c r="Q1881" i="1"/>
  <c r="R1881" i="1" s="1"/>
  <c r="Q1882" i="1"/>
  <c r="R1882" i="1" s="1"/>
  <c r="Q1883" i="1"/>
  <c r="R1883" i="1" s="1"/>
  <c r="Q1884" i="1"/>
  <c r="R1884" i="1"/>
  <c r="Q1885" i="1"/>
  <c r="R1885" i="1"/>
  <c r="Q1886" i="1"/>
  <c r="R1886" i="1" s="1"/>
  <c r="Q1887" i="1"/>
  <c r="R1887" i="1" s="1"/>
  <c r="Q1888" i="1"/>
  <c r="R1888" i="1" s="1"/>
  <c r="Q1889" i="1"/>
  <c r="R1889" i="1" s="1"/>
  <c r="Q1890" i="1"/>
  <c r="R1890" i="1"/>
  <c r="Q1891" i="1"/>
  <c r="R1891" i="1"/>
  <c r="Q1892" i="1"/>
  <c r="R1892" i="1"/>
  <c r="Q1893" i="1"/>
  <c r="R1893" i="1" s="1"/>
  <c r="Q1894" i="1"/>
  <c r="R1894" i="1" s="1"/>
  <c r="Q1895" i="1"/>
  <c r="R1895" i="1" s="1"/>
  <c r="Q1896" i="1"/>
  <c r="R1896" i="1"/>
  <c r="Q1897" i="1"/>
  <c r="R1897" i="1"/>
  <c r="Q1898" i="1"/>
  <c r="R1898" i="1"/>
  <c r="Q1899" i="1"/>
  <c r="R1899" i="1" s="1"/>
  <c r="Q1900" i="1"/>
  <c r="R1900" i="1" s="1"/>
  <c r="Q1901" i="1"/>
  <c r="R1901" i="1" s="1"/>
  <c r="Q1902" i="1"/>
  <c r="R1902" i="1"/>
  <c r="Q1903" i="1"/>
  <c r="R1903" i="1"/>
  <c r="Q1904" i="1"/>
  <c r="R1904" i="1"/>
  <c r="Q1905" i="1"/>
  <c r="R1905" i="1" s="1"/>
  <c r="Q1906" i="1"/>
  <c r="R1906" i="1" s="1"/>
  <c r="Q1907" i="1"/>
  <c r="R1907" i="1" s="1"/>
  <c r="Q1908" i="1"/>
  <c r="R1908" i="1"/>
  <c r="Q1909" i="1"/>
  <c r="R1909" i="1"/>
  <c r="Q1910" i="1"/>
  <c r="R1910" i="1" s="1"/>
  <c r="Q1911" i="1"/>
  <c r="R1911" i="1" s="1"/>
  <c r="Q1912" i="1"/>
  <c r="R1912" i="1" s="1"/>
  <c r="Q1913" i="1"/>
  <c r="R1913" i="1" s="1"/>
  <c r="Q1914" i="1"/>
  <c r="R1914" i="1"/>
  <c r="Q1915" i="1"/>
  <c r="R1915" i="1"/>
  <c r="Q1916" i="1"/>
  <c r="R1916" i="1"/>
  <c r="Q1917" i="1"/>
  <c r="R1917" i="1" s="1"/>
  <c r="Q1918" i="1"/>
  <c r="R1918" i="1" s="1"/>
  <c r="Q1919" i="1"/>
  <c r="R1919" i="1" s="1"/>
  <c r="Q1920" i="1"/>
  <c r="R1920" i="1"/>
  <c r="Q1921" i="1"/>
  <c r="R1921" i="1"/>
  <c r="Q1922" i="1"/>
  <c r="R1922" i="1"/>
  <c r="Q1923" i="1"/>
  <c r="R1923" i="1" s="1"/>
  <c r="Q1924" i="1"/>
  <c r="R1924" i="1" s="1"/>
  <c r="Q1925" i="1"/>
  <c r="R1925" i="1" s="1"/>
  <c r="Q1926" i="1"/>
  <c r="R1926" i="1"/>
  <c r="Q1927" i="1"/>
  <c r="R1927" i="1"/>
  <c r="Q1928" i="1"/>
  <c r="R1928" i="1"/>
  <c r="Q1929" i="1"/>
  <c r="R1929" i="1" s="1"/>
  <c r="Q1930" i="1"/>
  <c r="R1930" i="1" s="1"/>
  <c r="Q1931" i="1"/>
  <c r="R1931" i="1" s="1"/>
  <c r="Q1932" i="1"/>
  <c r="R1932" i="1"/>
  <c r="Q1933" i="1"/>
  <c r="R1933" i="1"/>
  <c r="Q1934" i="1"/>
  <c r="R1934" i="1" s="1"/>
  <c r="Q1935" i="1"/>
  <c r="R1935" i="1" s="1"/>
  <c r="Q1936" i="1"/>
  <c r="R1936" i="1" s="1"/>
  <c r="Q1937" i="1"/>
  <c r="R1937" i="1" s="1"/>
  <c r="Q1938" i="1"/>
  <c r="R1938" i="1"/>
  <c r="Q1939" i="1"/>
  <c r="R1939" i="1"/>
  <c r="Q1940" i="1"/>
  <c r="R1940" i="1"/>
  <c r="Q1941" i="1"/>
  <c r="R1941" i="1" s="1"/>
  <c r="Q1942" i="1"/>
  <c r="R1942" i="1" s="1"/>
  <c r="Q1943" i="1"/>
  <c r="R1943" i="1" s="1"/>
  <c r="Q1944" i="1"/>
  <c r="R1944" i="1"/>
  <c r="Q1945" i="1"/>
  <c r="R1945" i="1"/>
  <c r="Q1946" i="1"/>
  <c r="R1946" i="1"/>
  <c r="Q1947" i="1"/>
  <c r="R1947" i="1" s="1"/>
  <c r="Q1948" i="1"/>
  <c r="R1948" i="1" s="1"/>
  <c r="Q1949" i="1"/>
  <c r="R1949" i="1" s="1"/>
  <c r="Q1950" i="1"/>
  <c r="R1950" i="1"/>
  <c r="Q1951" i="1"/>
  <c r="R1951" i="1"/>
  <c r="Q1952" i="1"/>
  <c r="R1952" i="1"/>
  <c r="Q1953" i="1"/>
  <c r="R1953" i="1" s="1"/>
  <c r="Q1954" i="1"/>
  <c r="R1954" i="1" s="1"/>
  <c r="Q1955" i="1"/>
  <c r="R1955" i="1" s="1"/>
  <c r="Q1956" i="1"/>
  <c r="R1956" i="1"/>
  <c r="Q1957" i="1"/>
  <c r="R1957" i="1"/>
  <c r="Q1958" i="1"/>
  <c r="R1958" i="1" s="1"/>
  <c r="Q1959" i="1"/>
  <c r="R1959" i="1" s="1"/>
  <c r="Q1960" i="1"/>
  <c r="R1960" i="1" s="1"/>
  <c r="Q1961" i="1"/>
  <c r="R1961" i="1" s="1"/>
  <c r="Q1962" i="1"/>
  <c r="R1962" i="1"/>
  <c r="Q1963" i="1"/>
  <c r="R1963" i="1"/>
  <c r="Q1964" i="1"/>
  <c r="R1964" i="1"/>
  <c r="Q1965" i="1"/>
  <c r="R1965" i="1" s="1"/>
  <c r="Q1966" i="1"/>
  <c r="R1966" i="1" s="1"/>
  <c r="Q1967" i="1"/>
  <c r="R1967" i="1" s="1"/>
  <c r="Q1968" i="1"/>
  <c r="R1968" i="1"/>
  <c r="Q1969" i="1"/>
  <c r="R1969" i="1"/>
  <c r="Q1970" i="1"/>
  <c r="R1970" i="1"/>
  <c r="Q1971" i="1"/>
  <c r="R1971" i="1" s="1"/>
  <c r="Q1972" i="1"/>
  <c r="R1972" i="1" s="1"/>
  <c r="Q1973" i="1"/>
  <c r="R1973" i="1" s="1"/>
  <c r="Q1974" i="1"/>
  <c r="R1974" i="1"/>
  <c r="Q1975" i="1"/>
  <c r="R1975" i="1"/>
  <c r="Q1976" i="1"/>
  <c r="R1976" i="1"/>
  <c r="Q1977" i="1"/>
  <c r="R1977" i="1" s="1"/>
  <c r="Q1978" i="1"/>
  <c r="R1978" i="1" s="1"/>
  <c r="Q1979" i="1"/>
  <c r="R1979" i="1" s="1"/>
  <c r="Q1980" i="1"/>
  <c r="R1980" i="1"/>
  <c r="Q1981" i="1"/>
  <c r="R1981" i="1"/>
  <c r="Q1982" i="1"/>
  <c r="R1982" i="1" s="1"/>
  <c r="Q1983" i="1"/>
  <c r="R1983" i="1" s="1"/>
  <c r="Q1984" i="1"/>
  <c r="R1984" i="1" s="1"/>
  <c r="Q1985" i="1"/>
  <c r="R1985" i="1" s="1"/>
  <c r="Q1986" i="1"/>
  <c r="R1986" i="1"/>
  <c r="Q1987" i="1"/>
  <c r="R1987" i="1"/>
  <c r="Q1988" i="1"/>
  <c r="R1988" i="1"/>
  <c r="Q1989" i="1"/>
  <c r="R1989" i="1" s="1"/>
  <c r="Q1990" i="1"/>
  <c r="R1990" i="1" s="1"/>
  <c r="Q1991" i="1"/>
  <c r="R1991" i="1" s="1"/>
  <c r="Q1992" i="1"/>
  <c r="R1992" i="1"/>
  <c r="Q1993" i="1"/>
  <c r="R1993" i="1"/>
  <c r="Q1994" i="1"/>
  <c r="R1994" i="1"/>
  <c r="Q1995" i="1"/>
  <c r="R1995" i="1" s="1"/>
  <c r="Q1996" i="1"/>
  <c r="R1996" i="1" s="1"/>
  <c r="Q1997" i="1"/>
  <c r="R1997" i="1" s="1"/>
  <c r="Q1998" i="1"/>
  <c r="R1998" i="1"/>
  <c r="Q1999" i="1"/>
  <c r="R1999" i="1"/>
  <c r="Q2000" i="1"/>
  <c r="R2000" i="1"/>
  <c r="Q2001" i="1"/>
  <c r="R2001" i="1" s="1"/>
  <c r="Q2002" i="1"/>
  <c r="R2002" i="1" s="1"/>
  <c r="Q2003" i="1"/>
  <c r="R2003" i="1" s="1"/>
  <c r="Q2004" i="1"/>
  <c r="R2004" i="1"/>
  <c r="Q2005" i="1"/>
  <c r="R2005" i="1"/>
  <c r="Q2006" i="1"/>
  <c r="R2006" i="1" s="1"/>
  <c r="Q2007" i="1"/>
  <c r="R2007" i="1" s="1"/>
  <c r="Q2008" i="1"/>
  <c r="R2008" i="1" s="1"/>
  <c r="Q2009" i="1"/>
  <c r="R2009" i="1" s="1"/>
  <c r="Q2010" i="1"/>
  <c r="R2010" i="1"/>
  <c r="Q2011" i="1"/>
  <c r="R2011" i="1"/>
  <c r="Q2012" i="1"/>
  <c r="R2012" i="1"/>
  <c r="Q2013" i="1"/>
  <c r="R2013" i="1" s="1"/>
  <c r="Q2014" i="1"/>
  <c r="R2014" i="1" s="1"/>
  <c r="Q2015" i="1"/>
  <c r="R2015" i="1" s="1"/>
  <c r="Q2016" i="1"/>
  <c r="R2016" i="1"/>
  <c r="Q2017" i="1"/>
  <c r="R2017" i="1"/>
  <c r="Q2018" i="1"/>
  <c r="R2018" i="1"/>
  <c r="Q2019" i="1"/>
  <c r="R2019" i="1" s="1"/>
  <c r="Q2020" i="1"/>
  <c r="R2020" i="1" s="1"/>
  <c r="Q2021" i="1"/>
  <c r="R2021" i="1" s="1"/>
  <c r="Q2022" i="1"/>
  <c r="R2022" i="1"/>
  <c r="Q2023" i="1"/>
  <c r="R2023" i="1"/>
  <c r="Q2024" i="1"/>
  <c r="R2024" i="1"/>
  <c r="Q2025" i="1"/>
  <c r="R2025" i="1" s="1"/>
  <c r="Q2026" i="1"/>
  <c r="R2026" i="1" s="1"/>
  <c r="Q2027" i="1"/>
  <c r="R2027" i="1" s="1"/>
  <c r="Q2028" i="1"/>
  <c r="R2028" i="1"/>
  <c r="Q2029" i="1"/>
  <c r="R2029" i="1"/>
  <c r="Q2030" i="1"/>
  <c r="R2030" i="1" s="1"/>
  <c r="Q2031" i="1"/>
  <c r="R2031" i="1" s="1"/>
  <c r="Q2032" i="1"/>
  <c r="R2032" i="1" s="1"/>
  <c r="Q2033" i="1"/>
  <c r="R2033" i="1" s="1"/>
  <c r="Q2034" i="1"/>
  <c r="R2034" i="1"/>
  <c r="Q2035" i="1"/>
  <c r="R2035" i="1"/>
  <c r="Q2036" i="1"/>
  <c r="R2036" i="1"/>
  <c r="Q2037" i="1"/>
  <c r="R2037" i="1" s="1"/>
  <c r="Q2038" i="1"/>
  <c r="R2038" i="1" s="1"/>
  <c r="Q2039" i="1"/>
  <c r="R2039" i="1" s="1"/>
  <c r="Q2040" i="1"/>
  <c r="R2040" i="1"/>
  <c r="Q2041" i="1"/>
  <c r="R2041" i="1"/>
  <c r="Q2042" i="1"/>
  <c r="R2042" i="1"/>
  <c r="Q2043" i="1"/>
  <c r="R2043" i="1" s="1"/>
  <c r="Q2044" i="1"/>
  <c r="R2044" i="1" s="1"/>
  <c r="Q2045" i="1"/>
  <c r="R2045" i="1" s="1"/>
  <c r="Q2046" i="1"/>
  <c r="R2046" i="1"/>
  <c r="Q2047" i="1"/>
  <c r="R2047" i="1"/>
  <c r="Q2048" i="1"/>
  <c r="R2048" i="1"/>
  <c r="Q2049" i="1"/>
  <c r="R2049" i="1" s="1"/>
  <c r="Q2050" i="1"/>
  <c r="R2050" i="1" s="1"/>
  <c r="Q2051" i="1"/>
  <c r="R2051" i="1" s="1"/>
  <c r="Q2052" i="1"/>
  <c r="R2052" i="1"/>
  <c r="Q2053" i="1"/>
  <c r="R2053" i="1"/>
  <c r="Q2054" i="1"/>
  <c r="R2054" i="1" s="1"/>
  <c r="Q2055" i="1"/>
  <c r="R2055" i="1" s="1"/>
  <c r="Q2056" i="1"/>
  <c r="R2056" i="1" s="1"/>
  <c r="Q2057" i="1"/>
  <c r="R2057" i="1" s="1"/>
  <c r="Q2058" i="1"/>
  <c r="R2058" i="1"/>
  <c r="Q2059" i="1"/>
  <c r="R2059" i="1"/>
  <c r="Q2060" i="1"/>
  <c r="R2060" i="1"/>
  <c r="Q2061" i="1"/>
  <c r="R2061" i="1" s="1"/>
  <c r="Q2062" i="1"/>
  <c r="R2062" i="1" s="1"/>
  <c r="Q2063" i="1"/>
  <c r="R2063" i="1" s="1"/>
  <c r="Q2064" i="1"/>
  <c r="R2064" i="1"/>
  <c r="Q2065" i="1"/>
  <c r="R2065" i="1"/>
  <c r="Q2066" i="1"/>
  <c r="R2066" i="1"/>
  <c r="Q2067" i="1"/>
  <c r="R2067" i="1" s="1"/>
  <c r="Q2068" i="1"/>
  <c r="R2068" i="1" s="1"/>
  <c r="Q2069" i="1"/>
  <c r="R2069" i="1" s="1"/>
  <c r="Q2070" i="1"/>
  <c r="R2070" i="1"/>
  <c r="Q2071" i="1"/>
  <c r="R2071" i="1"/>
  <c r="Q2072" i="1"/>
  <c r="R2072" i="1"/>
  <c r="Q2073" i="1"/>
  <c r="R2073" i="1" s="1"/>
  <c r="Q2074" i="1"/>
  <c r="R2074" i="1" s="1"/>
  <c r="Q2075" i="1"/>
  <c r="R2075" i="1" s="1"/>
  <c r="Q2076" i="1"/>
  <c r="R2076" i="1"/>
  <c r="Q2077" i="1"/>
  <c r="R2077" i="1"/>
  <c r="Q2078" i="1"/>
  <c r="R2078" i="1" s="1"/>
  <c r="Q2079" i="1"/>
  <c r="R2079" i="1" s="1"/>
  <c r="Q2080" i="1"/>
  <c r="R2080" i="1" s="1"/>
  <c r="Q2081" i="1"/>
  <c r="R2081" i="1" s="1"/>
  <c r="Q2082" i="1"/>
  <c r="R2082" i="1"/>
  <c r="Q2083" i="1"/>
  <c r="R2083" i="1"/>
  <c r="Q2084" i="1"/>
  <c r="R2084" i="1"/>
  <c r="Q2085" i="1"/>
  <c r="R2085" i="1" s="1"/>
  <c r="Q2086" i="1"/>
  <c r="R2086" i="1" s="1"/>
  <c r="Q2087" i="1"/>
  <c r="R2087" i="1" s="1"/>
  <c r="Q2088" i="1"/>
  <c r="R2088" i="1"/>
  <c r="Q2089" i="1"/>
  <c r="R2089" i="1"/>
  <c r="Q2090" i="1"/>
  <c r="R2090" i="1"/>
  <c r="Q2091" i="1"/>
  <c r="R2091" i="1" s="1"/>
  <c r="Q2092" i="1"/>
  <c r="R2092" i="1" s="1"/>
  <c r="Q2093" i="1"/>
  <c r="R2093" i="1" s="1"/>
  <c r="Q2094" i="1"/>
  <c r="R2094" i="1"/>
  <c r="Q2095" i="1"/>
  <c r="R2095" i="1"/>
  <c r="Q2096" i="1"/>
  <c r="R2096" i="1"/>
  <c r="Q2097" i="1"/>
  <c r="R2097" i="1" s="1"/>
  <c r="Q2098" i="1"/>
  <c r="R2098" i="1" s="1"/>
  <c r="Q2099" i="1"/>
  <c r="R2099" i="1" s="1"/>
  <c r="Q2100" i="1"/>
  <c r="R2100" i="1"/>
  <c r="Q2101" i="1"/>
  <c r="R2101" i="1"/>
  <c r="Q2102" i="1"/>
  <c r="R2102" i="1" s="1"/>
  <c r="Q2103" i="1"/>
  <c r="R2103" i="1" s="1"/>
  <c r="Q2104" i="1"/>
  <c r="R2104" i="1" s="1"/>
  <c r="Q2105" i="1"/>
  <c r="R2105" i="1" s="1"/>
  <c r="Q2106" i="1"/>
  <c r="R2106" i="1"/>
  <c r="Q2107" i="1"/>
  <c r="R2107" i="1"/>
  <c r="Q2108" i="1"/>
  <c r="R2108" i="1"/>
  <c r="Q2109" i="1"/>
  <c r="R2109" i="1" s="1"/>
  <c r="Q2110" i="1"/>
  <c r="R2110" i="1" s="1"/>
  <c r="Q2111" i="1"/>
  <c r="R2111" i="1" s="1"/>
  <c r="Q2112" i="1"/>
  <c r="R2112" i="1"/>
  <c r="Q2113" i="1"/>
  <c r="R2113" i="1"/>
  <c r="Q2114" i="1"/>
  <c r="R2114" i="1"/>
  <c r="Q2115" i="1"/>
  <c r="R2115" i="1" s="1"/>
  <c r="Q2116" i="1"/>
  <c r="R2116" i="1" s="1"/>
  <c r="Q2117" i="1"/>
  <c r="R2117" i="1" s="1"/>
  <c r="Q2118" i="1"/>
  <c r="R2118" i="1"/>
  <c r="Q2119" i="1"/>
  <c r="R2119" i="1"/>
  <c r="Q2120" i="1"/>
  <c r="R2120" i="1"/>
  <c r="Q2121" i="1"/>
  <c r="R2121" i="1" s="1"/>
  <c r="Q2122" i="1"/>
  <c r="R2122" i="1" s="1"/>
  <c r="Q2123" i="1"/>
  <c r="R2123" i="1" s="1"/>
  <c r="Q2124" i="1"/>
  <c r="R2124" i="1"/>
  <c r="Q2125" i="1"/>
  <c r="R2125" i="1"/>
  <c r="Q2126" i="1"/>
  <c r="R2126" i="1" s="1"/>
  <c r="Q2127" i="1"/>
  <c r="R2127" i="1" s="1"/>
  <c r="Q2128" i="1"/>
  <c r="R2128" i="1" s="1"/>
  <c r="Q2129" i="1"/>
  <c r="R2129" i="1" s="1"/>
  <c r="Q2130" i="1"/>
  <c r="R2130" i="1"/>
  <c r="Q2131" i="1"/>
  <c r="R2131" i="1"/>
  <c r="Q2132" i="1"/>
  <c r="R2132" i="1"/>
  <c r="Q2133" i="1"/>
  <c r="R2133" i="1" s="1"/>
  <c r="Q2134" i="1"/>
  <c r="R2134" i="1" s="1"/>
  <c r="Q2135" i="1"/>
  <c r="R2135" i="1" s="1"/>
  <c r="Q2136" i="1"/>
  <c r="R2136" i="1"/>
  <c r="Q2137" i="1"/>
  <c r="R2137" i="1"/>
  <c r="Q2138" i="1"/>
  <c r="R2138" i="1"/>
  <c r="Q2139" i="1"/>
  <c r="R2139" i="1" s="1"/>
  <c r="Q2140" i="1"/>
  <c r="R2140" i="1" s="1"/>
  <c r="Q2141" i="1"/>
  <c r="R2141" i="1" s="1"/>
  <c r="Q2142" i="1"/>
  <c r="R2142" i="1"/>
  <c r="Q2143" i="1"/>
  <c r="R2143" i="1"/>
  <c r="Q2144" i="1"/>
  <c r="R2144" i="1"/>
  <c r="Q2145" i="1"/>
  <c r="R2145" i="1" s="1"/>
  <c r="Q2146" i="1"/>
  <c r="R2146" i="1" s="1"/>
  <c r="Q2147" i="1"/>
  <c r="R2147" i="1" s="1"/>
  <c r="Q2148" i="1"/>
  <c r="R2148" i="1"/>
  <c r="Q2149" i="1"/>
  <c r="R2149" i="1"/>
  <c r="Q2150" i="1"/>
  <c r="R2150" i="1" s="1"/>
  <c r="Q2151" i="1"/>
  <c r="R2151" i="1" s="1"/>
  <c r="Q2152" i="1"/>
  <c r="R2152" i="1" s="1"/>
  <c r="Q2153" i="1"/>
  <c r="R2153" i="1" s="1"/>
  <c r="Q2154" i="1"/>
  <c r="R2154" i="1"/>
  <c r="Q2155" i="1"/>
  <c r="R2155" i="1"/>
  <c r="Q2156" i="1"/>
  <c r="R2156" i="1"/>
  <c r="Q2157" i="1"/>
  <c r="R2157" i="1" s="1"/>
  <c r="Q2158" i="1"/>
  <c r="R2158" i="1" s="1"/>
  <c r="Q2159" i="1"/>
  <c r="R2159" i="1" s="1"/>
  <c r="Q2160" i="1"/>
  <c r="R2160" i="1"/>
  <c r="Q2161" i="1"/>
  <c r="R2161" i="1"/>
  <c r="Q2162" i="1"/>
  <c r="R2162" i="1"/>
  <c r="Q2163" i="1"/>
  <c r="R2163" i="1" s="1"/>
  <c r="Q2164" i="1"/>
  <c r="R2164" i="1" s="1"/>
  <c r="Q2165" i="1"/>
  <c r="R2165" i="1" s="1"/>
  <c r="Q2166" i="1"/>
  <c r="R2166" i="1"/>
  <c r="Q2167" i="1"/>
  <c r="R2167" i="1"/>
  <c r="Q2168" i="1"/>
  <c r="R2168" i="1"/>
  <c r="Q2169" i="1"/>
  <c r="R2169" i="1" s="1"/>
  <c r="Q2170" i="1"/>
  <c r="R2170" i="1" s="1"/>
  <c r="Q2171" i="1"/>
  <c r="R2171" i="1" s="1"/>
  <c r="Q2172" i="1"/>
  <c r="R2172" i="1"/>
  <c r="Q2173" i="1"/>
  <c r="R2173" i="1"/>
  <c r="Q2174" i="1"/>
  <c r="R2174" i="1" s="1"/>
  <c r="Q2175" i="1"/>
  <c r="R2175" i="1" s="1"/>
  <c r="Q2176" i="1"/>
  <c r="R2176" i="1" s="1"/>
  <c r="Q2177" i="1"/>
  <c r="R2177" i="1" s="1"/>
  <c r="Q2178" i="1"/>
  <c r="R2178" i="1"/>
  <c r="Q2179" i="1"/>
  <c r="R2179" i="1"/>
  <c r="Q2180" i="1"/>
  <c r="R2180" i="1"/>
  <c r="Q2181" i="1"/>
  <c r="R2181" i="1" s="1"/>
  <c r="Q2182" i="1"/>
  <c r="R2182" i="1" s="1"/>
  <c r="Q2183" i="1"/>
  <c r="R2183" i="1" s="1"/>
  <c r="Q2184" i="1"/>
  <c r="R2184" i="1"/>
  <c r="Q2185" i="1"/>
  <c r="R2185" i="1"/>
  <c r="Q2186" i="1"/>
  <c r="R2186" i="1"/>
  <c r="Q2187" i="1"/>
  <c r="R2187" i="1" s="1"/>
  <c r="Q2188" i="1"/>
  <c r="R2188" i="1" s="1"/>
  <c r="Q2189" i="1"/>
  <c r="R2189" i="1" s="1"/>
  <c r="Q2190" i="1"/>
  <c r="R2190" i="1"/>
  <c r="Q2191" i="1"/>
  <c r="R2191" i="1"/>
  <c r="Q2192" i="1"/>
  <c r="R2192" i="1"/>
  <c r="Q2193" i="1"/>
  <c r="R2193" i="1" s="1"/>
  <c r="Q2194" i="1"/>
  <c r="R2194" i="1" s="1"/>
  <c r="Q2195" i="1"/>
  <c r="R2195" i="1" s="1"/>
  <c r="Q2196" i="1"/>
  <c r="R2196" i="1"/>
  <c r="Q2197" i="1"/>
  <c r="R2197" i="1"/>
  <c r="Q2198" i="1"/>
  <c r="R2198" i="1" s="1"/>
  <c r="Q2199" i="1"/>
  <c r="R2199" i="1" s="1"/>
  <c r="Q2200" i="1"/>
  <c r="R2200" i="1" s="1"/>
  <c r="Q2201" i="1"/>
  <c r="R2201" i="1" s="1"/>
  <c r="Q2202" i="1"/>
  <c r="R2202" i="1"/>
  <c r="Q2203" i="1"/>
  <c r="R2203" i="1"/>
  <c r="Q2204" i="1"/>
  <c r="R2204" i="1"/>
  <c r="Q2205" i="1"/>
  <c r="R2205" i="1" s="1"/>
  <c r="Q2206" i="1"/>
  <c r="R2206" i="1" s="1"/>
  <c r="Q2207" i="1"/>
  <c r="R2207" i="1" s="1"/>
  <c r="Q2208" i="1"/>
  <c r="R2208" i="1"/>
  <c r="Q2209" i="1"/>
  <c r="R2209" i="1"/>
  <c r="Q2210" i="1"/>
  <c r="R2210" i="1"/>
  <c r="Q2211" i="1"/>
  <c r="R2211" i="1" s="1"/>
  <c r="Q2212" i="1"/>
  <c r="R2212" i="1" s="1"/>
  <c r="Q2213" i="1"/>
  <c r="R2213" i="1" s="1"/>
  <c r="Q2214" i="1"/>
  <c r="R2214" i="1"/>
  <c r="Q2215" i="1"/>
  <c r="R2215" i="1"/>
  <c r="Q2216" i="1"/>
  <c r="R2216" i="1"/>
  <c r="Q2217" i="1"/>
  <c r="R2217" i="1" s="1"/>
  <c r="Q2218" i="1"/>
  <c r="R2218" i="1" s="1"/>
  <c r="Q2219" i="1"/>
  <c r="R2219" i="1" s="1"/>
  <c r="Q2220" i="1"/>
  <c r="R2220" i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/>
  <c r="Q2227" i="1"/>
  <c r="R2227" i="1" s="1"/>
  <c r="Q2228" i="1"/>
  <c r="R2228" i="1"/>
  <c r="Q2229" i="1"/>
  <c r="R2229" i="1" s="1"/>
  <c r="Q2230" i="1"/>
  <c r="R2230" i="1" s="1"/>
  <c r="Q2231" i="1"/>
  <c r="R2231" i="1" s="1"/>
  <c r="Q2232" i="1"/>
  <c r="R2232" i="1"/>
  <c r="Q2233" i="1"/>
  <c r="R2233" i="1"/>
  <c r="Q2234" i="1"/>
  <c r="R2234" i="1"/>
  <c r="Q2235" i="1"/>
  <c r="R2235" i="1" s="1"/>
  <c r="Q2236" i="1"/>
  <c r="R2236" i="1" s="1"/>
  <c r="Q2237" i="1"/>
  <c r="R2237" i="1" s="1"/>
  <c r="Q2238" i="1"/>
  <c r="R2238" i="1"/>
  <c r="Q2239" i="1"/>
  <c r="R2239" i="1"/>
  <c r="Q2240" i="1"/>
  <c r="R2240" i="1"/>
  <c r="Q2241" i="1"/>
  <c r="R2241" i="1" s="1"/>
  <c r="Q2242" i="1"/>
  <c r="R2242" i="1" s="1"/>
  <c r="Q2243" i="1"/>
  <c r="R2243" i="1" s="1"/>
  <c r="Q2244" i="1"/>
  <c r="R2244" i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/>
  <c r="Q2251" i="1"/>
  <c r="R2251" i="1" s="1"/>
  <c r="Q2252" i="1"/>
  <c r="R2252" i="1"/>
  <c r="Q2253" i="1"/>
  <c r="R2253" i="1" s="1"/>
  <c r="Q2254" i="1"/>
  <c r="R2254" i="1" s="1"/>
  <c r="Q2255" i="1"/>
  <c r="R2255" i="1" s="1"/>
  <c r="Q2256" i="1"/>
  <c r="R2256" i="1"/>
  <c r="Q2257" i="1"/>
  <c r="R2257" i="1"/>
  <c r="Q2258" i="1"/>
  <c r="R2258" i="1"/>
  <c r="Q2259" i="1"/>
  <c r="R2259" i="1" s="1"/>
  <c r="Q2260" i="1"/>
  <c r="R2260" i="1" s="1"/>
  <c r="Q2261" i="1"/>
  <c r="R2261" i="1" s="1"/>
  <c r="Q2262" i="1"/>
  <c r="R2262" i="1" s="1"/>
  <c r="Q2263" i="1"/>
  <c r="R2263" i="1"/>
  <c r="Q2264" i="1"/>
  <c r="R2264" i="1"/>
  <c r="Q2265" i="1"/>
  <c r="R2265" i="1" s="1"/>
  <c r="Q2266" i="1"/>
  <c r="R2266" i="1" s="1"/>
  <c r="Q2267" i="1"/>
  <c r="R2267" i="1" s="1"/>
  <c r="Q2268" i="1"/>
  <c r="R2268" i="1" s="1"/>
  <c r="Q2269" i="1"/>
  <c r="R2269" i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/>
  <c r="Q2396" i="1"/>
  <c r="R2396" i="1"/>
  <c r="Q2397" i="1"/>
  <c r="R2397" i="1" s="1"/>
  <c r="Q2398" i="1"/>
  <c r="R2398" i="1" s="1"/>
  <c r="Q2399" i="1"/>
  <c r="R2399" i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/>
  <c r="Q2406" i="1"/>
  <c r="R2406" i="1" s="1"/>
  <c r="Q2407" i="1"/>
  <c r="R2407" i="1"/>
  <c r="Q2408" i="1"/>
  <c r="R2408" i="1" s="1"/>
  <c r="Q2409" i="1"/>
  <c r="R2409" i="1" s="1"/>
  <c r="Q2410" i="1"/>
  <c r="R2410" i="1" s="1"/>
  <c r="Q2411" i="1"/>
  <c r="R2411" i="1"/>
  <c r="Q2412" i="1"/>
  <c r="R2412" i="1" s="1"/>
  <c r="Q2413" i="1"/>
  <c r="R2413" i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/>
  <c r="Q2420" i="1"/>
  <c r="R2420" i="1"/>
  <c r="Q2421" i="1"/>
  <c r="R2421" i="1" s="1"/>
  <c r="Q2422" i="1"/>
  <c r="R2422" i="1" s="1"/>
  <c r="Q2423" i="1"/>
  <c r="R2423" i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/>
  <c r="Q2430" i="1"/>
  <c r="R2430" i="1" s="1"/>
  <c r="Q2431" i="1"/>
  <c r="R2431" i="1"/>
  <c r="Q2432" i="1"/>
  <c r="R2432" i="1" s="1"/>
  <c r="Q2433" i="1"/>
  <c r="R2433" i="1" s="1"/>
  <c r="Q2434" i="1"/>
  <c r="R2434" i="1" s="1"/>
  <c r="Q2435" i="1"/>
  <c r="R2435" i="1"/>
  <c r="Q2436" i="1"/>
  <c r="R2436" i="1" s="1"/>
  <c r="Q2437" i="1"/>
  <c r="R2437" i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/>
  <c r="Q2444" i="1"/>
  <c r="R2444" i="1"/>
  <c r="Q2445" i="1"/>
  <c r="R2445" i="1" s="1"/>
  <c r="Q2446" i="1"/>
  <c r="R2446" i="1" s="1"/>
  <c r="Q2447" i="1"/>
  <c r="R2447" i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/>
  <c r="Q2454" i="1"/>
  <c r="R2454" i="1" s="1"/>
  <c r="Q2455" i="1"/>
  <c r="R2455" i="1"/>
  <c r="Q2456" i="1"/>
  <c r="R2456" i="1" s="1"/>
  <c r="Q2457" i="1"/>
  <c r="R2457" i="1" s="1"/>
  <c r="Q2458" i="1"/>
  <c r="R2458" i="1" s="1"/>
  <c r="Q2459" i="1"/>
  <c r="R2459" i="1"/>
  <c r="Q2460" i="1"/>
  <c r="R2460" i="1" s="1"/>
  <c r="Q2461" i="1"/>
  <c r="R2461" i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/>
  <c r="Q2468" i="1"/>
  <c r="R2468" i="1"/>
  <c r="Q2469" i="1"/>
  <c r="R2469" i="1" s="1"/>
  <c r="Q2470" i="1"/>
  <c r="R2470" i="1" s="1"/>
  <c r="Q2471" i="1"/>
  <c r="R2471" i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/>
  <c r="Q2478" i="1"/>
  <c r="R2478" i="1" s="1"/>
  <c r="Q2479" i="1"/>
  <c r="R2479" i="1"/>
  <c r="Q2480" i="1"/>
  <c r="R2480" i="1" s="1"/>
  <c r="Q2481" i="1"/>
  <c r="R2481" i="1" s="1"/>
  <c r="Q2482" i="1"/>
  <c r="R2482" i="1" s="1"/>
  <c r="Q2483" i="1"/>
  <c r="R2483" i="1"/>
  <c r="Q2484" i="1"/>
  <c r="R2484" i="1" s="1"/>
  <c r="Q2485" i="1"/>
  <c r="R2485" i="1"/>
  <c r="Q2486" i="1"/>
  <c r="R2486" i="1" s="1"/>
  <c r="Q2487" i="1"/>
  <c r="R2487" i="1" s="1"/>
  <c r="Q2488" i="1"/>
  <c r="R2488" i="1" s="1"/>
  <c r="Q2489" i="1"/>
  <c r="R2489" i="1"/>
  <c r="Q2490" i="1"/>
  <c r="R2490" i="1" s="1"/>
  <c r="Q2491" i="1"/>
  <c r="R2491" i="1"/>
  <c r="Q2492" i="1"/>
  <c r="R2492" i="1"/>
  <c r="Q2493" i="1"/>
  <c r="R2493" i="1" s="1"/>
  <c r="Q2494" i="1"/>
  <c r="R2494" i="1" s="1"/>
  <c r="Q2495" i="1"/>
  <c r="R2495" i="1"/>
  <c r="Q2496" i="1"/>
  <c r="R2496" i="1" s="1"/>
  <c r="Q2497" i="1"/>
  <c r="R2497" i="1"/>
  <c r="Q2498" i="1"/>
  <c r="R2498" i="1" s="1"/>
  <c r="Q2499" i="1"/>
  <c r="R2499" i="1" s="1"/>
  <c r="Q2500" i="1"/>
  <c r="R2500" i="1" s="1"/>
  <c r="Q2501" i="1"/>
  <c r="R2501" i="1"/>
  <c r="Q2502" i="1"/>
  <c r="R2502" i="1" s="1"/>
  <c r="Q2503" i="1"/>
  <c r="R2503" i="1"/>
  <c r="Q2504" i="1"/>
  <c r="R2504" i="1" s="1"/>
  <c r="Q2505" i="1"/>
  <c r="R2505" i="1" s="1"/>
  <c r="Q2506" i="1"/>
  <c r="R2506" i="1" s="1"/>
  <c r="Q2507" i="1"/>
  <c r="R2507" i="1"/>
  <c r="Q2508" i="1"/>
  <c r="R2508" i="1" s="1"/>
  <c r="Q2509" i="1"/>
  <c r="R2509" i="1"/>
  <c r="Q2510" i="1"/>
  <c r="R2510" i="1" s="1"/>
  <c r="Q2511" i="1"/>
  <c r="R2511" i="1" s="1"/>
  <c r="Q2512" i="1"/>
  <c r="R2512" i="1" s="1"/>
  <c r="Q2513" i="1"/>
  <c r="R2513" i="1"/>
  <c r="Q2514" i="1"/>
  <c r="R2514" i="1" s="1"/>
  <c r="Q2515" i="1"/>
  <c r="R2515" i="1"/>
  <c r="Q2516" i="1"/>
  <c r="R2516" i="1" s="1"/>
  <c r="Q2517" i="1"/>
  <c r="R2517" i="1" s="1"/>
  <c r="Q2518" i="1"/>
  <c r="R2518" i="1" s="1"/>
  <c r="Q2519" i="1"/>
  <c r="R2519" i="1"/>
  <c r="Q2520" i="1"/>
  <c r="R2520" i="1" s="1"/>
  <c r="Q2521" i="1"/>
  <c r="R2521" i="1"/>
  <c r="Q2522" i="1"/>
  <c r="R2522" i="1" s="1"/>
  <c r="Q2523" i="1"/>
  <c r="R2523" i="1" s="1"/>
  <c r="Q2524" i="1"/>
  <c r="R2524" i="1" s="1"/>
  <c r="Q2525" i="1"/>
  <c r="R2525" i="1"/>
  <c r="Q2526" i="1"/>
  <c r="R2526" i="1" s="1"/>
  <c r="Q2527" i="1"/>
  <c r="R2527" i="1"/>
  <c r="Q2528" i="1"/>
  <c r="R2528" i="1" s="1"/>
  <c r="Q2529" i="1"/>
  <c r="R2529" i="1" s="1"/>
  <c r="Q2530" i="1"/>
  <c r="R2530" i="1" s="1"/>
  <c r="Q2531" i="1"/>
  <c r="R2531" i="1"/>
  <c r="Q2532" i="1"/>
  <c r="R2532" i="1" s="1"/>
  <c r="Q2533" i="1"/>
  <c r="R2533" i="1"/>
  <c r="Q2534" i="1"/>
  <c r="R2534" i="1" s="1"/>
  <c r="Q2535" i="1"/>
  <c r="R2535" i="1" s="1"/>
  <c r="Q2536" i="1"/>
  <c r="R2536" i="1" s="1"/>
  <c r="Q2537" i="1"/>
  <c r="R2537" i="1"/>
  <c r="Q2538" i="1"/>
  <c r="R2538" i="1" s="1"/>
  <c r="Q2539" i="1"/>
  <c r="R2539" i="1"/>
  <c r="Q2540" i="1"/>
  <c r="R2540" i="1" s="1"/>
  <c r="Q2541" i="1"/>
  <c r="R2541" i="1" s="1"/>
  <c r="Q2542" i="1"/>
  <c r="R2542" i="1" s="1"/>
  <c r="Q2543" i="1"/>
  <c r="R2543" i="1"/>
  <c r="Q2544" i="1"/>
  <c r="R2544" i="1" s="1"/>
  <c r="Q2545" i="1"/>
  <c r="R2545" i="1"/>
  <c r="Q2546" i="1"/>
  <c r="R2546" i="1" s="1"/>
  <c r="Q2547" i="1"/>
  <c r="R2547" i="1" s="1"/>
  <c r="Q2548" i="1"/>
  <c r="R2548" i="1" s="1"/>
  <c r="Q2549" i="1"/>
  <c r="R2549" i="1"/>
  <c r="Q2550" i="1"/>
  <c r="R2550" i="1" s="1"/>
  <c r="Q2551" i="1"/>
  <c r="R2551" i="1"/>
  <c r="Q2552" i="1"/>
  <c r="R2552" i="1" s="1"/>
  <c r="Q2553" i="1"/>
  <c r="R2553" i="1" s="1"/>
  <c r="Q2554" i="1"/>
  <c r="R2554" i="1" s="1"/>
  <c r="Q2555" i="1"/>
  <c r="R2555" i="1"/>
  <c r="Q2556" i="1"/>
  <c r="R2556" i="1" s="1"/>
  <c r="Q2557" i="1"/>
  <c r="R2557" i="1"/>
  <c r="Q2558" i="1"/>
  <c r="R2558" i="1" s="1"/>
  <c r="Q2559" i="1"/>
  <c r="R2559" i="1" s="1"/>
  <c r="Q2560" i="1"/>
  <c r="R2560" i="1" s="1"/>
  <c r="Q2561" i="1"/>
  <c r="R2561" i="1"/>
  <c r="Q2562" i="1"/>
  <c r="R2562" i="1" s="1"/>
  <c r="Q2563" i="1"/>
  <c r="R2563" i="1"/>
  <c r="Q2564" i="1"/>
  <c r="R2564" i="1" s="1"/>
  <c r="Q2565" i="1"/>
  <c r="R2565" i="1" s="1"/>
  <c r="Q2566" i="1"/>
  <c r="R2566" i="1" s="1"/>
  <c r="Q2567" i="1"/>
  <c r="R2567" i="1"/>
  <c r="Q2568" i="1"/>
  <c r="R2568" i="1" s="1"/>
  <c r="Q2569" i="1"/>
  <c r="R2569" i="1"/>
  <c r="Q2570" i="1"/>
  <c r="R2570" i="1" s="1"/>
  <c r="Q2571" i="1"/>
  <c r="R2571" i="1" s="1"/>
  <c r="Q2572" i="1"/>
  <c r="R2572" i="1" s="1"/>
  <c r="Q2573" i="1"/>
  <c r="R2573" i="1"/>
  <c r="Q2574" i="1"/>
  <c r="R2574" i="1" s="1"/>
  <c r="Q2575" i="1"/>
  <c r="R2575" i="1"/>
  <c r="Q2576" i="1"/>
  <c r="R2576" i="1" s="1"/>
  <c r="Q2577" i="1"/>
  <c r="R2577" i="1" s="1"/>
  <c r="Q2578" i="1"/>
  <c r="R2578" i="1" s="1"/>
  <c r="Q2579" i="1"/>
  <c r="R2579" i="1"/>
  <c r="Q2580" i="1"/>
  <c r="R2580" i="1" s="1"/>
  <c r="Q2581" i="1"/>
  <c r="R2581" i="1"/>
  <c r="Q2582" i="1"/>
  <c r="R2582" i="1" s="1"/>
  <c r="Q2583" i="1"/>
  <c r="R2583" i="1" s="1"/>
  <c r="Q2584" i="1"/>
  <c r="R2584" i="1" s="1"/>
  <c r="Q2585" i="1"/>
  <c r="R2585" i="1"/>
  <c r="Q2586" i="1"/>
  <c r="R2586" i="1" s="1"/>
  <c r="Q2587" i="1"/>
  <c r="R2587" i="1"/>
  <c r="Q2588" i="1"/>
  <c r="R2588" i="1" s="1"/>
  <c r="Q2589" i="1"/>
  <c r="R2589" i="1" s="1"/>
  <c r="Q2590" i="1"/>
  <c r="R2590" i="1" s="1"/>
  <c r="Q2591" i="1"/>
  <c r="R2591" i="1"/>
  <c r="Q2592" i="1"/>
  <c r="R2592" i="1" s="1"/>
  <c r="Q2593" i="1"/>
  <c r="R2593" i="1"/>
  <c r="Q2594" i="1"/>
  <c r="R2594" i="1" s="1"/>
  <c r="Q2595" i="1"/>
  <c r="R2595" i="1" s="1"/>
  <c r="Q2596" i="1"/>
  <c r="R2596" i="1" s="1"/>
  <c r="Q2597" i="1"/>
  <c r="R2597" i="1"/>
  <c r="Q2598" i="1"/>
  <c r="R2598" i="1" s="1"/>
  <c r="Q2599" i="1"/>
  <c r="R2599" i="1"/>
  <c r="Q2600" i="1"/>
  <c r="R2600" i="1" s="1"/>
  <c r="Q2601" i="1"/>
  <c r="R2601" i="1" s="1"/>
  <c r="Q2602" i="1"/>
  <c r="R2602" i="1" s="1"/>
  <c r="Q2603" i="1"/>
  <c r="R2603" i="1"/>
  <c r="Q2604" i="1"/>
  <c r="R2604" i="1" s="1"/>
  <c r="Q2605" i="1"/>
  <c r="R2605" i="1"/>
  <c r="Q2606" i="1"/>
  <c r="R2606" i="1" s="1"/>
  <c r="Q2607" i="1"/>
  <c r="R2607" i="1" s="1"/>
  <c r="Q2608" i="1"/>
  <c r="R2608" i="1" s="1"/>
  <c r="Q2609" i="1"/>
  <c r="R2609" i="1"/>
  <c r="Q2610" i="1"/>
  <c r="R2610" i="1" s="1"/>
  <c r="Q2611" i="1"/>
  <c r="R2611" i="1"/>
  <c r="Q2612" i="1"/>
  <c r="R2612" i="1" s="1"/>
  <c r="Q2613" i="1"/>
  <c r="R2613" i="1" s="1"/>
  <c r="Q2614" i="1"/>
  <c r="R2614" i="1" s="1"/>
  <c r="Q2615" i="1"/>
  <c r="R2615" i="1"/>
  <c r="Q2616" i="1"/>
  <c r="R2616" i="1" s="1"/>
  <c r="Q2617" i="1"/>
  <c r="R2617" i="1"/>
  <c r="Q2618" i="1"/>
  <c r="R2618" i="1" s="1"/>
  <c r="Q2619" i="1"/>
  <c r="R2619" i="1" s="1"/>
  <c r="Q2620" i="1"/>
  <c r="R2620" i="1" s="1"/>
  <c r="Q2621" i="1"/>
  <c r="R2621" i="1"/>
  <c r="Q2622" i="1"/>
  <c r="R2622" i="1" s="1"/>
  <c r="Q2623" i="1"/>
  <c r="R2623" i="1"/>
  <c r="Q2624" i="1"/>
  <c r="R2624" i="1" s="1"/>
  <c r="Q2625" i="1"/>
  <c r="R2625" i="1" s="1"/>
  <c r="Q2626" i="1"/>
  <c r="R2626" i="1" s="1"/>
  <c r="Q2627" i="1"/>
  <c r="R2627" i="1"/>
  <c r="Q2628" i="1"/>
  <c r="R2628" i="1" s="1"/>
  <c r="Q2629" i="1"/>
  <c r="R2629" i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/>
  <c r="Q2637" i="1"/>
  <c r="R2637" i="1" s="1"/>
  <c r="Q2638" i="1"/>
  <c r="R2638" i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/>
  <c r="Q2645" i="1"/>
  <c r="R2645" i="1"/>
  <c r="Q2646" i="1"/>
  <c r="R2646" i="1" s="1"/>
  <c r="Q2647" i="1"/>
  <c r="R2647" i="1"/>
  <c r="Q2648" i="1"/>
  <c r="R2648" i="1"/>
  <c r="Q2649" i="1"/>
  <c r="R2649" i="1" s="1"/>
  <c r="Q2650" i="1"/>
  <c r="R2650" i="1" s="1"/>
  <c r="Q2651" i="1"/>
  <c r="R2651" i="1"/>
  <c r="Q2652" i="1"/>
  <c r="R2652" i="1" s="1"/>
  <c r="Q2653" i="1"/>
  <c r="R2653" i="1"/>
  <c r="Q2654" i="1"/>
  <c r="R2654" i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/>
  <c r="Q2673" i="1"/>
  <c r="R2673" i="1" s="1"/>
  <c r="Q2674" i="1"/>
  <c r="R2674" i="1"/>
  <c r="Q2675" i="1"/>
  <c r="R2675" i="1" s="1"/>
  <c r="Q2676" i="1"/>
  <c r="R2676" i="1" s="1"/>
  <c r="Q2677" i="1"/>
  <c r="R2677" i="1"/>
  <c r="Q2678" i="1"/>
  <c r="R2678" i="1" s="1"/>
  <c r="Q2679" i="1"/>
  <c r="R2679" i="1" s="1"/>
  <c r="Q2680" i="1"/>
  <c r="R2680" i="1"/>
  <c r="Q2681" i="1"/>
  <c r="R2681" i="1"/>
  <c r="Q2682" i="1"/>
  <c r="R2682" i="1" s="1"/>
  <c r="Q2683" i="1"/>
  <c r="R2683" i="1"/>
  <c r="Q2684" i="1"/>
  <c r="R2684" i="1"/>
  <c r="Q2685" i="1"/>
  <c r="R2685" i="1" s="1"/>
  <c r="Q2686" i="1"/>
  <c r="R2686" i="1" s="1"/>
  <c r="Q2687" i="1"/>
  <c r="R2687" i="1"/>
  <c r="Q2688" i="1"/>
  <c r="R2688" i="1" s="1"/>
  <c r="Q2689" i="1"/>
  <c r="R2689" i="1"/>
  <c r="Q2690" i="1"/>
  <c r="R2690" i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/>
  <c r="Q2709" i="1"/>
  <c r="R2709" i="1" s="1"/>
  <c r="Q2710" i="1"/>
  <c r="R2710" i="1"/>
  <c r="Q2711" i="1"/>
  <c r="R2711" i="1" s="1"/>
  <c r="Q2712" i="1"/>
  <c r="R2712" i="1" s="1"/>
  <c r="Q2713" i="1"/>
  <c r="R2713" i="1"/>
  <c r="Q2714" i="1"/>
  <c r="R2714" i="1" s="1"/>
  <c r="Q2715" i="1"/>
  <c r="R2715" i="1" s="1"/>
  <c r="Q2716" i="1"/>
  <c r="R2716" i="1"/>
  <c r="Q2717" i="1"/>
  <c r="R2717" i="1"/>
  <c r="Q2718" i="1"/>
  <c r="R2718" i="1" s="1"/>
  <c r="Q2719" i="1"/>
  <c r="R2719" i="1"/>
  <c r="Q2720" i="1"/>
  <c r="R2720" i="1"/>
  <c r="Q2721" i="1"/>
  <c r="R2721" i="1" s="1"/>
  <c r="Q2722" i="1"/>
  <c r="R2722" i="1"/>
  <c r="Q2723" i="1"/>
  <c r="R2723" i="1"/>
  <c r="Q2724" i="1"/>
  <c r="R2724" i="1" s="1"/>
  <c r="Q2725" i="1"/>
  <c r="R2725" i="1" s="1"/>
  <c r="Q2726" i="1"/>
  <c r="R2726" i="1"/>
  <c r="Q2727" i="1"/>
  <c r="R2727" i="1" s="1"/>
  <c r="Q2728" i="1"/>
  <c r="R2728" i="1" s="1"/>
  <c r="Q2729" i="1"/>
  <c r="R2729" i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/>
  <c r="Q2747" i="1"/>
  <c r="R2747" i="1"/>
  <c r="Q2748" i="1"/>
  <c r="R2748" i="1"/>
  <c r="Q2749" i="1"/>
  <c r="R2749" i="1" s="1"/>
  <c r="Q2750" i="1"/>
  <c r="R2750" i="1" s="1"/>
  <c r="Q2751" i="1"/>
  <c r="R2751" i="1" s="1"/>
  <c r="Q2752" i="1"/>
  <c r="R2752" i="1" s="1"/>
  <c r="Q2753" i="1"/>
  <c r="R2753" i="1"/>
  <c r="Q2754" i="1"/>
  <c r="R2754" i="1"/>
  <c r="Q2755" i="1"/>
  <c r="R2755" i="1" s="1"/>
  <c r="Q2756" i="1"/>
  <c r="R2756" i="1" s="1"/>
  <c r="Q2757" i="1"/>
  <c r="R2757" i="1" s="1"/>
  <c r="Q2758" i="1"/>
  <c r="R2758" i="1"/>
  <c r="Q2759" i="1"/>
  <c r="R2759" i="1"/>
  <c r="Q2760" i="1"/>
  <c r="R2760" i="1"/>
  <c r="Q2761" i="1"/>
  <c r="R2761" i="1" s="1"/>
  <c r="Q2762" i="1"/>
  <c r="R2762" i="1" s="1"/>
  <c r="Q2763" i="1"/>
  <c r="R2763" i="1" s="1"/>
  <c r="Q2764" i="1"/>
  <c r="R2764" i="1"/>
  <c r="Q2765" i="1"/>
  <c r="R2765" i="1"/>
  <c r="Q2766" i="1"/>
  <c r="R2766" i="1" s="1"/>
  <c r="Q2767" i="1"/>
  <c r="R2767" i="1" s="1"/>
  <c r="Q2768" i="1"/>
  <c r="R2768" i="1" s="1"/>
  <c r="Q2769" i="1"/>
  <c r="R2769" i="1" s="1"/>
  <c r="Q2770" i="1"/>
  <c r="R2770" i="1"/>
  <c r="Q2771" i="1"/>
  <c r="R2771" i="1"/>
  <c r="Q2772" i="1"/>
  <c r="R2772" i="1"/>
  <c r="Q2773" i="1"/>
  <c r="R2773" i="1" s="1"/>
  <c r="Q2774" i="1"/>
  <c r="R2774" i="1" s="1"/>
  <c r="Q2775" i="1"/>
  <c r="R2775" i="1" s="1"/>
  <c r="Q2776" i="1"/>
  <c r="R2776" i="1" s="1"/>
  <c r="Q2777" i="1"/>
  <c r="R2777" i="1"/>
  <c r="Q2778" i="1"/>
  <c r="R2778" i="1"/>
  <c r="Q2779" i="1"/>
  <c r="R2779" i="1" s="1"/>
  <c r="Q2780" i="1"/>
  <c r="R2780" i="1" s="1"/>
  <c r="Q2781" i="1"/>
  <c r="R2781" i="1" s="1"/>
  <c r="Q2782" i="1"/>
  <c r="R2782" i="1"/>
  <c r="Q2783" i="1"/>
  <c r="R2783" i="1"/>
  <c r="Q2784" i="1"/>
  <c r="R2784" i="1"/>
  <c r="Q2785" i="1"/>
  <c r="R2785" i="1" s="1"/>
  <c r="Q2786" i="1"/>
  <c r="R2786" i="1" s="1"/>
  <c r="Q2787" i="1"/>
  <c r="R2787" i="1" s="1"/>
  <c r="Q2788" i="1"/>
  <c r="R2788" i="1"/>
  <c r="Q2789" i="1"/>
  <c r="R2789" i="1"/>
  <c r="Q2790" i="1"/>
  <c r="R2790" i="1" s="1"/>
  <c r="Q2791" i="1"/>
  <c r="R2791" i="1" s="1"/>
  <c r="Q2792" i="1"/>
  <c r="R2792" i="1"/>
  <c r="Q2793" i="1"/>
  <c r="R2793" i="1" s="1"/>
  <c r="Q2794" i="1"/>
  <c r="R2794" i="1"/>
  <c r="Q2795" i="1"/>
  <c r="R2795" i="1"/>
  <c r="Q2796" i="1"/>
  <c r="R2796" i="1" s="1"/>
  <c r="Q2797" i="1"/>
  <c r="R2797" i="1" s="1"/>
  <c r="Q2798" i="1"/>
  <c r="R2798" i="1"/>
  <c r="Q2799" i="1"/>
  <c r="R2799" i="1" s="1"/>
  <c r="Q2800" i="1"/>
  <c r="R2800" i="1" s="1"/>
  <c r="Q2801" i="1"/>
  <c r="R2801" i="1"/>
  <c r="Q2802" i="1"/>
  <c r="R2802" i="1"/>
  <c r="Q2803" i="1"/>
  <c r="R2803" i="1" s="1"/>
  <c r="Q2804" i="1"/>
  <c r="R2804" i="1"/>
  <c r="Q2805" i="1"/>
  <c r="R2805" i="1" s="1"/>
  <c r="Q2806" i="1"/>
  <c r="R2806" i="1" s="1"/>
  <c r="Q2807" i="1"/>
  <c r="R2807" i="1"/>
  <c r="Q2808" i="1"/>
  <c r="R2808" i="1"/>
  <c r="Q2809" i="1"/>
  <c r="R2809" i="1" s="1"/>
  <c r="Q2810" i="1"/>
  <c r="R2810" i="1"/>
  <c r="Q2811" i="1"/>
  <c r="R2811" i="1" s="1"/>
  <c r="Q2812" i="1"/>
  <c r="R2812" i="1" s="1"/>
  <c r="Q2813" i="1"/>
  <c r="R2813" i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/>
  <c r="Q2820" i="1"/>
  <c r="R2820" i="1" s="1"/>
  <c r="Q2821" i="1"/>
  <c r="R2821" i="1" s="1"/>
  <c r="Q2822" i="1"/>
  <c r="R2822" i="1"/>
  <c r="Q2823" i="1"/>
  <c r="R2823" i="1" s="1"/>
  <c r="Q2824" i="1"/>
  <c r="R2824" i="1"/>
  <c r="Q2825" i="1"/>
  <c r="R2825" i="1"/>
  <c r="Q2826" i="1"/>
  <c r="R2826" i="1" s="1"/>
  <c r="Q2827" i="1"/>
  <c r="R2827" i="1" s="1"/>
  <c r="Q2828" i="1"/>
  <c r="R2828" i="1"/>
  <c r="Q2829" i="1"/>
  <c r="R2829" i="1" s="1"/>
  <c r="Q2830" i="1"/>
  <c r="R2830" i="1"/>
  <c r="Q2831" i="1"/>
  <c r="R2831" i="1"/>
  <c r="Q2832" i="1"/>
  <c r="R2832" i="1" s="1"/>
  <c r="Q2833" i="1"/>
  <c r="R2833" i="1" s="1"/>
  <c r="Q2834" i="1"/>
  <c r="R2834" i="1"/>
  <c r="Q2835" i="1"/>
  <c r="R2835" i="1" s="1"/>
  <c r="Q2836" i="1"/>
  <c r="R2836" i="1" s="1"/>
  <c r="Q2837" i="1"/>
  <c r="R2837" i="1"/>
  <c r="Q2838" i="1"/>
  <c r="R2838" i="1"/>
  <c r="Q2839" i="1"/>
  <c r="R2839" i="1" s="1"/>
  <c r="Q2840" i="1"/>
  <c r="R2840" i="1"/>
  <c r="Q2841" i="1"/>
  <c r="R2841" i="1" s="1"/>
  <c r="Q2842" i="1"/>
  <c r="R2842" i="1" s="1"/>
  <c r="Q2843" i="1"/>
  <c r="R2843" i="1"/>
  <c r="Q2844" i="1"/>
  <c r="R2844" i="1"/>
  <c r="Q2845" i="1"/>
  <c r="R2845" i="1" s="1"/>
  <c r="Q2846" i="1"/>
  <c r="R2846" i="1"/>
  <c r="Q2847" i="1"/>
  <c r="R2847" i="1" s="1"/>
  <c r="Q2848" i="1"/>
  <c r="R2848" i="1" s="1"/>
  <c r="Q2849" i="1"/>
  <c r="R2849" i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/>
  <c r="Q2856" i="1"/>
  <c r="R2856" i="1" s="1"/>
  <c r="Q2857" i="1"/>
  <c r="R2857" i="1" s="1"/>
  <c r="Q2858" i="1"/>
  <c r="R2858" i="1"/>
  <c r="Q2859" i="1"/>
  <c r="R2859" i="1" s="1"/>
  <c r="Q2860" i="1"/>
  <c r="R2860" i="1"/>
  <c r="Q2861" i="1"/>
  <c r="R2861" i="1"/>
  <c r="Q2862" i="1"/>
  <c r="R2862" i="1" s="1"/>
  <c r="Q2863" i="1"/>
  <c r="R2863" i="1" s="1"/>
  <c r="Q2864" i="1"/>
  <c r="R2864" i="1"/>
  <c r="Q2865" i="1"/>
  <c r="R2865" i="1" s="1"/>
  <c r="Q2866" i="1"/>
  <c r="R2866" i="1"/>
  <c r="Q2867" i="1"/>
  <c r="R2867" i="1"/>
  <c r="Q2868" i="1"/>
  <c r="R2868" i="1" s="1"/>
  <c r="Q2869" i="1"/>
  <c r="R2869" i="1" s="1"/>
  <c r="Q2870" i="1"/>
  <c r="R2870" i="1"/>
  <c r="Q2871" i="1"/>
  <c r="R2871" i="1" s="1"/>
  <c r="Q2872" i="1"/>
  <c r="R2872" i="1" s="1"/>
  <c r="Q2873" i="1"/>
  <c r="R2873" i="1"/>
  <c r="Q2874" i="1"/>
  <c r="R2874" i="1"/>
  <c r="Q2875" i="1"/>
  <c r="R2875" i="1" s="1"/>
  <c r="Q2876" i="1"/>
  <c r="R2876" i="1"/>
  <c r="Q2877" i="1"/>
  <c r="R2877" i="1" s="1"/>
  <c r="Q2878" i="1"/>
  <c r="R2878" i="1" s="1"/>
  <c r="Q2879" i="1"/>
  <c r="R2879" i="1"/>
  <c r="Q2880" i="1"/>
  <c r="R2880" i="1"/>
  <c r="Q2881" i="1"/>
  <c r="R2881" i="1" s="1"/>
  <c r="Q2882" i="1"/>
  <c r="R2882" i="1"/>
  <c r="Q2883" i="1"/>
  <c r="R2883" i="1" s="1"/>
  <c r="Q2884" i="1"/>
  <c r="R2884" i="1" s="1"/>
  <c r="Q2885" i="1"/>
  <c r="R2885" i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/>
  <c r="Q2892" i="1"/>
  <c r="R2892" i="1" s="1"/>
  <c r="Q2893" i="1"/>
  <c r="R2893" i="1" s="1"/>
  <c r="Q2894" i="1"/>
  <c r="R2894" i="1"/>
  <c r="Q2895" i="1"/>
  <c r="R2895" i="1" s="1"/>
  <c r="Q2896" i="1"/>
  <c r="R2896" i="1"/>
  <c r="Q2897" i="1"/>
  <c r="R2897" i="1"/>
  <c r="Q2898" i="1"/>
  <c r="R2898" i="1" s="1"/>
  <c r="Q2899" i="1"/>
  <c r="R2899" i="1" s="1"/>
  <c r="Q2900" i="1"/>
  <c r="R2900" i="1" s="1"/>
  <c r="Q2901" i="1"/>
  <c r="R2901" i="1" s="1"/>
  <c r="Q2902" i="1"/>
  <c r="R2902" i="1"/>
  <c r="Q2903" i="1"/>
  <c r="R2903" i="1"/>
  <c r="Q2904" i="1"/>
  <c r="R2904" i="1" s="1"/>
  <c r="Q2905" i="1"/>
  <c r="R2905" i="1" s="1"/>
  <c r="Q2906" i="1"/>
  <c r="R2906" i="1"/>
  <c r="Q2907" i="1"/>
  <c r="R2907" i="1" s="1"/>
  <c r="Q2908" i="1"/>
  <c r="R2908" i="1" s="1"/>
  <c r="Q2909" i="1"/>
  <c r="R2909" i="1"/>
  <c r="Q2910" i="1"/>
  <c r="R2910" i="1"/>
  <c r="Q2911" i="1"/>
  <c r="R2911" i="1" s="1"/>
  <c r="Q2912" i="1"/>
  <c r="R2912" i="1"/>
  <c r="Q2913" i="1"/>
  <c r="R2913" i="1" s="1"/>
  <c r="Q2914" i="1"/>
  <c r="R2914" i="1" s="1"/>
  <c r="Q2915" i="1"/>
  <c r="R2915" i="1"/>
  <c r="Q2916" i="1"/>
  <c r="R2916" i="1"/>
  <c r="Q2917" i="1"/>
  <c r="R2917" i="1" s="1"/>
  <c r="Q2918" i="1"/>
  <c r="R2918" i="1"/>
  <c r="Q2919" i="1"/>
  <c r="R2919" i="1" s="1"/>
  <c r="Q2920" i="1"/>
  <c r="R2920" i="1" s="1"/>
  <c r="Q2921" i="1"/>
  <c r="R2921" i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/>
  <c r="Q2928" i="1"/>
  <c r="R2928" i="1" s="1"/>
  <c r="Q2929" i="1"/>
  <c r="R2929" i="1" s="1"/>
  <c r="Q2930" i="1"/>
  <c r="R2930" i="1"/>
  <c r="Q2931" i="1"/>
  <c r="R2931" i="1" s="1"/>
  <c r="Q2932" i="1"/>
  <c r="R2932" i="1"/>
  <c r="Q2933" i="1"/>
  <c r="R2933" i="1"/>
  <c r="Q2934" i="1"/>
  <c r="R2934" i="1" s="1"/>
  <c r="Q2935" i="1"/>
  <c r="R2935" i="1" s="1"/>
  <c r="Q2936" i="1"/>
  <c r="R2936" i="1" s="1"/>
  <c r="Q2937" i="1"/>
  <c r="R2937" i="1" s="1"/>
  <c r="Q2938" i="1"/>
  <c r="R2938" i="1"/>
  <c r="Q2939" i="1"/>
  <c r="R2939" i="1"/>
  <c r="Q2940" i="1"/>
  <c r="R2940" i="1" s="1"/>
  <c r="Q2941" i="1"/>
  <c r="R2941" i="1" s="1"/>
  <c r="Q2942" i="1"/>
  <c r="R2942" i="1"/>
  <c r="Q2943" i="1"/>
  <c r="R2943" i="1" s="1"/>
  <c r="Q2944" i="1"/>
  <c r="R2944" i="1" s="1"/>
  <c r="Q2945" i="1"/>
  <c r="R2945" i="1"/>
  <c r="Q2946" i="1"/>
  <c r="R2946" i="1"/>
  <c r="Q2947" i="1"/>
  <c r="R2947" i="1" s="1"/>
  <c r="Q2948" i="1"/>
  <c r="R2948" i="1"/>
  <c r="Q2949" i="1"/>
  <c r="R2949" i="1" s="1"/>
  <c r="Q2950" i="1"/>
  <c r="R2950" i="1" s="1"/>
  <c r="Q2951" i="1"/>
  <c r="R2951" i="1"/>
  <c r="Q2952" i="1"/>
  <c r="R2952" i="1"/>
  <c r="Q2953" i="1"/>
  <c r="R2953" i="1" s="1"/>
  <c r="Q2954" i="1"/>
  <c r="R2954" i="1"/>
  <c r="Q2955" i="1"/>
  <c r="R2955" i="1" s="1"/>
  <c r="Q2956" i="1"/>
  <c r="R2956" i="1" s="1"/>
  <c r="Q2957" i="1"/>
  <c r="R2957" i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/>
  <c r="Q2964" i="1"/>
  <c r="R2964" i="1" s="1"/>
  <c r="Q2965" i="1"/>
  <c r="R2965" i="1" s="1"/>
  <c r="Q2966" i="1"/>
  <c r="R2966" i="1"/>
  <c r="Q2967" i="1"/>
  <c r="R2967" i="1" s="1"/>
  <c r="Q2968" i="1"/>
  <c r="R2968" i="1"/>
  <c r="Q2969" i="1"/>
  <c r="R2969" i="1"/>
  <c r="Q2970" i="1"/>
  <c r="R2970" i="1" s="1"/>
  <c r="Q2971" i="1"/>
  <c r="R2971" i="1" s="1"/>
  <c r="Q2972" i="1"/>
  <c r="R2972" i="1" s="1"/>
  <c r="Q2973" i="1"/>
  <c r="R2973" i="1" s="1"/>
  <c r="Q2974" i="1"/>
  <c r="R2974" i="1"/>
  <c r="Q2975" i="1"/>
  <c r="R2975" i="1"/>
  <c r="Q2976" i="1"/>
  <c r="R2976" i="1" s="1"/>
  <c r="Q2977" i="1"/>
  <c r="R2977" i="1" s="1"/>
  <c r="Q2978" i="1"/>
  <c r="R2978" i="1"/>
  <c r="Q2979" i="1"/>
  <c r="R2979" i="1" s="1"/>
  <c r="Q2980" i="1"/>
  <c r="R2980" i="1" s="1"/>
  <c r="Q2981" i="1"/>
  <c r="R2981" i="1"/>
  <c r="Q2982" i="1"/>
  <c r="R2982" i="1"/>
  <c r="Q2983" i="1"/>
  <c r="R2983" i="1" s="1"/>
  <c r="Q2984" i="1"/>
  <c r="R2984" i="1"/>
  <c r="Q2985" i="1"/>
  <c r="R2985" i="1" s="1"/>
  <c r="Q2986" i="1"/>
  <c r="R2986" i="1" s="1"/>
  <c r="Q2987" i="1"/>
  <c r="R2987" i="1"/>
  <c r="Q2988" i="1"/>
  <c r="R2988" i="1"/>
  <c r="Q2989" i="1"/>
  <c r="R2989" i="1" s="1"/>
  <c r="Q2990" i="1"/>
  <c r="R2990" i="1"/>
  <c r="Q2991" i="1"/>
  <c r="R2991" i="1" s="1"/>
  <c r="Q2992" i="1"/>
  <c r="R2992" i="1" s="1"/>
  <c r="Q2993" i="1"/>
  <c r="R2993" i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/>
  <c r="Q3003" i="1"/>
  <c r="R3003" i="1" s="1"/>
  <c r="Q3004" i="1"/>
  <c r="R3004" i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/>
  <c r="Q3011" i="1"/>
  <c r="R3011" i="1"/>
  <c r="Q3012" i="1"/>
  <c r="R3012" i="1" s="1"/>
  <c r="Q3013" i="1"/>
  <c r="R3013" i="1" s="1"/>
  <c r="Q3014" i="1"/>
  <c r="R3014" i="1"/>
  <c r="Q3015" i="1"/>
  <c r="R3015" i="1" s="1"/>
  <c r="Q3016" i="1"/>
  <c r="R3016" i="1" s="1"/>
  <c r="Q3017" i="1"/>
  <c r="R3017" i="1"/>
  <c r="Q3018" i="1"/>
  <c r="R3018" i="1"/>
  <c r="Q3019" i="1"/>
  <c r="R3019" i="1" s="1"/>
  <c r="Q3020" i="1"/>
  <c r="R3020" i="1"/>
  <c r="Q3021" i="1"/>
  <c r="R3021" i="1" s="1"/>
  <c r="Q3022" i="1"/>
  <c r="R3022" i="1" s="1"/>
  <c r="Q3023" i="1"/>
  <c r="R3023" i="1" s="1"/>
  <c r="Q3024" i="1"/>
  <c r="R3024" i="1"/>
  <c r="Q3025" i="1"/>
  <c r="R3025" i="1" s="1"/>
  <c r="Q3026" i="1"/>
  <c r="R3026" i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/>
  <c r="Q3039" i="1"/>
  <c r="R3039" i="1" s="1"/>
  <c r="Q3040" i="1"/>
  <c r="R3040" i="1"/>
  <c r="Q3041" i="1"/>
  <c r="R3041" i="1" s="1"/>
  <c r="Q3042" i="1"/>
  <c r="R3042" i="1" s="1"/>
  <c r="Q3043" i="1"/>
  <c r="R3043" i="1" s="1"/>
  <c r="Q3044" i="1"/>
  <c r="R3044" i="1"/>
  <c r="Q3045" i="1"/>
  <c r="R3045" i="1" s="1"/>
  <c r="Q3046" i="1"/>
  <c r="R3046" i="1"/>
  <c r="Q3047" i="1"/>
  <c r="R3047" i="1"/>
  <c r="Q3048" i="1"/>
  <c r="R3048" i="1" s="1"/>
  <c r="Q3049" i="1"/>
  <c r="R3049" i="1" s="1"/>
  <c r="Q3050" i="1"/>
  <c r="R3050" i="1"/>
  <c r="Q3051" i="1"/>
  <c r="R3051" i="1" s="1"/>
  <c r="Q3052" i="1"/>
  <c r="R3052" i="1" s="1"/>
  <c r="Q3053" i="1"/>
  <c r="R3053" i="1"/>
  <c r="Q3054" i="1"/>
  <c r="R3054" i="1"/>
  <c r="Q3055" i="1"/>
  <c r="R3055" i="1" s="1"/>
  <c r="Q3056" i="1"/>
  <c r="R3056" i="1"/>
  <c r="Q3057" i="1"/>
  <c r="R3057" i="1" s="1"/>
  <c r="Q3058" i="1"/>
  <c r="R3058" i="1" s="1"/>
  <c r="Q3059" i="1"/>
  <c r="R3059" i="1" s="1"/>
  <c r="Q3060" i="1"/>
  <c r="R3060" i="1"/>
  <c r="Q3061" i="1"/>
  <c r="R3061" i="1" s="1"/>
  <c r="Q3062" i="1"/>
  <c r="R3062" i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/>
  <c r="Q3075" i="1"/>
  <c r="R3075" i="1" s="1"/>
  <c r="Q3076" i="1"/>
  <c r="R3076" i="1"/>
  <c r="Q3077" i="1"/>
  <c r="R3077" i="1" s="1"/>
  <c r="Q3078" i="1"/>
  <c r="R3078" i="1" s="1"/>
  <c r="Q3079" i="1"/>
  <c r="R3079" i="1" s="1"/>
  <c r="Q3080" i="1"/>
  <c r="R3080" i="1"/>
  <c r="Q3081" i="1"/>
  <c r="R3081" i="1" s="1"/>
  <c r="Q3082" i="1"/>
  <c r="R3082" i="1"/>
  <c r="Q3083" i="1"/>
  <c r="R3083" i="1"/>
  <c r="Q3084" i="1"/>
  <c r="R3084" i="1" s="1"/>
  <c r="Q3085" i="1"/>
  <c r="R3085" i="1" s="1"/>
  <c r="Q3086" i="1"/>
  <c r="R3086" i="1"/>
  <c r="Q3087" i="1"/>
  <c r="R3087" i="1" s="1"/>
  <c r="Q3088" i="1"/>
  <c r="R3088" i="1" s="1"/>
  <c r="Q3089" i="1"/>
  <c r="R3089" i="1"/>
  <c r="Q3090" i="1"/>
  <c r="R3090" i="1"/>
  <c r="Q3091" i="1"/>
  <c r="R3091" i="1" s="1"/>
  <c r="Q3092" i="1"/>
  <c r="R3092" i="1"/>
  <c r="Q3093" i="1"/>
  <c r="R3093" i="1" s="1"/>
  <c r="Q3094" i="1"/>
  <c r="R3094" i="1" s="1"/>
  <c r="Q3095" i="1"/>
  <c r="R3095" i="1" s="1"/>
  <c r="Q3096" i="1"/>
  <c r="R3096" i="1"/>
  <c r="Q3097" i="1"/>
  <c r="R3097" i="1" s="1"/>
  <c r="Q3098" i="1"/>
  <c r="R3098" i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/>
  <c r="Q3111" i="1"/>
  <c r="R3111" i="1" s="1"/>
  <c r="Q3112" i="1"/>
  <c r="R3112" i="1"/>
  <c r="Q3113" i="1"/>
  <c r="R3113" i="1" s="1"/>
  <c r="Q3114" i="1"/>
  <c r="R3114" i="1" s="1"/>
  <c r="Q3115" i="1"/>
  <c r="R3115" i="1" s="1"/>
  <c r="Q3116" i="1"/>
  <c r="R3116" i="1"/>
  <c r="Q3117" i="1"/>
  <c r="R3117" i="1"/>
  <c r="Q3118" i="1"/>
  <c r="R3118" i="1" s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 s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 s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 s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 s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 s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 s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 s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 s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 s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 s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 s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 s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 s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 s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 s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 s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 s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 s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 s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 s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 s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 s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 s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 s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 s="1"/>
  <c r="Q3269" i="1"/>
  <c r="R3269" i="1"/>
  <c r="Q3270" i="1"/>
  <c r="R3270" i="1" s="1"/>
  <c r="Q3271" i="1"/>
  <c r="R3271" i="1"/>
  <c r="Q3272" i="1"/>
  <c r="R3272" i="1" s="1"/>
  <c r="Q3273" i="1"/>
  <c r="R3273" i="1" s="1"/>
  <c r="Q3274" i="1"/>
  <c r="R3274" i="1" s="1"/>
  <c r="Q3275" i="1"/>
  <c r="R3275" i="1"/>
  <c r="Q3276" i="1"/>
  <c r="R3276" i="1" s="1"/>
  <c r="Q3277" i="1"/>
  <c r="R3277" i="1"/>
  <c r="Q3278" i="1"/>
  <c r="R3278" i="1" s="1"/>
  <c r="Q3279" i="1"/>
  <c r="R3279" i="1"/>
  <c r="Q3280" i="1"/>
  <c r="R3280" i="1" s="1"/>
  <c r="Q3281" i="1"/>
  <c r="R3281" i="1" s="1"/>
  <c r="Q3282" i="1"/>
  <c r="R3282" i="1" s="1"/>
  <c r="Q3283" i="1"/>
  <c r="R3283" i="1"/>
  <c r="Q3284" i="1"/>
  <c r="R3284" i="1" s="1"/>
  <c r="Q3285" i="1"/>
  <c r="R3285" i="1"/>
  <c r="Q3286" i="1"/>
  <c r="R3286" i="1" s="1"/>
  <c r="Q3287" i="1"/>
  <c r="R3287" i="1"/>
  <c r="Q3288" i="1"/>
  <c r="R3288" i="1" s="1"/>
  <c r="Q3289" i="1"/>
  <c r="R3289" i="1" s="1"/>
  <c r="Q3290" i="1"/>
  <c r="R3290" i="1" s="1"/>
  <c r="Q3291" i="1"/>
  <c r="R3291" i="1"/>
  <c r="Q3292" i="1"/>
  <c r="R3292" i="1" s="1"/>
  <c r="Q3293" i="1"/>
  <c r="R3293" i="1"/>
  <c r="Q3294" i="1"/>
  <c r="R3294" i="1" s="1"/>
  <c r="Q3295" i="1"/>
  <c r="R3295" i="1"/>
  <c r="Q3296" i="1"/>
  <c r="R3296" i="1" s="1"/>
  <c r="Q3297" i="1"/>
  <c r="R3297" i="1" s="1"/>
  <c r="Q3298" i="1"/>
  <c r="R3298" i="1" s="1"/>
  <c r="Q3299" i="1"/>
  <c r="R3299" i="1"/>
  <c r="Q3300" i="1"/>
  <c r="R3300" i="1" s="1"/>
  <c r="Q3301" i="1"/>
  <c r="R3301" i="1"/>
  <c r="Q3302" i="1"/>
  <c r="R3302" i="1" s="1"/>
  <c r="Q3303" i="1"/>
  <c r="R3303" i="1"/>
  <c r="Q3304" i="1"/>
  <c r="R3304" i="1" s="1"/>
  <c r="Q3305" i="1"/>
  <c r="R3305" i="1" s="1"/>
  <c r="Q3306" i="1"/>
  <c r="R3306" i="1" s="1"/>
  <c r="Q3307" i="1"/>
  <c r="R3307" i="1"/>
  <c r="Q3308" i="1"/>
  <c r="R3308" i="1" s="1"/>
  <c r="Q3309" i="1"/>
  <c r="R3309" i="1"/>
  <c r="Q3310" i="1"/>
  <c r="R3310" i="1" s="1"/>
  <c r="Q3311" i="1"/>
  <c r="R3311" i="1"/>
  <c r="Q3312" i="1"/>
  <c r="R3312" i="1" s="1"/>
  <c r="Q3313" i="1"/>
  <c r="R3313" i="1" s="1"/>
  <c r="Q3314" i="1"/>
  <c r="R3314" i="1" s="1"/>
  <c r="Q3315" i="1"/>
  <c r="R3315" i="1"/>
  <c r="Q3316" i="1"/>
  <c r="R3316" i="1" s="1"/>
  <c r="Q3317" i="1"/>
  <c r="R3317" i="1"/>
  <c r="Q3318" i="1"/>
  <c r="R3318" i="1" s="1"/>
  <c r="Q3319" i="1"/>
  <c r="R3319" i="1"/>
  <c r="Q3320" i="1"/>
  <c r="R3320" i="1" s="1"/>
  <c r="Q3321" i="1"/>
  <c r="R3321" i="1" s="1"/>
  <c r="Q3322" i="1"/>
  <c r="R3322" i="1" s="1"/>
  <c r="Q3323" i="1"/>
  <c r="R3323" i="1"/>
  <c r="Q3324" i="1"/>
  <c r="R3324" i="1" s="1"/>
  <c r="Q3325" i="1"/>
  <c r="R3325" i="1"/>
  <c r="Q3326" i="1"/>
  <c r="R3326" i="1" s="1"/>
  <c r="Q3327" i="1"/>
  <c r="R3327" i="1"/>
  <c r="Q3328" i="1"/>
  <c r="R3328" i="1" s="1"/>
  <c r="Q3329" i="1"/>
  <c r="R3329" i="1" s="1"/>
  <c r="Q3330" i="1"/>
  <c r="R3330" i="1" s="1"/>
  <c r="Q3331" i="1"/>
  <c r="R3331" i="1"/>
  <c r="Q3332" i="1"/>
  <c r="R3332" i="1" s="1"/>
  <c r="Q3333" i="1"/>
  <c r="R3333" i="1"/>
  <c r="Q3334" i="1"/>
  <c r="R3334" i="1" s="1"/>
  <c r="Q3335" i="1"/>
  <c r="R3335" i="1"/>
  <c r="Q3336" i="1"/>
  <c r="R3336" i="1" s="1"/>
  <c r="Q3337" i="1"/>
  <c r="R3337" i="1" s="1"/>
  <c r="Q3338" i="1"/>
  <c r="R3338" i="1" s="1"/>
  <c r="Q3339" i="1"/>
  <c r="R3339" i="1"/>
  <c r="Q3340" i="1"/>
  <c r="R3340" i="1" s="1"/>
  <c r="Q3341" i="1"/>
  <c r="R3341" i="1"/>
  <c r="Q3342" i="1"/>
  <c r="R3342" i="1" s="1"/>
  <c r="Q3343" i="1"/>
  <c r="R3343" i="1"/>
  <c r="Q3344" i="1"/>
  <c r="R3344" i="1" s="1"/>
  <c r="Q3345" i="1"/>
  <c r="R3345" i="1" s="1"/>
  <c r="Q3346" i="1"/>
  <c r="R3346" i="1" s="1"/>
  <c r="Q3347" i="1"/>
  <c r="R3347" i="1"/>
  <c r="Q3348" i="1"/>
  <c r="R3348" i="1" s="1"/>
  <c r="Q3349" i="1"/>
  <c r="R3349" i="1"/>
  <c r="Q3350" i="1"/>
  <c r="R3350" i="1" s="1"/>
  <c r="Q3351" i="1"/>
  <c r="R3351" i="1"/>
  <c r="Q3352" i="1"/>
  <c r="R3352" i="1" s="1"/>
  <c r="Q3353" i="1"/>
  <c r="R3353" i="1" s="1"/>
  <c r="Q3354" i="1"/>
  <c r="R3354" i="1" s="1"/>
  <c r="Q3355" i="1"/>
  <c r="R3355" i="1"/>
  <c r="Q3356" i="1"/>
  <c r="R3356" i="1" s="1"/>
  <c r="Q3357" i="1"/>
  <c r="R3357" i="1"/>
  <c r="Q3358" i="1"/>
  <c r="R3358" i="1" s="1"/>
  <c r="Q3359" i="1"/>
  <c r="R3359" i="1"/>
  <c r="Q3360" i="1"/>
  <c r="R3360" i="1" s="1"/>
  <c r="Q3361" i="1"/>
  <c r="R3361" i="1" s="1"/>
  <c r="Q3362" i="1"/>
  <c r="R3362" i="1" s="1"/>
  <c r="Q3363" i="1"/>
  <c r="R3363" i="1"/>
  <c r="Q3364" i="1"/>
  <c r="R3364" i="1" s="1"/>
  <c r="Q3365" i="1"/>
  <c r="R3365" i="1"/>
  <c r="Q3366" i="1"/>
  <c r="R3366" i="1" s="1"/>
  <c r="Q3367" i="1"/>
  <c r="R3367" i="1"/>
  <c r="Q3368" i="1"/>
  <c r="R3368" i="1" s="1"/>
  <c r="Q3369" i="1"/>
  <c r="R3369" i="1" s="1"/>
  <c r="Q3370" i="1"/>
  <c r="R3370" i="1" s="1"/>
  <c r="Q3371" i="1"/>
  <c r="R3371" i="1"/>
  <c r="Q3372" i="1"/>
  <c r="R3372" i="1" s="1"/>
  <c r="Q3373" i="1"/>
  <c r="R3373" i="1"/>
  <c r="Q3374" i="1"/>
  <c r="R3374" i="1" s="1"/>
  <c r="Q3375" i="1"/>
  <c r="R3375" i="1"/>
  <c r="Q3376" i="1"/>
  <c r="R3376" i="1" s="1"/>
  <c r="Q3377" i="1"/>
  <c r="R3377" i="1" s="1"/>
  <c r="Q3378" i="1"/>
  <c r="R3378" i="1" s="1"/>
  <c r="Q3379" i="1"/>
  <c r="R3379" i="1"/>
  <c r="Q3380" i="1"/>
  <c r="R3380" i="1" s="1"/>
  <c r="Q3381" i="1"/>
  <c r="R3381" i="1"/>
  <c r="Q3382" i="1"/>
  <c r="R3382" i="1" s="1"/>
  <c r="Q3383" i="1"/>
  <c r="R3383" i="1"/>
  <c r="Q3384" i="1"/>
  <c r="R3384" i="1" s="1"/>
  <c r="Q3385" i="1"/>
  <c r="R3385" i="1" s="1"/>
  <c r="Q3386" i="1"/>
  <c r="R3386" i="1" s="1"/>
  <c r="Q3387" i="1"/>
  <c r="R3387" i="1"/>
  <c r="Q3388" i="1"/>
  <c r="R3388" i="1" s="1"/>
  <c r="Q3389" i="1"/>
  <c r="R3389" i="1"/>
  <c r="Q3390" i="1"/>
  <c r="R3390" i="1" s="1"/>
  <c r="Q3391" i="1"/>
  <c r="R3391" i="1"/>
  <c r="Q3392" i="1"/>
  <c r="R3392" i="1" s="1"/>
  <c r="Q3393" i="1"/>
  <c r="R3393" i="1" s="1"/>
  <c r="Q3394" i="1"/>
  <c r="R3394" i="1" s="1"/>
  <c r="Q3395" i="1"/>
  <c r="R3395" i="1"/>
  <c r="Q3396" i="1"/>
  <c r="R3396" i="1" s="1"/>
  <c r="Q3397" i="1"/>
  <c r="R3397" i="1"/>
  <c r="Q3398" i="1"/>
  <c r="R3398" i="1" s="1"/>
  <c r="Q3399" i="1"/>
  <c r="R3399" i="1"/>
  <c r="Q3400" i="1"/>
  <c r="R3400" i="1" s="1"/>
  <c r="Q3401" i="1"/>
  <c r="R3401" i="1" s="1"/>
  <c r="Q3402" i="1"/>
  <c r="R3402" i="1" s="1"/>
  <c r="Q3403" i="1"/>
  <c r="R3403" i="1"/>
  <c r="Q3404" i="1"/>
  <c r="R3404" i="1" s="1"/>
  <c r="Q3405" i="1"/>
  <c r="R3405" i="1"/>
  <c r="Q3406" i="1"/>
  <c r="R3406" i="1" s="1"/>
  <c r="Q3407" i="1"/>
  <c r="R3407" i="1"/>
  <c r="Q3408" i="1"/>
  <c r="R3408" i="1" s="1"/>
  <c r="Q3409" i="1"/>
  <c r="R3409" i="1" s="1"/>
  <c r="Q3410" i="1"/>
  <c r="R3410" i="1" s="1"/>
  <c r="Q3411" i="1"/>
  <c r="R3411" i="1"/>
  <c r="Q3412" i="1"/>
  <c r="R3412" i="1" s="1"/>
  <c r="Q3413" i="1"/>
  <c r="R3413" i="1"/>
  <c r="Q3414" i="1"/>
  <c r="R3414" i="1" s="1"/>
  <c r="Q3415" i="1"/>
  <c r="R3415" i="1"/>
  <c r="Q3416" i="1"/>
  <c r="R3416" i="1" s="1"/>
  <c r="Q3417" i="1"/>
  <c r="R3417" i="1" s="1"/>
  <c r="Q3418" i="1"/>
  <c r="R3418" i="1" s="1"/>
  <c r="Q3419" i="1"/>
  <c r="R3419" i="1"/>
  <c r="Q3420" i="1"/>
  <c r="R3420" i="1" s="1"/>
  <c r="Q3421" i="1"/>
  <c r="R3421" i="1"/>
  <c r="Q3422" i="1"/>
  <c r="R3422" i="1" s="1"/>
  <c r="Q3423" i="1"/>
  <c r="R3423" i="1"/>
  <c r="Q3424" i="1"/>
  <c r="R3424" i="1" s="1"/>
  <c r="Q3425" i="1"/>
  <c r="R3425" i="1" s="1"/>
  <c r="Q3426" i="1"/>
  <c r="R3426" i="1" s="1"/>
  <c r="Q3427" i="1"/>
  <c r="R3427" i="1"/>
  <c r="Q3428" i="1"/>
  <c r="R3428" i="1" s="1"/>
  <c r="Q3429" i="1"/>
  <c r="R3429" i="1"/>
  <c r="Q3430" i="1"/>
  <c r="R3430" i="1" s="1"/>
  <c r="Q3431" i="1"/>
  <c r="R3431" i="1"/>
  <c r="Q3432" i="1"/>
  <c r="R3432" i="1" s="1"/>
  <c r="Q3433" i="1"/>
  <c r="R3433" i="1" s="1"/>
  <c r="Q3434" i="1"/>
  <c r="R3434" i="1" s="1"/>
  <c r="Q3435" i="1"/>
  <c r="R3435" i="1"/>
  <c r="Q3436" i="1"/>
  <c r="R3436" i="1" s="1"/>
  <c r="Q3437" i="1"/>
  <c r="R3437" i="1"/>
  <c r="Q3438" i="1"/>
  <c r="R3438" i="1" s="1"/>
  <c r="Q3439" i="1"/>
  <c r="R3439" i="1"/>
  <c r="Q3440" i="1"/>
  <c r="R3440" i="1" s="1"/>
  <c r="Q3441" i="1"/>
  <c r="R3441" i="1" s="1"/>
  <c r="Q3442" i="1"/>
  <c r="R3442" i="1" s="1"/>
  <c r="Q3443" i="1"/>
  <c r="R3443" i="1"/>
  <c r="Q3444" i="1"/>
  <c r="R3444" i="1" s="1"/>
  <c r="Q3445" i="1"/>
  <c r="R3445" i="1"/>
  <c r="Q3446" i="1"/>
  <c r="R3446" i="1" s="1"/>
  <c r="Q3447" i="1"/>
  <c r="R3447" i="1"/>
  <c r="Q3448" i="1"/>
  <c r="R3448" i="1" s="1"/>
  <c r="Q3449" i="1"/>
  <c r="R3449" i="1" s="1"/>
  <c r="Q3450" i="1"/>
  <c r="R3450" i="1" s="1"/>
  <c r="Q3451" i="1"/>
  <c r="R3451" i="1"/>
  <c r="Q3452" i="1"/>
  <c r="R3452" i="1" s="1"/>
  <c r="Q3453" i="1"/>
  <c r="R3453" i="1"/>
  <c r="Q3454" i="1"/>
  <c r="R3454" i="1" s="1"/>
  <c r="Q3455" i="1"/>
  <c r="R3455" i="1"/>
  <c r="Q3456" i="1"/>
  <c r="R3456" i="1" s="1"/>
  <c r="Q3457" i="1"/>
  <c r="R3457" i="1" s="1"/>
  <c r="Q3458" i="1"/>
  <c r="R3458" i="1" s="1"/>
  <c r="Q3459" i="1"/>
  <c r="R3459" i="1"/>
  <c r="Q3460" i="1"/>
  <c r="R3460" i="1" s="1"/>
  <c r="Q3461" i="1"/>
  <c r="R3461" i="1"/>
  <c r="Q3462" i="1"/>
  <c r="R3462" i="1" s="1"/>
  <c r="Q3463" i="1"/>
  <c r="R3463" i="1"/>
  <c r="Q3464" i="1"/>
  <c r="R3464" i="1" s="1"/>
  <c r="Q3465" i="1"/>
  <c r="R3465" i="1" s="1"/>
  <c r="Q3466" i="1"/>
  <c r="R3466" i="1" s="1"/>
  <c r="Q3467" i="1"/>
  <c r="R3467" i="1"/>
  <c r="Q3468" i="1"/>
  <c r="R3468" i="1" s="1"/>
  <c r="Q3469" i="1"/>
  <c r="R3469" i="1"/>
  <c r="Q3470" i="1"/>
  <c r="R3470" i="1" s="1"/>
  <c r="Q3471" i="1"/>
  <c r="R3471" i="1"/>
  <c r="Q3472" i="1"/>
  <c r="R3472" i="1" s="1"/>
  <c r="Q3473" i="1"/>
  <c r="R3473" i="1" s="1"/>
  <c r="Q3474" i="1"/>
  <c r="R3474" i="1" s="1"/>
  <c r="Q3475" i="1"/>
  <c r="R3475" i="1"/>
  <c r="Q3476" i="1"/>
  <c r="R3476" i="1" s="1"/>
  <c r="Q3477" i="1"/>
  <c r="R3477" i="1"/>
  <c r="Q3478" i="1"/>
  <c r="R3478" i="1" s="1"/>
  <c r="Q3479" i="1"/>
  <c r="R3479" i="1"/>
  <c r="Q3480" i="1"/>
  <c r="R3480" i="1" s="1"/>
  <c r="Q3481" i="1"/>
  <c r="R3481" i="1" s="1"/>
  <c r="Q3482" i="1"/>
  <c r="R3482" i="1" s="1"/>
  <c r="Q3483" i="1"/>
  <c r="R3483" i="1"/>
  <c r="Q3484" i="1"/>
  <c r="R3484" i="1" s="1"/>
  <c r="Q3485" i="1"/>
  <c r="R3485" i="1"/>
  <c r="Q3486" i="1"/>
  <c r="R3486" i="1" s="1"/>
  <c r="Q3487" i="1"/>
  <c r="R3487" i="1"/>
  <c r="Q3488" i="1"/>
  <c r="R3488" i="1" s="1"/>
  <c r="Q3489" i="1"/>
  <c r="R3489" i="1" s="1"/>
  <c r="Q3490" i="1"/>
  <c r="R3490" i="1" s="1"/>
  <c r="Q3491" i="1"/>
  <c r="R3491" i="1"/>
  <c r="Q3492" i="1"/>
  <c r="R3492" i="1" s="1"/>
  <c r="Q3493" i="1"/>
  <c r="R3493" i="1"/>
  <c r="Q3494" i="1"/>
  <c r="R3494" i="1" s="1"/>
  <c r="Q3495" i="1"/>
  <c r="R3495" i="1"/>
  <c r="Q3496" i="1"/>
  <c r="R3496" i="1" s="1"/>
  <c r="Q3497" i="1"/>
  <c r="R3497" i="1" s="1"/>
  <c r="Q3498" i="1"/>
  <c r="R3498" i="1" s="1"/>
  <c r="Q3499" i="1"/>
  <c r="R3499" i="1"/>
  <c r="Q3500" i="1"/>
  <c r="R3500" i="1" s="1"/>
  <c r="Q3501" i="1"/>
  <c r="R3501" i="1"/>
  <c r="Q3502" i="1"/>
  <c r="R3502" i="1" s="1"/>
  <c r="Q3503" i="1"/>
  <c r="R3503" i="1"/>
  <c r="Q3504" i="1"/>
  <c r="R3504" i="1" s="1"/>
  <c r="Q3505" i="1"/>
  <c r="R3505" i="1" s="1"/>
  <c r="Q3506" i="1"/>
  <c r="R3506" i="1" s="1"/>
  <c r="Q3507" i="1"/>
  <c r="R3507" i="1"/>
  <c r="Q3508" i="1"/>
  <c r="R3508" i="1" s="1"/>
  <c r="Q3509" i="1"/>
  <c r="R3509" i="1"/>
  <c r="Q3510" i="1"/>
  <c r="R3510" i="1" s="1"/>
  <c r="Q3511" i="1"/>
  <c r="R3511" i="1"/>
  <c r="Q3512" i="1"/>
  <c r="R3512" i="1" s="1"/>
  <c r="Q3513" i="1"/>
  <c r="R3513" i="1" s="1"/>
  <c r="Q3514" i="1"/>
  <c r="R3514" i="1" s="1"/>
  <c r="Q3515" i="1"/>
  <c r="R3515" i="1"/>
  <c r="Q3516" i="1"/>
  <c r="R3516" i="1" s="1"/>
  <c r="Q3517" i="1"/>
  <c r="R3517" i="1"/>
  <c r="Q3518" i="1"/>
  <c r="R3518" i="1" s="1"/>
  <c r="Q3519" i="1"/>
  <c r="R3519" i="1"/>
  <c r="Q3520" i="1"/>
  <c r="R3520" i="1" s="1"/>
  <c r="Q3521" i="1"/>
  <c r="R3521" i="1" s="1"/>
  <c r="Q3522" i="1"/>
  <c r="R3522" i="1" s="1"/>
  <c r="Q3523" i="1"/>
  <c r="R3523" i="1"/>
  <c r="Q3524" i="1"/>
  <c r="R3524" i="1" s="1"/>
  <c r="Q3525" i="1"/>
  <c r="R3525" i="1"/>
  <c r="Q3526" i="1"/>
  <c r="R3526" i="1" s="1"/>
  <c r="Q3527" i="1"/>
  <c r="R3527" i="1"/>
  <c r="Q3528" i="1"/>
  <c r="R3528" i="1" s="1"/>
  <c r="Q3529" i="1"/>
  <c r="R3529" i="1" s="1"/>
  <c r="Q3530" i="1"/>
  <c r="R3530" i="1" s="1"/>
  <c r="Q3531" i="1"/>
  <c r="R3531" i="1"/>
  <c r="Q3532" i="1"/>
  <c r="R3532" i="1" s="1"/>
  <c r="Q3533" i="1"/>
  <c r="R3533" i="1"/>
  <c r="Q3534" i="1"/>
  <c r="R3534" i="1" s="1"/>
  <c r="Q3535" i="1"/>
  <c r="R3535" i="1"/>
  <c r="Q3536" i="1"/>
  <c r="R3536" i="1" s="1"/>
  <c r="Q3537" i="1"/>
  <c r="R3537" i="1" s="1"/>
  <c r="Q3538" i="1"/>
  <c r="R3538" i="1" s="1"/>
  <c r="Q3539" i="1"/>
  <c r="R3539" i="1"/>
  <c r="Q3540" i="1"/>
  <c r="R3540" i="1" s="1"/>
  <c r="Q3541" i="1"/>
  <c r="R3541" i="1"/>
  <c r="Q3542" i="1"/>
  <c r="R3542" i="1" s="1"/>
  <c r="Q3543" i="1"/>
  <c r="R3543" i="1"/>
  <c r="Q3544" i="1"/>
  <c r="R3544" i="1" s="1"/>
  <c r="Q3545" i="1"/>
  <c r="R3545" i="1" s="1"/>
  <c r="Q3546" i="1"/>
  <c r="R3546" i="1" s="1"/>
  <c r="Q3547" i="1"/>
  <c r="R3547" i="1"/>
  <c r="Q3548" i="1"/>
  <c r="R3548" i="1" s="1"/>
  <c r="Q3549" i="1"/>
  <c r="R3549" i="1"/>
  <c r="Q3550" i="1"/>
  <c r="R3550" i="1" s="1"/>
  <c r="Q3551" i="1"/>
  <c r="R3551" i="1"/>
  <c r="Q3552" i="1"/>
  <c r="R3552" i="1" s="1"/>
  <c r="Q3553" i="1"/>
  <c r="R3553" i="1" s="1"/>
  <c r="Q3554" i="1"/>
  <c r="R3554" i="1" s="1"/>
  <c r="Q3555" i="1"/>
  <c r="R3555" i="1"/>
  <c r="Q3556" i="1"/>
  <c r="R3556" i="1" s="1"/>
  <c r="Q3557" i="1"/>
  <c r="R3557" i="1"/>
  <c r="Q3558" i="1"/>
  <c r="R3558" i="1" s="1"/>
  <c r="Q3559" i="1"/>
  <c r="R3559" i="1"/>
  <c r="Q3560" i="1"/>
  <c r="R3560" i="1" s="1"/>
  <c r="Q3561" i="1"/>
  <c r="R3561" i="1" s="1"/>
  <c r="Q3562" i="1"/>
  <c r="R3562" i="1" s="1"/>
  <c r="Q3563" i="1"/>
  <c r="R3563" i="1"/>
  <c r="Q3564" i="1"/>
  <c r="R3564" i="1" s="1"/>
  <c r="Q3565" i="1"/>
  <c r="R3565" i="1"/>
  <c r="Q3566" i="1"/>
  <c r="R3566" i="1" s="1"/>
  <c r="Q3567" i="1"/>
  <c r="R3567" i="1"/>
  <c r="Q3568" i="1"/>
  <c r="R3568" i="1" s="1"/>
  <c r="Q3569" i="1"/>
  <c r="R3569" i="1" s="1"/>
  <c r="Q3570" i="1"/>
  <c r="R3570" i="1" s="1"/>
  <c r="Q3571" i="1"/>
  <c r="R3571" i="1"/>
  <c r="Q3572" i="1"/>
  <c r="R3572" i="1" s="1"/>
  <c r="Q3573" i="1"/>
  <c r="R3573" i="1"/>
  <c r="Q3574" i="1"/>
  <c r="R3574" i="1" s="1"/>
  <c r="Q3575" i="1"/>
  <c r="R3575" i="1"/>
  <c r="Q3576" i="1"/>
  <c r="R3576" i="1" s="1"/>
  <c r="Q3577" i="1"/>
  <c r="R3577" i="1" s="1"/>
  <c r="Q3578" i="1"/>
  <c r="R3578" i="1" s="1"/>
  <c r="Q3579" i="1"/>
  <c r="R3579" i="1"/>
  <c r="Q3580" i="1"/>
  <c r="R3580" i="1" s="1"/>
  <c r="Q3581" i="1"/>
  <c r="R3581" i="1"/>
  <c r="Q3582" i="1"/>
  <c r="R3582" i="1" s="1"/>
  <c r="Q3583" i="1"/>
  <c r="R3583" i="1"/>
  <c r="Q3584" i="1"/>
  <c r="R3584" i="1" s="1"/>
  <c r="Q3585" i="1"/>
  <c r="R3585" i="1" s="1"/>
  <c r="Q3586" i="1"/>
  <c r="R3586" i="1" s="1"/>
  <c r="Q3587" i="1"/>
  <c r="R3587" i="1"/>
  <c r="Q3588" i="1"/>
  <c r="R3588" i="1" s="1"/>
  <c r="Q3589" i="1"/>
  <c r="R3589" i="1"/>
  <c r="Q3590" i="1"/>
  <c r="R3590" i="1" s="1"/>
  <c r="Q3591" i="1"/>
  <c r="R3591" i="1"/>
  <c r="Q3592" i="1"/>
  <c r="R3592" i="1" s="1"/>
  <c r="Q3593" i="1"/>
  <c r="R3593" i="1" s="1"/>
  <c r="Q3594" i="1"/>
  <c r="R3594" i="1" s="1"/>
  <c r="Q3595" i="1"/>
  <c r="R3595" i="1"/>
  <c r="Q3596" i="1"/>
  <c r="R3596" i="1" s="1"/>
  <c r="Q3597" i="1"/>
  <c r="R3597" i="1"/>
  <c r="Q3598" i="1"/>
  <c r="R3598" i="1" s="1"/>
  <c r="Q3599" i="1"/>
  <c r="R3599" i="1"/>
  <c r="Q3600" i="1"/>
  <c r="R3600" i="1" s="1"/>
  <c r="Q3601" i="1"/>
  <c r="R3601" i="1" s="1"/>
  <c r="Q3602" i="1"/>
  <c r="R3602" i="1" s="1"/>
  <c r="Q3603" i="1"/>
  <c r="R3603" i="1"/>
  <c r="Q3604" i="1"/>
  <c r="R3604" i="1" s="1"/>
  <c r="Q3605" i="1"/>
  <c r="R3605" i="1"/>
  <c r="Q3606" i="1"/>
  <c r="R3606" i="1" s="1"/>
  <c r="Q3607" i="1"/>
  <c r="R3607" i="1"/>
  <c r="Q3608" i="1"/>
  <c r="R3608" i="1" s="1"/>
  <c r="Q3609" i="1"/>
  <c r="R3609" i="1" s="1"/>
  <c r="Q3610" i="1"/>
  <c r="R3610" i="1" s="1"/>
  <c r="Q3611" i="1"/>
  <c r="R3611" i="1"/>
  <c r="Q3612" i="1"/>
  <c r="R3612" i="1" s="1"/>
  <c r="Q3613" i="1"/>
  <c r="R3613" i="1"/>
  <c r="Q3614" i="1"/>
  <c r="R3614" i="1" s="1"/>
  <c r="Q3615" i="1"/>
  <c r="R3615" i="1"/>
  <c r="Q3616" i="1"/>
  <c r="R3616" i="1" s="1"/>
  <c r="Q3617" i="1"/>
  <c r="R3617" i="1" s="1"/>
  <c r="Q3618" i="1"/>
  <c r="R3618" i="1" s="1"/>
  <c r="Q3619" i="1"/>
  <c r="R3619" i="1"/>
  <c r="Q3620" i="1"/>
  <c r="R3620" i="1" s="1"/>
  <c r="Q3621" i="1"/>
  <c r="R3621" i="1"/>
  <c r="Q3622" i="1"/>
  <c r="R3622" i="1" s="1"/>
  <c r="Q3623" i="1"/>
  <c r="R3623" i="1"/>
  <c r="Q3624" i="1"/>
  <c r="R3624" i="1" s="1"/>
  <c r="Q3625" i="1"/>
  <c r="R3625" i="1" s="1"/>
  <c r="Q3626" i="1"/>
  <c r="R3626" i="1" s="1"/>
  <c r="Q3627" i="1"/>
  <c r="R3627" i="1"/>
  <c r="Q3628" i="1"/>
  <c r="R3628" i="1" s="1"/>
  <c r="Q3629" i="1"/>
  <c r="R3629" i="1"/>
  <c r="Q3630" i="1"/>
  <c r="R3630" i="1" s="1"/>
  <c r="Q3631" i="1"/>
  <c r="R3631" i="1"/>
  <c r="Q3632" i="1"/>
  <c r="R3632" i="1" s="1"/>
  <c r="Q3633" i="1"/>
  <c r="R3633" i="1" s="1"/>
  <c r="Q3634" i="1"/>
  <c r="R3634" i="1" s="1"/>
  <c r="Q3635" i="1"/>
  <c r="R3635" i="1"/>
  <c r="Q3636" i="1"/>
  <c r="R3636" i="1" s="1"/>
  <c r="Q3637" i="1"/>
  <c r="R3637" i="1"/>
  <c r="Q3638" i="1"/>
  <c r="R3638" i="1" s="1"/>
  <c r="Q3639" i="1"/>
  <c r="R3639" i="1"/>
  <c r="Q3640" i="1"/>
  <c r="R3640" i="1" s="1"/>
  <c r="Q3641" i="1"/>
  <c r="R3641" i="1" s="1"/>
  <c r="Q3642" i="1"/>
  <c r="R3642" i="1" s="1"/>
  <c r="Q3643" i="1"/>
  <c r="R3643" i="1"/>
  <c r="Q3644" i="1"/>
  <c r="R3644" i="1" s="1"/>
  <c r="Q3645" i="1"/>
  <c r="R3645" i="1"/>
  <c r="Q3646" i="1"/>
  <c r="R3646" i="1" s="1"/>
  <c r="Q3647" i="1"/>
  <c r="R3647" i="1"/>
  <c r="Q3648" i="1"/>
  <c r="R3648" i="1" s="1"/>
  <c r="Q3649" i="1"/>
  <c r="R3649" i="1" s="1"/>
  <c r="Q3650" i="1"/>
  <c r="R3650" i="1" s="1"/>
  <c r="Q3651" i="1"/>
  <c r="R3651" i="1"/>
  <c r="Q3652" i="1"/>
  <c r="R3652" i="1" s="1"/>
  <c r="Q3653" i="1"/>
  <c r="R3653" i="1"/>
  <c r="Q3654" i="1"/>
  <c r="R3654" i="1" s="1"/>
  <c r="Q3655" i="1"/>
  <c r="R3655" i="1"/>
  <c r="Q3656" i="1"/>
  <c r="R3656" i="1" s="1"/>
  <c r="Q3657" i="1"/>
  <c r="R3657" i="1" s="1"/>
  <c r="Q3658" i="1"/>
  <c r="R3658" i="1" s="1"/>
  <c r="Q3659" i="1"/>
  <c r="R3659" i="1"/>
  <c r="Q3660" i="1"/>
  <c r="R3660" i="1" s="1"/>
  <c r="Q3661" i="1"/>
  <c r="R3661" i="1"/>
  <c r="Q3662" i="1"/>
  <c r="R3662" i="1" s="1"/>
  <c r="Q3663" i="1"/>
  <c r="R3663" i="1"/>
  <c r="Q3664" i="1"/>
  <c r="R3664" i="1" s="1"/>
  <c r="Q3665" i="1"/>
  <c r="R3665" i="1" s="1"/>
  <c r="Q3666" i="1"/>
  <c r="R3666" i="1" s="1"/>
  <c r="Q3667" i="1"/>
  <c r="R3667" i="1"/>
  <c r="Q3668" i="1"/>
  <c r="R3668" i="1" s="1"/>
  <c r="Q3669" i="1"/>
  <c r="R3669" i="1"/>
  <c r="Q3670" i="1"/>
  <c r="R3670" i="1" s="1"/>
  <c r="Q3671" i="1"/>
  <c r="R3671" i="1"/>
  <c r="Q3672" i="1"/>
  <c r="R3672" i="1" s="1"/>
  <c r="Q3673" i="1"/>
  <c r="R3673" i="1" s="1"/>
  <c r="Q3674" i="1"/>
  <c r="R3674" i="1" s="1"/>
  <c r="Q3675" i="1"/>
  <c r="R3675" i="1"/>
  <c r="Q3676" i="1"/>
  <c r="R3676" i="1" s="1"/>
  <c r="Q3677" i="1"/>
  <c r="R3677" i="1"/>
  <c r="Q3678" i="1"/>
  <c r="R3678" i="1" s="1"/>
  <c r="Q3679" i="1"/>
  <c r="R3679" i="1"/>
  <c r="Q3680" i="1"/>
  <c r="R3680" i="1" s="1"/>
  <c r="Q3681" i="1"/>
  <c r="R3681" i="1" s="1"/>
  <c r="Q3682" i="1"/>
  <c r="R3682" i="1" s="1"/>
  <c r="Q3683" i="1"/>
  <c r="R3683" i="1"/>
  <c r="Q3684" i="1"/>
  <c r="R3684" i="1" s="1"/>
  <c r="Q3685" i="1"/>
  <c r="R3685" i="1"/>
  <c r="Q3686" i="1"/>
  <c r="R3686" i="1" s="1"/>
  <c r="Q3687" i="1"/>
  <c r="R3687" i="1"/>
  <c r="Q3688" i="1"/>
  <c r="R3688" i="1" s="1"/>
  <c r="Q3689" i="1"/>
  <c r="R3689" i="1" s="1"/>
  <c r="Q3690" i="1"/>
  <c r="R3690" i="1" s="1"/>
  <c r="Q3691" i="1"/>
  <c r="R3691" i="1"/>
  <c r="Q3692" i="1"/>
  <c r="R3692" i="1" s="1"/>
  <c r="Q3693" i="1"/>
  <c r="R3693" i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/>
  <c r="Q3700" i="1"/>
  <c r="R3700" i="1" s="1"/>
  <c r="Q3701" i="1"/>
  <c r="R3701" i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/>
  <c r="Q3708" i="1"/>
  <c r="R3708" i="1" s="1"/>
  <c r="Q3709" i="1"/>
  <c r="R3709" i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/>
  <c r="Q3716" i="1"/>
  <c r="R3716" i="1" s="1"/>
  <c r="Q3717" i="1"/>
  <c r="R3717" i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/>
  <c r="Q3724" i="1"/>
  <c r="R3724" i="1" s="1"/>
  <c r="Q3725" i="1"/>
  <c r="R3725" i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/>
  <c r="Q3732" i="1"/>
  <c r="R3732" i="1" s="1"/>
  <c r="Q3733" i="1"/>
  <c r="R3733" i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/>
  <c r="Q3740" i="1"/>
  <c r="R3740" i="1" s="1"/>
  <c r="Q3741" i="1"/>
  <c r="R3741" i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/>
  <c r="Q3748" i="1"/>
  <c r="R3748" i="1" s="1"/>
  <c r="Q3749" i="1"/>
  <c r="R3749" i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/>
  <c r="Q3756" i="1"/>
  <c r="R3756" i="1" s="1"/>
  <c r="Q3757" i="1"/>
  <c r="R3757" i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/>
  <c r="Q3764" i="1"/>
  <c r="R3764" i="1" s="1"/>
  <c r="Q3765" i="1"/>
  <c r="R3765" i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/>
  <c r="Q3772" i="1"/>
  <c r="R3772" i="1" s="1"/>
  <c r="Q3773" i="1"/>
  <c r="R3773" i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/>
  <c r="Q3780" i="1"/>
  <c r="R3780" i="1" s="1"/>
  <c r="Q3781" i="1"/>
  <c r="R3781" i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/>
  <c r="Q3788" i="1"/>
  <c r="R3788" i="1" s="1"/>
  <c r="Q3789" i="1"/>
  <c r="R3789" i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/>
  <c r="Q3796" i="1"/>
  <c r="R3796" i="1" s="1"/>
  <c r="Q3797" i="1"/>
  <c r="R3797" i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/>
  <c r="Q3804" i="1"/>
  <c r="R3804" i="1" s="1"/>
  <c r="Q3805" i="1"/>
  <c r="R3805" i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/>
  <c r="Q3812" i="1"/>
  <c r="R3812" i="1" s="1"/>
  <c r="Q3813" i="1"/>
  <c r="R3813" i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/>
  <c r="Q3820" i="1"/>
  <c r="R3820" i="1" s="1"/>
  <c r="Q3821" i="1"/>
  <c r="R3821" i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/>
  <c r="Q3828" i="1"/>
  <c r="R3828" i="1" s="1"/>
  <c r="Q3829" i="1"/>
  <c r="R3829" i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/>
  <c r="Q3836" i="1"/>
  <c r="R3836" i="1" s="1"/>
  <c r="Q3837" i="1"/>
  <c r="R3837" i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/>
  <c r="Q3844" i="1"/>
  <c r="R3844" i="1" s="1"/>
  <c r="Q3845" i="1"/>
  <c r="R3845" i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/>
  <c r="Q3852" i="1"/>
  <c r="R3852" i="1" s="1"/>
  <c r="Q3853" i="1"/>
  <c r="R3853" i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/>
  <c r="Q3860" i="1"/>
  <c r="R3860" i="1" s="1"/>
  <c r="Q3861" i="1"/>
  <c r="R3861" i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/>
  <c r="Q3868" i="1"/>
  <c r="R3868" i="1" s="1"/>
  <c r="Q3869" i="1"/>
  <c r="R3869" i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/>
  <c r="Q3876" i="1"/>
  <c r="R3876" i="1" s="1"/>
  <c r="Q3877" i="1"/>
  <c r="R3877" i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/>
  <c r="Q3884" i="1"/>
  <c r="R3884" i="1" s="1"/>
  <c r="Q3885" i="1"/>
  <c r="R3885" i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/>
  <c r="Q3892" i="1"/>
  <c r="R3892" i="1" s="1"/>
  <c r="Q3893" i="1"/>
  <c r="R3893" i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/>
  <c r="Q3900" i="1"/>
  <c r="R3900" i="1" s="1"/>
  <c r="Q3901" i="1"/>
  <c r="R3901" i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/>
  <c r="Q3908" i="1"/>
  <c r="R3908" i="1" s="1"/>
  <c r="Q3909" i="1"/>
  <c r="R3909" i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/>
  <c r="Q3916" i="1"/>
  <c r="R3916" i="1" s="1"/>
  <c r="Q3917" i="1"/>
  <c r="R3917" i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/>
  <c r="Q3924" i="1"/>
  <c r="R3924" i="1" s="1"/>
  <c r="Q3925" i="1"/>
  <c r="R3925" i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/>
  <c r="Q3932" i="1"/>
  <c r="R3932" i="1" s="1"/>
  <c r="Q3933" i="1"/>
  <c r="R3933" i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/>
  <c r="Q3940" i="1"/>
  <c r="R3940" i="1" s="1"/>
  <c r="Q3941" i="1"/>
  <c r="R3941" i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/>
  <c r="Q3948" i="1"/>
  <c r="R3948" i="1" s="1"/>
  <c r="Q3949" i="1"/>
  <c r="R3949" i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/>
  <c r="Q3956" i="1"/>
  <c r="R3956" i="1" s="1"/>
  <c r="Q3957" i="1"/>
  <c r="R3957" i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/>
  <c r="Q3964" i="1"/>
  <c r="R3964" i="1" s="1"/>
  <c r="Q3965" i="1"/>
  <c r="R3965" i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/>
  <c r="Q3972" i="1"/>
  <c r="R3972" i="1" s="1"/>
  <c r="Q3973" i="1"/>
  <c r="R3973" i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/>
  <c r="Q3980" i="1"/>
  <c r="R3980" i="1" s="1"/>
  <c r="Q3981" i="1"/>
  <c r="R3981" i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/>
  <c r="Q3988" i="1"/>
  <c r="R3988" i="1" s="1"/>
  <c r="Q3989" i="1"/>
  <c r="R3989" i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/>
  <c r="Q3996" i="1"/>
  <c r="R3996" i="1" s="1"/>
  <c r="Q3997" i="1"/>
  <c r="R3997" i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/>
  <c r="Q4004" i="1"/>
  <c r="R4004" i="1" s="1"/>
  <c r="Q4005" i="1"/>
  <c r="R4005" i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/>
  <c r="Q4012" i="1"/>
  <c r="R4012" i="1" s="1"/>
  <c r="Q4013" i="1"/>
  <c r="R4013" i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/>
  <c r="Q4020" i="1"/>
  <c r="R4020" i="1" s="1"/>
  <c r="Q4021" i="1"/>
  <c r="R4021" i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/>
  <c r="Q4028" i="1"/>
  <c r="R4028" i="1" s="1"/>
  <c r="Q4029" i="1"/>
  <c r="R4029" i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/>
  <c r="Q4036" i="1"/>
  <c r="R4036" i="1" s="1"/>
  <c r="Q4037" i="1"/>
  <c r="R4037" i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/>
  <c r="Q4044" i="1"/>
  <c r="R4044" i="1" s="1"/>
  <c r="Q4045" i="1"/>
  <c r="R4045" i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/>
  <c r="Q4052" i="1"/>
  <c r="R4052" i="1" s="1"/>
  <c r="Q4053" i="1"/>
  <c r="R4053" i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/>
  <c r="Q4060" i="1"/>
  <c r="R4060" i="1" s="1"/>
  <c r="Q4061" i="1"/>
  <c r="R4061" i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/>
  <c r="Q4068" i="1"/>
  <c r="R4068" i="1" s="1"/>
  <c r="Q4069" i="1"/>
  <c r="R4069" i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/>
  <c r="Q4076" i="1"/>
  <c r="R4076" i="1" s="1"/>
  <c r="Q4077" i="1"/>
  <c r="R4077" i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/>
  <c r="Q4084" i="1"/>
  <c r="R4084" i="1" s="1"/>
  <c r="Q4085" i="1"/>
  <c r="R4085" i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/>
  <c r="Q4092" i="1"/>
  <c r="R4092" i="1" s="1"/>
  <c r="Q4093" i="1"/>
  <c r="R4093" i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/>
  <c r="Q4100" i="1"/>
  <c r="R4100" i="1" s="1"/>
  <c r="Q4101" i="1"/>
  <c r="R4101" i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/>
  <c r="Q4108" i="1"/>
  <c r="R4108" i="1" s="1"/>
  <c r="Q4109" i="1"/>
  <c r="R4109" i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/>
  <c r="R2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<sst xmlns="http://schemas.openxmlformats.org/spreadsheetml/2006/main" count="24785" uniqueCount="8364">
  <si>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</si>
  <si>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</si>
  <si>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</si>
  <si>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</si>
  <si>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</si>
  <si>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</si>
  <si>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</si>
  <si>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</si>
  <si>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</si>
  <si>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</si>
  <si>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</si>
  <si>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</si>
  <si>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</si>
  <si>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</si>
  <si>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</si>
  <si>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</si>
  <si>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</si>
  <si>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</si>
  <si>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</si>
  <si>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</si>
  <si>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</si>
  <si>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</si>
  <si>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</si>
  <si>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</si>
  <si>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</si>
  <si>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</si>
  <si>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</si>
  <si>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</si>
  <si>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</si>
  <si>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</si>
  <si>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</si>
  <si>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</si>
  <si>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</si>
  <si>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</si>
  <si>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</si>
  <si>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</si>
  <si>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</si>
  <si>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</si>
  <si>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</si>
  <si>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</si>
  <si>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</si>
  <si>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</si>
  <si>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</si>
  <si>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</si>
  <si>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</si>
  <si>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</si>
  <si>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</si>
  <si>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</si>
  <si>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</si>
  <si>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</si>
  <si>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</si>
  <si>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</si>
  <si>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</si>
  <si>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</si>
  <si>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</si>
  <si>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</si>
  <si>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</si>
  <si>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</si>
  <si>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</si>
  <si>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</si>
  <si>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</si>
  <si>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</si>
  <si>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</si>
  <si>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</si>
  <si>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</si>
  <si>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</si>
  <si>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</si>
  <si>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</si>
  <si>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</si>
  <si>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</si>
  <si>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</si>
  <si>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</si>
  <si>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</si>
  <si>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</si>
  <si>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</si>
  <si>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</si>
  <si>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</si>
  <si>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</si>
  <si>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</si>
  <si>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</si>
  <si>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</si>
  <si>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</si>
  <si>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</si>
  <si>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</si>
  <si>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</si>
  <si>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</si>
  <si>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</si>
  <si>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</si>
  <si>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</si>
  <si>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</si>
  <si>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</si>
  <si>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</si>
  <si>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</si>
  <si>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</si>
  <si>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</si>
  <si>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</si>
  <si>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</si>
  <si>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</si>
  <si>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</si>
  <si>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</si>
  <si>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</si>
  <si>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</si>
  <si>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</si>
  <si>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</si>
  <si>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</si>
  <si>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</si>
  <si>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</si>
  <si>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</si>
  <si>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</si>
  <si>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</si>
  <si>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</si>
  <si>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</si>
  <si>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</si>
  <si>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</si>
  <si>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</si>
  <si>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</si>
  <si>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</si>
  <si>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</si>
  <si>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</si>
  <si>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</si>
  <si>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</si>
  <si>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</si>
  <si>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</si>
  <si>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</si>
  <si>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</si>
  <si>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</si>
  <si>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</si>
  <si>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</si>
  <si>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</si>
  <si>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</si>
  <si>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</si>
  <si>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</si>
  <si>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</si>
  <si>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</si>
  <si>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</si>
  <si>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</si>
  <si>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</si>
  <si>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</si>
  <si>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</si>
  <si>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</si>
  <si>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</si>
  <si>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</si>
  <si>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</si>
  <si>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</si>
  <si>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</si>
  <si>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</si>
  <si>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</si>
  <si>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</si>
  <si>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</si>
  <si>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</si>
  <si>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</si>
  <si>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</si>
  <si>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</si>
  <si>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</si>
  <si>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</si>
  <si>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</si>
  <si>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</si>
  <si>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</si>
  <si>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</si>
  <si>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</si>
  <si>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</si>
  <si>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</si>
  <si>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</si>
  <si>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</si>
  <si>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</si>
  <si>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</si>
  <si>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</si>
  <si>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</si>
  <si>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</si>
  <si>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</si>
  <si>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</si>
  <si>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</si>
  <si>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</si>
  <si>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</si>
  <si>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</si>
  <si>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</si>
  <si>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</si>
  <si>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</si>
  <si>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</si>
  <si>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</si>
  <si>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</si>
  <si>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</si>
  <si>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</si>
  <si>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</si>
  <si>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</si>
  <si>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</si>
  <si>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</si>
  <si>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</si>
  <si>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</si>
  <si>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</si>
  <si>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</si>
  <si>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</si>
  <si>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</si>
  <si>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</si>
  <si>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</si>
  <si>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</si>
  <si>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</si>
  <si>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</si>
  <si>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</si>
  <si>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</si>
  <si>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</si>
  <si>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</si>
  <si>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</si>
  <si>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</si>
  <si>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</si>
  <si>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</si>
  <si>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</si>
  <si>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</si>
  <si>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</si>
  <si>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</si>
  <si>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</si>
  <si>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</si>
  <si>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</si>
  <si>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</si>
  <si>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</si>
  <si>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</si>
  <si>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</si>
  <si>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</si>
  <si>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</si>
  <si>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</si>
  <si>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</si>
  <si>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</si>
  <si>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</si>
  <si>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</si>
  <si>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</si>
  <si>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</si>
  <si>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</si>
  <si>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</si>
  <si>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</si>
  <si>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</si>
  <si>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</si>
  <si>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</si>
  <si>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</si>
  <si>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</si>
  <si>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</si>
  <si>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</si>
  <si>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</si>
  <si>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</si>
  <si>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</si>
  <si>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</si>
  <si>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</si>
  <si>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</si>
  <si>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</si>
  <si>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</si>
  <si>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</si>
  <si>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</si>
  <si>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</si>
  <si>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</si>
  <si>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</si>
  <si>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</si>
  <si>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</si>
  <si>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</si>
  <si>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</si>
  <si>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</si>
  <si>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</si>
  <si>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</si>
  <si>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</si>
  <si>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</si>
  <si>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</si>
  <si>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</si>
  <si>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</si>
  <si>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</si>
  <si>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</si>
  <si>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</si>
  <si>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</si>
  <si>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</si>
  <si>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</si>
  <si>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</si>
  <si>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</si>
  <si>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</si>
  <si>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</si>
  <si>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</si>
  <si>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</si>
  <si>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</si>
  <si>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</si>
  <si>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</si>
  <si>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</si>
  <si>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</si>
  <si>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</si>
  <si>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</si>
  <si>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</si>
  <si>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</si>
  <si>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</si>
  <si>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</si>
  <si>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</si>
  <si>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</si>
  <si>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</si>
  <si>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</si>
  <si>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</si>
  <si>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</si>
  <si>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</si>
  <si>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</si>
  <si>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</si>
  <si>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</si>
  <si>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</si>
  <si>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</si>
  <si>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</si>
  <si>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</si>
  <si>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</si>
  <si>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</si>
  <si>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</si>
  <si>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</si>
  <si>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</si>
  <si>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</si>
  <si>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</si>
  <si>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</si>
  <si>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</si>
  <si>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</si>
  <si>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</si>
  <si>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</si>
  <si>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</si>
  <si>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</si>
  <si>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</si>
  <si>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</si>
  <si>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</si>
  <si>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</si>
  <si>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</si>
  <si>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</si>
  <si>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</si>
  <si>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</si>
  <si>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</si>
  <si>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</si>
  <si>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</si>
  <si>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</si>
  <si>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</si>
  <si>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</si>
  <si>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</si>
  <si>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</si>
  <si>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</si>
  <si>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</si>
  <si>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</si>
  <si>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</si>
  <si>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</si>
  <si>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</si>
  <si>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</si>
  <si>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</si>
  <si>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</si>
  <si>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</si>
  <si>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</si>
  <si>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</si>
  <si>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</si>
  <si>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</si>
  <si>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</si>
  <si>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</si>
  <si>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</si>
  <si>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</si>
  <si>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</si>
  <si>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</si>
  <si>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</si>
  <si>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</si>
  <si>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</si>
  <si>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</si>
  <si>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</si>
  <si>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</si>
  <si>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</si>
  <si>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</si>
  <si>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</si>
  <si>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</si>
  <si>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</si>
  <si>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</si>
  <si>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</si>
  <si>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</si>
  <si>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</si>
  <si>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</si>
  <si>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</si>
  <si>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</si>
  <si>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</si>
  <si>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</si>
  <si>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</si>
  <si>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</si>
  <si>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</si>
  <si>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</si>
  <si>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</si>
  <si>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</si>
  <si>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</si>
  <si>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</si>
  <si>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</si>
  <si>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</si>
  <si>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</si>
  <si>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</si>
  <si>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</si>
  <si>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</si>
  <si>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</si>
  <si>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</si>
  <si>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</si>
  <si>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</si>
  <si>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</si>
  <si>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</si>
  <si>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</si>
  <si>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</si>
  <si>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</si>
  <si>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</si>
  <si>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</si>
  <si>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</si>
  <si>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</si>
  <si>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</si>
  <si>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</si>
  <si>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</si>
  <si>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</si>
  <si>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</si>
  <si>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</si>
  <si>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</si>
  <si>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</si>
  <si>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</si>
  <si>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</si>
  <si>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</si>
  <si>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</si>
  <si>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</si>
  <si>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</si>
  <si>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</si>
  <si>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</si>
  <si>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</si>
  <si>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</si>
  <si>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</si>
  <si>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</si>
  <si>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</si>
  <si>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</si>
  <si>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</si>
  <si>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</si>
  <si>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</si>
  <si>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</si>
  <si>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</si>
  <si>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</si>
  <si>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</si>
  <si>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</si>
  <si>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</si>
  <si>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</si>
  <si>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</si>
  <si>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</si>
  <si>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</si>
  <si>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</si>
  <si>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</si>
  <si>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</si>
  <si>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</si>
  <si>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</si>
  <si>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</si>
  <si>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</si>
  <si>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</si>
  <si>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</si>
  <si>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</si>
  <si>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</si>
  <si>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</si>
  <si>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</si>
  <si>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</si>
  <si>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</si>
  <si>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</si>
  <si>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</si>
  <si>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</si>
  <si>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</si>
  <si>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</si>
  <si>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</si>
  <si>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</si>
  <si>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</si>
  <si>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</si>
  <si>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</si>
  <si>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</si>
  <si>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</si>
  <si>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</si>
  <si>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</si>
  <si>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</si>
  <si>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</si>
  <si>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</si>
  <si>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</si>
  <si>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</si>
  <si>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</si>
  <si>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</si>
  <si>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</si>
  <si>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</si>
  <si>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</si>
  <si>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</si>
  <si>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</si>
  <si>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</si>
  <si>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</si>
  <si>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</si>
  <si>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</si>
  <si>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</si>
  <si>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</si>
  <si>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</si>
  <si>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</si>
  <si>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</si>
  <si>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</si>
  <si>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</si>
  <si>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</si>
  <si>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</si>
  <si>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</si>
  <si>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</si>
  <si>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</si>
  <si>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</si>
  <si>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</si>
  <si>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</si>
  <si>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</si>
  <si>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</si>
  <si>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</si>
  <si>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</si>
  <si>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</si>
  <si>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</si>
  <si>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</si>
  <si>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</si>
  <si>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</si>
  <si>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</si>
  <si>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</si>
  <si>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</si>
  <si>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</si>
  <si>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</si>
  <si>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</si>
  <si>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</si>
  <si>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</si>
  <si>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</si>
  <si>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</si>
  <si>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</si>
  <si>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</si>
  <si>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</si>
  <si>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</si>
  <si>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</si>
  <si>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</si>
  <si>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</si>
  <si>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</si>
  <si>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</si>
  <si>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</si>
  <si>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</si>
  <si>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</si>
  <si>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</si>
  <si>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</si>
  <si>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</si>
  <si>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</si>
  <si>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</si>
  <si>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</si>
  <si>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</si>
  <si>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</si>
  <si>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</si>
  <si>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</si>
  <si>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</si>
  <si>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</si>
  <si>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</si>
  <si>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</si>
  <si>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</si>
  <si>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</si>
  <si>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</si>
  <si>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</si>
  <si>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</si>
  <si>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</si>
  <si>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</si>
  <si>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</si>
  <si>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</si>
  <si>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</si>
  <si>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</si>
  <si>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</si>
  <si>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</si>
  <si>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</si>
  <si>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</si>
  <si>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</si>
  <si>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</si>
  <si>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</si>
  <si>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</si>
  <si>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</si>
  <si>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</si>
  <si>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</si>
  <si>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</si>
  <si>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</si>
  <si>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</si>
  <si>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</si>
  <si>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</si>
  <si>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</si>
  <si>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</si>
  <si>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</si>
  <si>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</si>
  <si>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</si>
  <si>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</si>
  <si>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</si>
  <si>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</si>
  <si>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</si>
  <si>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</si>
  <si>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</si>
  <si>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</si>
  <si>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</si>
  <si>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</si>
  <si>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</si>
  <si>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</si>
  <si>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</si>
  <si>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</si>
  <si>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</si>
  <si>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</si>
  <si>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</si>
  <si>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</si>
  <si>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</si>
  <si>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</si>
  <si>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</si>
  <si>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</si>
  <si>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</si>
  <si>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</si>
  <si>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</si>
  <si>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</si>
  <si>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</si>
  <si>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</si>
  <si>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</si>
  <si>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</si>
  <si>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</si>
  <si>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</si>
  <si>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</si>
  <si>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</si>
  <si>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</si>
  <si>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</si>
  <si>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</si>
  <si>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</si>
  <si>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</si>
  <si>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</si>
  <si>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</si>
  <si>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</si>
  <si>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</si>
  <si>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</si>
  <si>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</si>
  <si>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</si>
  <si>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</si>
  <si>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</si>
  <si>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</si>
  <si>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</si>
  <si>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</si>
  <si>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</si>
  <si>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</si>
  <si>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</si>
  <si>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</si>
  <si>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</si>
  <si>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</si>
  <si>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</si>
  <si>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</si>
  <si>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</si>
  <si>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</si>
  <si>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</si>
  <si>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</si>
  <si>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</si>
  <si>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</si>
  <si>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</si>
  <si>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</si>
  <si>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</si>
  <si>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</si>
  <si>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</si>
  <si>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</si>
  <si>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</si>
  <si>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</si>
  <si>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</si>
  <si>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</si>
  <si>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</si>
  <si>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</si>
  <si>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</si>
  <si>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</si>
  <si>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</si>
  <si>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</si>
  <si>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</si>
  <si>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</si>
  <si>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</si>
  <si>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</si>
  <si>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</si>
  <si>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</si>
  <si>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</si>
  <si>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</si>
  <si>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</si>
  <si>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</si>
  <si>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</si>
  <si>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</si>
  <si>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</si>
  <si>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</si>
  <si>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</si>
  <si>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</si>
  <si>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</si>
  <si>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</si>
  <si>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</si>
  <si>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</si>
  <si>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</si>
  <si>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</si>
  <si>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</si>
  <si>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</si>
  <si>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</si>
  <si>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</si>
  <si>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</si>
  <si>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</si>
  <si>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</si>
  <si>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</si>
  <si>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</si>
  <si>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</si>
  <si>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</si>
  <si>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</si>
  <si>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</si>
  <si>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</si>
  <si>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</si>
  <si>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</si>
  <si>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</si>
  <si>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</si>
  <si>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</si>
  <si>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</si>
  <si>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</si>
  <si>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</si>
  <si>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</si>
  <si>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</si>
  <si>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</si>
  <si>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</si>
  <si>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</si>
  <si>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</si>
  <si>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</si>
  <si>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</si>
  <si>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</si>
  <si>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</si>
  <si>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</si>
  <si>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</si>
  <si>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</si>
  <si>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</si>
  <si>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</si>
  <si>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</si>
  <si>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</si>
  <si>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</si>
  <si>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</si>
  <si>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</si>
  <si>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</si>
  <si>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</si>
  <si>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</si>
  <si>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</si>
  <si>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</si>
  <si>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</si>
  <si>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</si>
  <si>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</si>
  <si>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</si>
  <si>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</si>
  <si>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</si>
  <si>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</si>
  <si>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</si>
  <si>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</si>
  <si>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</si>
  <si>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</si>
  <si>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</si>
  <si>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</si>
  <si>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</si>
  <si>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</si>
  <si>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</si>
  <si>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</si>
  <si>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</si>
  <si>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</si>
  <si>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</si>
  <si>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</si>
  <si>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</si>
  <si>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</si>
  <si>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</si>
  <si>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</si>
  <si>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</si>
  <si>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</si>
  <si>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</si>
  <si>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</si>
  <si>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</si>
  <si>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</si>
  <si>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</si>
  <si>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</si>
  <si>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</si>
  <si>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</si>
  <si>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</si>
  <si>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</si>
  <si>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</si>
  <si>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</si>
  <si>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</si>
  <si>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</si>
  <si>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</si>
  <si>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</si>
  <si>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</si>
  <si>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</si>
  <si>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</si>
  <si>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</si>
  <si>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</si>
  <si>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</si>
  <si>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</si>
  <si>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</si>
  <si>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</si>
  <si>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</si>
  <si>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</si>
  <si>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</si>
  <si>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</si>
  <si>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</si>
  <si>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</si>
  <si>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</si>
  <si>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</si>
  <si>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</si>
  <si>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</si>
  <si>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</si>
  <si>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</si>
  <si>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</si>
  <si>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</si>
  <si>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</si>
  <si>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</si>
  <si>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</si>
  <si>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</si>
  <si>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</si>
  <si>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</si>
  <si>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</si>
  <si>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</si>
  <si>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</si>
  <si>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</si>
  <si>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</si>
  <si>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</si>
  <si>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</si>
  <si>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</si>
  <si>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</si>
  <si>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</si>
  <si>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</si>
  <si>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</si>
  <si>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</si>
  <si>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</si>
  <si>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</si>
  <si>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</si>
  <si>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</si>
  <si>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</si>
  <si>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</si>
  <si>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</si>
  <si>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</si>
  <si>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</si>
  <si>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</si>
  <si>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</si>
  <si>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</si>
  <si>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</si>
  <si>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</si>
  <si>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</si>
  <si>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</si>
  <si>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</si>
  <si>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</si>
  <si>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</si>
  <si>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</si>
  <si>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</si>
  <si>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</si>
  <si>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</si>
  <si>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</si>
  <si>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</si>
  <si>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</si>
  <si>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</si>
  <si>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</si>
  <si>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</si>
  <si>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</si>
  <si>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</si>
  <si>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</si>
  <si>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</si>
  <si>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</si>
  <si>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</si>
  <si>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</si>
  <si>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</si>
  <si>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</si>
  <si>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</si>
  <si>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</si>
  <si>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</si>
  <si>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</si>
  <si>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</si>
  <si>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</si>
  <si>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</si>
  <si>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</si>
  <si>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</si>
  <si>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</si>
  <si>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</si>
  <si>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</si>
  <si>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</si>
  <si>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</si>
  <si>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</si>
  <si>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</si>
  <si>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</si>
  <si>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</si>
  <si>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</si>
  <si>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</si>
  <si>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</si>
  <si>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</si>
  <si>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</si>
  <si>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</si>
  <si>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</si>
  <si>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</si>
  <si>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</si>
  <si>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</si>
  <si>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</si>
  <si>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</si>
  <si>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</si>
  <si>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</si>
  <si>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</si>
  <si>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</si>
  <si>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</si>
  <si>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</si>
  <si>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</si>
  <si>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</si>
  <si>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</si>
  <si>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</si>
  <si>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</si>
  <si>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</si>
  <si>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</si>
  <si>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</si>
  <si>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</si>
  <si>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</si>
  <si>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</si>
  <si>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</si>
  <si>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</si>
  <si>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</si>
  <si>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</si>
  <si>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</si>
  <si>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</si>
  <si>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</si>
  <si>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</si>
  <si>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</si>
  <si>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</si>
  <si>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</si>
  <si>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</si>
  <si>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</si>
  <si>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</si>
  <si>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</si>
  <si>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</si>
  <si>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</si>
  <si>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</si>
  <si>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</si>
  <si>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</si>
  <si>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</si>
  <si>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</si>
  <si>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</si>
  <si>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</si>
  <si>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</si>
  <si>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</si>
  <si>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</si>
  <si>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</si>
  <si>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</si>
  <si>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</si>
  <si>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</si>
  <si>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</si>
  <si>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</si>
  <si>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</si>
  <si>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</si>
  <si>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</si>
  <si>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</si>
  <si>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</si>
  <si>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</si>
  <si>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</si>
  <si>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</si>
  <si>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</si>
  <si>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</si>
  <si>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</si>
  <si>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</si>
  <si>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</si>
  <si>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</si>
  <si>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</si>
  <si>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</si>
  <si>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</si>
  <si>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</si>
  <si>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</si>
  <si>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</si>
  <si>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</si>
  <si>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</si>
  <si>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</si>
  <si>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</si>
  <si>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</si>
  <si>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</si>
  <si>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</si>
  <si>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</si>
  <si>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</si>
  <si>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</si>
  <si>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</si>
  <si>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</si>
  <si>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</si>
  <si>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</si>
  <si>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</si>
  <si>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</si>
  <si>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</si>
  <si>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</si>
  <si>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</si>
  <si>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</si>
  <si>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</si>
  <si>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</si>
  <si>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</si>
  <si>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</si>
  <si>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</si>
  <si>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</si>
  <si>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</si>
  <si>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</si>
  <si>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</si>
  <si>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</si>
  <si>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</si>
  <si>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</si>
  <si>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</si>
  <si>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</si>
  <si>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</si>
  <si>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</si>
  <si>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</si>
  <si>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</si>
  <si>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</si>
  <si>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</si>
  <si>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</si>
  <si>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</si>
  <si>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</si>
  <si>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</si>
  <si>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</si>
  <si>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</si>
  <si>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</si>
  <si>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</si>
  <si>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</si>
  <si>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</si>
  <si>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</si>
  <si>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</si>
  <si>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</si>
  <si>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</si>
  <si>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</si>
  <si>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</si>
  <si>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</si>
  <si>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</si>
  <si>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</si>
  <si>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</si>
  <si>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</si>
  <si>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</si>
  <si>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</si>
  <si>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</si>
  <si>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</si>
  <si>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</si>
  <si>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</si>
  <si>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</si>
  <si>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</si>
  <si>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</si>
  <si>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</si>
  <si>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</si>
  <si>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</si>
  <si>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</si>
  <si>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</si>
  <si>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</si>
  <si>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</si>
  <si>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</si>
  <si>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</si>
  <si>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</si>
  <si>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</si>
  <si>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</si>
  <si>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</si>
  <si>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</si>
  <si>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</si>
  <si>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</si>
  <si>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</si>
  <si>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</si>
  <si>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</si>
  <si>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</si>
  <si>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</si>
  <si>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</si>
  <si>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</si>
  <si>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</si>
  <si>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</si>
  <si>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</si>
  <si>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</si>
  <si>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</si>
  <si>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</si>
  <si>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</si>
  <si>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</si>
  <si>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</si>
  <si>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</si>
  <si>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</si>
  <si>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</si>
  <si>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</si>
  <si>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</si>
  <si>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</si>
  <si>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</si>
  <si>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</si>
  <si>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</si>
  <si>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</si>
  <si>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</si>
  <si>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</si>
  <si>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</si>
  <si>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</si>
  <si>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</si>
  <si>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</si>
  <si>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</si>
  <si>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</si>
  <si>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</si>
  <si>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</si>
  <si>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</si>
  <si>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</si>
  <si>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</si>
  <si>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</si>
  <si>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</si>
  <si>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</si>
  <si>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</si>
  <si>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</si>
  <si>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</si>
  <si>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</si>
  <si>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</si>
  <si>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</si>
  <si>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</si>
  <si>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</si>
  <si>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</si>
  <si>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</si>
  <si>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</si>
  <si>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</si>
  <si>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</si>
  <si>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</si>
  <si>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</si>
  <si>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</si>
  <si>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</si>
  <si>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</si>
  <si>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</si>
  <si>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</si>
  <si>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</si>
  <si>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</si>
  <si>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</si>
  <si>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</si>
  <si>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</si>
  <si>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</si>
  <si>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</si>
  <si>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</si>
  <si>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</si>
  <si>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</si>
  <si>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</si>
  <si>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</si>
  <si>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</si>
  <si>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</si>
  <si>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</si>
  <si>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</si>
  <si>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</si>
  <si>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</si>
  <si>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</si>
  <si>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</si>
  <si>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</si>
  <si>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</si>
  <si>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</si>
  <si>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</si>
  <si>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</si>
  <si>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</si>
  <si>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</si>
  <si>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</si>
  <si>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</si>
  <si>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</si>
  <si>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</si>
  <si>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</si>
  <si>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</si>
  <si>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</si>
  <si>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</si>
  <si>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</si>
  <si>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</si>
  <si>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</si>
  <si>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</si>
  <si>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</si>
  <si>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</si>
  <si>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</si>
  <si>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</si>
  <si>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</si>
  <si>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</si>
  <si>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</si>
  <si>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</si>
  <si>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</si>
  <si>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</si>
  <si>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</si>
  <si>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</si>
  <si>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</si>
  <si>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</si>
  <si>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</si>
  <si>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</si>
  <si>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</si>
  <si>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</si>
  <si>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</si>
  <si>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</si>
  <si>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</si>
  <si>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</si>
  <si>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</si>
  <si>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</si>
  <si>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</si>
  <si>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</si>
  <si>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</si>
  <si>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</si>
  <si>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</si>
  <si>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</si>
  <si>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</si>
  <si>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</si>
  <si>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</si>
  <si>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</si>
  <si>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</si>
  <si>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</si>
  <si>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</si>
  <si>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</si>
  <si>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</si>
  <si>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</si>
  <si>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</si>
  <si>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</si>
  <si>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</si>
  <si>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</si>
  <si>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</si>
  <si>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</si>
  <si>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</si>
  <si>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</si>
  <si>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</si>
  <si>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</si>
  <si>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</si>
  <si>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</si>
  <si>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</si>
  <si>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</si>
  <si>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</si>
  <si>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</si>
  <si>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</si>
  <si>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</si>
  <si>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</si>
  <si>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</si>
  <si>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</si>
  <si>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</si>
  <si>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</si>
  <si>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</si>
  <si>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</si>
  <si>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</si>
  <si>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</si>
  <si>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</si>
  <si>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</si>
  <si>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</si>
  <si>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</si>
  <si>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</si>
  <si>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</si>
  <si>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</si>
  <si>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</si>
  <si>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</si>
  <si>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</si>
  <si>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</si>
  <si>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</si>
  <si>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</si>
  <si>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</si>
  <si>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</si>
  <si>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</si>
  <si>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</si>
  <si>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</si>
  <si>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</si>
  <si>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</si>
  <si>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</si>
  <si>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</si>
  <si>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</si>
  <si>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</si>
  <si>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</si>
  <si>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</si>
  <si>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</si>
  <si>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</si>
  <si>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</si>
  <si>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</si>
  <si>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</si>
  <si>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</si>
  <si>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</si>
  <si>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</si>
  <si>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</si>
  <si>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</si>
  <si>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</si>
  <si>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</si>
  <si>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</si>
  <si>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</si>
  <si>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</si>
  <si>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</si>
  <si>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</si>
  <si>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</si>
  <si>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</si>
  <si>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</si>
  <si>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</si>
  <si>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</si>
  <si>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</si>
  <si>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</si>
  <si>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</si>
  <si>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</si>
  <si>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</si>
  <si>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</si>
  <si>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</si>
  <si>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</si>
  <si>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</si>
  <si>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</si>
  <si>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</si>
  <si>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</si>
  <si>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</si>
  <si>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</si>
  <si>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</si>
  <si>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</si>
  <si>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</si>
  <si>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</si>
  <si>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</si>
  <si>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</si>
  <si>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</si>
  <si>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</si>
  <si>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</si>
  <si>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</si>
  <si>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</si>
  <si>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</si>
  <si>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</si>
  <si>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</si>
  <si>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</si>
  <si>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</si>
  <si>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</si>
  <si>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</si>
  <si>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</si>
  <si>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</si>
  <si>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</si>
  <si>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</si>
  <si>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</si>
  <si>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</si>
  <si>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</si>
  <si>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</si>
  <si>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</si>
  <si>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</si>
  <si>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</si>
  <si>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</si>
  <si>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</si>
  <si>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</si>
  <si>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</si>
  <si>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</si>
  <si>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</si>
  <si>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</si>
  <si>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</si>
  <si>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</si>
  <si>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</si>
  <si>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</si>
  <si>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</si>
  <si>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</si>
  <si>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</si>
  <si>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</si>
  <si>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</si>
  <si>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</si>
  <si>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</si>
  <si>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</si>
  <si>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</si>
  <si>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</si>
  <si>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</si>
  <si>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</si>
  <si>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</si>
  <si>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</si>
  <si>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</si>
  <si>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</si>
  <si>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</si>
  <si>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</si>
  <si>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</si>
  <si>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</si>
  <si>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</si>
  <si>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</si>
  <si>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</si>
  <si>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</si>
  <si>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</si>
  <si>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</si>
  <si>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</si>
  <si>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</si>
  <si>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</si>
  <si>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</si>
  <si>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</si>
  <si>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</si>
  <si>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</si>
  <si>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</si>
  <si>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</si>
  <si>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</si>
  <si>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</si>
  <si>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</si>
  <si>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</si>
  <si>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</si>
  <si>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</si>
  <si>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</si>
  <si>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</si>
  <si>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</si>
  <si>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</si>
  <si>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</si>
  <si>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</si>
  <si>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</si>
  <si>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</si>
  <si>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</si>
  <si>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</si>
  <si>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</si>
  <si>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</si>
  <si>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</si>
  <si>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</si>
  <si>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</si>
  <si>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</si>
  <si>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</si>
  <si>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</si>
  <si>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</si>
  <si>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</si>
  <si>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</si>
  <si>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</si>
  <si>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</si>
  <si>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</si>
  <si>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</si>
  <si>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</si>
  <si>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</si>
  <si>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</si>
  <si>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</si>
  <si>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</si>
  <si>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</si>
  <si>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</si>
  <si>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</si>
  <si>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</si>
  <si>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</si>
  <si>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</si>
  <si>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</si>
  <si>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</si>
  <si>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</si>
  <si>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</si>
  <si>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</si>
  <si>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</si>
  <si>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</si>
  <si>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</si>
  <si>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</si>
  <si>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</si>
  <si>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</si>
  <si>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</si>
  <si>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</si>
  <si>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</si>
  <si>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</si>
  <si>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</si>
  <si>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</si>
  <si>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</si>
  <si>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</si>
  <si>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</si>
  <si>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</si>
  <si>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</si>
  <si>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</si>
  <si>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</si>
  <si>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</si>
  <si>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</si>
  <si>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</si>
  <si>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</si>
  <si>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</si>
  <si>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</si>
  <si>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</si>
  <si>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</si>
  <si>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</si>
  <si>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</si>
  <si>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</si>
  <si>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</si>
  <si>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</si>
  <si>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</si>
  <si>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</si>
  <si>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</si>
  <si>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</si>
  <si>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</si>
  <si>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</si>
  <si>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</si>
  <si>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</si>
  <si>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</si>
  <si>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</si>
  <si>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</si>
  <si>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</si>
  <si>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</si>
  <si>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</si>
  <si>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</si>
  <si>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</si>
  <si>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</si>
  <si>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</si>
  <si>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</si>
  <si>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</si>
  <si>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</si>
  <si>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</si>
  <si>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</si>
  <si>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</si>
  <si>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</si>
  <si>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</si>
  <si>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</si>
  <si>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</si>
  <si>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</si>
  <si>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</si>
  <si>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</si>
  <si>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</si>
  <si>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</si>
  <si>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</si>
  <si>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</si>
  <si>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</si>
  <si>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</si>
  <si>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</si>
  <si>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</si>
  <si>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</si>
  <si>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</si>
  <si>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</si>
  <si>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</si>
  <si>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</si>
  <si>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</si>
  <si>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</si>
  <si>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</si>
  <si>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</si>
  <si>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</si>
  <si>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</si>
  <si>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</si>
  <si>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</si>
  <si>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</si>
  <si>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</si>
  <si>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</si>
  <si>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</si>
  <si>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</si>
  <si>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</si>
  <si>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</si>
  <si>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</si>
  <si>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</si>
  <si>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</si>
  <si>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</si>
  <si>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</si>
  <si>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</si>
  <si>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</si>
  <si>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</si>
  <si>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</si>
  <si>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</si>
  <si>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</si>
  <si>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</si>
  <si>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</si>
  <si>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</si>
  <si>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</si>
  <si>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</si>
  <si>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</si>
  <si>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</si>
  <si>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</si>
  <si>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</si>
  <si>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</si>
  <si>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</si>
  <si>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</si>
  <si>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</si>
  <si>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</si>
  <si>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</si>
  <si>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</si>
  <si>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</si>
  <si>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</si>
  <si>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</si>
  <si>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</si>
  <si>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</si>
  <si>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</si>
  <si>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</si>
  <si>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</si>
  <si>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</si>
  <si>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</si>
  <si>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</si>
  <si>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</si>
  <si>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</si>
  <si>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</si>
  <si>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</si>
  <si>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</si>
  <si>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</si>
  <si>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</si>
  <si>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</si>
  <si>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</si>
  <si>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</si>
  <si>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</si>
  <si>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</si>
  <si>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</si>
  <si>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</si>
  <si>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</si>
  <si>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</si>
  <si>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</si>
  <si>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</si>
  <si>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</si>
  <si>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</si>
  <si>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</si>
  <si>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</si>
  <si>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</si>
  <si>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</si>
  <si>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</si>
  <si>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</si>
  <si>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</si>
  <si>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</si>
  <si>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</si>
  <si>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</si>
  <si>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</si>
  <si>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</si>
  <si>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</si>
  <si>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</si>
  <si>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</si>
  <si>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</si>
  <si>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</si>
  <si>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</si>
  <si>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</si>
  <si>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</si>
  <si>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</si>
  <si>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</si>
  <si>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</si>
  <si>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</si>
  <si>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</si>
  <si>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</si>
  <si>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</si>
  <si>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</si>
  <si>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</si>
  <si>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</si>
  <si>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</si>
  <si>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</si>
  <si>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</si>
  <si>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</si>
  <si>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</si>
  <si>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</si>
  <si>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</si>
  <si>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</si>
  <si>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</si>
  <si>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</si>
  <si>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</si>
  <si>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</si>
  <si>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</si>
  <si>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</si>
  <si>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</si>
  <si>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</si>
  <si>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</si>
  <si>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</si>
  <si>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</si>
  <si>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</si>
  <si>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</si>
  <si>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</si>
  <si>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</si>
  <si>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</si>
  <si>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</si>
  <si>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</si>
  <si>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</si>
  <si>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</si>
  <si>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</si>
  <si>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</si>
  <si>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</si>
  <si>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</si>
  <si>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</si>
  <si>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</si>
  <si>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</si>
  <si>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</si>
  <si>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</si>
  <si>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</si>
  <si>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</si>
  <si>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</si>
  <si>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</si>
  <si>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</si>
  <si>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</si>
  <si>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</si>
  <si>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</si>
  <si>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</si>
  <si>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</si>
  <si>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</si>
  <si>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</si>
  <si>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</si>
  <si>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</si>
  <si>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</si>
  <si>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</si>
  <si>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</si>
  <si>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</si>
  <si>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</si>
  <si>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</si>
  <si>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</si>
  <si>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</si>
  <si>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</si>
  <si>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</si>
  <si>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</si>
  <si>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</si>
  <si>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</si>
  <si>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</si>
  <si>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</si>
  <si>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</si>
  <si>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</si>
  <si>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</si>
  <si>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</si>
  <si>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</si>
  <si>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</si>
  <si>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</si>
  <si>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</si>
  <si>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</si>
  <si>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</si>
  <si>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</si>
  <si>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</si>
  <si>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</si>
  <si>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</si>
  <si>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</si>
  <si>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</si>
  <si>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</si>
  <si>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</si>
  <si>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</si>
  <si>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</si>
  <si>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</si>
  <si>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</si>
  <si>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</si>
  <si>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</si>
  <si>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</si>
  <si>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</si>
  <si>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</si>
  <si>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</si>
  <si>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</si>
  <si>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</si>
  <si>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</si>
  <si>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</si>
  <si>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</si>
  <si>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</si>
  <si>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</si>
  <si>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</si>
  <si>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</si>
  <si>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</si>
  <si>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</si>
  <si>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</si>
  <si>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</si>
  <si>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</si>
  <si>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</si>
  <si>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</si>
  <si>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</si>
  <si>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</si>
  <si>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</si>
  <si>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</si>
  <si>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</si>
  <si>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</si>
  <si>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</si>
  <si>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</si>
  <si>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</si>
  <si>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</si>
  <si>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</si>
  <si>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</si>
  <si>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</si>
  <si>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</si>
  <si>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</si>
  <si>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</si>
  <si>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</si>
  <si>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</si>
  <si>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</si>
  <si>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</si>
  <si>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</si>
  <si>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</si>
  <si>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</si>
  <si>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</si>
  <si>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</si>
  <si>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</si>
  <si>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</si>
  <si>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</si>
  <si>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</si>
  <si>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</si>
  <si>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</si>
  <si>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</si>
  <si>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</si>
  <si>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</si>
  <si>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</si>
  <si>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</si>
  <si>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</si>
  <si>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</si>
  <si>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</si>
  <si>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</si>
  <si>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</si>
  <si>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</si>
  <si>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</si>
  <si>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</si>
  <si>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</si>
  <si>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</si>
  <si>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</si>
  <si>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</si>
  <si>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</si>
  <si>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</si>
  <si>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</si>
  <si>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</si>
  <si>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</si>
  <si>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</si>
  <si>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</si>
  <si>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</si>
  <si>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</si>
  <si>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</si>
  <si>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</si>
  <si>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</si>
  <si>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</si>
  <si>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</si>
  <si>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</si>
  <si>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</si>
  <si>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</si>
  <si>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</si>
  <si>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</si>
  <si>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</si>
  <si>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</si>
  <si>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</si>
  <si>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</si>
  <si>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</si>
  <si>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</si>
  <si>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</si>
  <si>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</si>
  <si>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</si>
  <si>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</si>
  <si>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</si>
  <si>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</si>
  <si>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</si>
  <si>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</si>
  <si>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</si>
  <si>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</si>
  <si>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</si>
  <si>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</si>
  <si>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</si>
  <si>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</si>
  <si>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</si>
  <si>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</si>
  <si>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</si>
  <si>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</si>
  <si>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</si>
  <si>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</si>
  <si>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</si>
  <si>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</si>
  <si>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</si>
  <si>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</si>
  <si>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</si>
  <si>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</si>
  <si>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</si>
  <si>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</si>
  <si>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</si>
  <si>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</si>
  <si>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</si>
  <si>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</si>
  <si>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</si>
  <si>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</si>
  <si>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</si>
  <si>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</si>
  <si>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</si>
  <si>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</si>
  <si>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</si>
  <si>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</si>
  <si>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</si>
  <si>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</si>
  <si>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</si>
  <si>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</si>
  <si>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</si>
  <si>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</si>
  <si>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</si>
  <si>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</si>
  <si>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</si>
  <si>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</si>
  <si>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</si>
  <si>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</si>
  <si>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</si>
  <si>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</si>
  <si>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</si>
  <si>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</si>
  <si>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</si>
  <si>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</si>
  <si>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</si>
  <si>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</si>
  <si>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</si>
  <si>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</si>
  <si>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</si>
  <si>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</si>
  <si>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</si>
  <si>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</si>
  <si>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</si>
  <si>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</si>
  <si>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</si>
  <si>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</si>
  <si>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</si>
  <si>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</si>
  <si>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</si>
  <si>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</si>
  <si>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</si>
  <si>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</si>
  <si>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</si>
  <si>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</si>
  <si>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</si>
  <si>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</si>
  <si>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</si>
  <si>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</si>
  <si>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</si>
  <si>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</si>
  <si>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</si>
  <si>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</si>
  <si>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</si>
  <si>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</si>
  <si>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</si>
  <si>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</si>
  <si>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</si>
  <si>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</si>
  <si>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</si>
  <si>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</si>
  <si>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</si>
  <si>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</si>
  <si>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</si>
  <si>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</si>
  <si>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</si>
  <si>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</si>
  <si>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</si>
  <si>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</si>
  <si>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</si>
  <si>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</si>
  <si>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</si>
  <si>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</si>
  <si>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</si>
  <si>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</si>
  <si>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</si>
  <si>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</si>
  <si>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</si>
  <si>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</si>
  <si>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</si>
  <si>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</si>
  <si>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</si>
  <si>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</si>
  <si>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</si>
  <si>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</si>
  <si>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</si>
  <si>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</si>
  <si>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</si>
  <si>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</si>
  <si>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</si>
  <si>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</si>
  <si>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</si>
  <si>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</si>
  <si>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</si>
  <si>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</si>
  <si>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</si>
  <si>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</si>
  <si>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</si>
  <si>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</si>
  <si>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</si>
  <si>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</si>
  <si>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</si>
  <si>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</si>
  <si>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</si>
  <si>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</si>
  <si>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</si>
  <si>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</si>
  <si>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</si>
  <si>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</si>
  <si>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</si>
  <si>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</si>
  <si>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</si>
  <si>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</si>
  <si>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</si>
  <si>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</si>
  <si>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</si>
  <si>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</si>
  <si>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</si>
  <si>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</si>
  <si>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</si>
  <si>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</si>
  <si>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</si>
  <si>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</si>
  <si>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</si>
  <si>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</si>
  <si>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</si>
  <si>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</si>
  <si>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</si>
  <si>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</si>
  <si>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</si>
  <si>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</si>
  <si>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</si>
  <si>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</si>
  <si>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</si>
  <si>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</si>
  <si>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</si>
  <si>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</si>
  <si>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</si>
  <si>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</si>
  <si>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</si>
  <si>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</si>
  <si>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</si>
  <si>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</si>
  <si>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</si>
  <si>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</si>
  <si>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</si>
  <si>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</si>
  <si>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</si>
  <si>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</si>
  <si>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</si>
  <si>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</si>
  <si>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</si>
  <si>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</si>
  <si>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</si>
  <si>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</si>
  <si>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</si>
  <si>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</si>
  <si>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</si>
  <si>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</si>
  <si>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</si>
  <si>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</si>
  <si>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</si>
  <si>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</si>
  <si>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</si>
  <si>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</si>
  <si>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</si>
  <si>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</si>
  <si>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</si>
  <si>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</si>
  <si>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</si>
  <si>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</si>
  <si>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</si>
  <si>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</si>
  <si>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</si>
  <si>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</si>
  <si>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</si>
  <si>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</si>
  <si>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</si>
  <si>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</si>
  <si>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</si>
  <si>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</si>
  <si>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</si>
  <si>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</si>
  <si>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</si>
  <si>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</si>
  <si>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</si>
  <si>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</si>
  <si>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</si>
  <si>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</si>
  <si>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</si>
  <si>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</si>
  <si>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</si>
  <si>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</si>
  <si>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</si>
  <si>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</si>
  <si>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</si>
  <si>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</si>
  <si>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</si>
  <si>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</si>
  <si>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</si>
  <si>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</si>
  <si>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</si>
  <si>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</si>
  <si>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</si>
  <si>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</si>
  <si>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</si>
  <si>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</si>
  <si>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</si>
  <si>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</si>
  <si>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</si>
  <si>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</si>
  <si>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</si>
  <si>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</si>
  <si>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</si>
  <si>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</si>
  <si>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</si>
  <si>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</si>
  <si>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</si>
  <si>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</si>
  <si>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</si>
  <si>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</si>
  <si>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</si>
  <si>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</si>
  <si>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</si>
  <si>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</si>
  <si>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</si>
  <si>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</si>
  <si>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</si>
  <si>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</si>
  <si>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</si>
  <si>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</si>
  <si>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</si>
  <si>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</si>
  <si>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</si>
  <si>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</si>
  <si>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</si>
  <si>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</si>
  <si>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</si>
  <si>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</si>
  <si>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</si>
  <si>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</si>
  <si>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</si>
  <si>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</si>
  <si>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</si>
  <si>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</si>
  <si>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</si>
  <si>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</si>
  <si>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</si>
  <si>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</si>
  <si>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</si>
  <si>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</si>
  <si>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</si>
  <si>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</si>
  <si>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</si>
  <si>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</si>
  <si>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</si>
  <si>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</si>
  <si>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</si>
  <si>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</si>
  <si>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</si>
  <si>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</si>
  <si>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</si>
  <si>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</si>
  <si>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</si>
  <si>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</si>
  <si>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</si>
  <si>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</si>
  <si>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</si>
  <si>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</si>
  <si>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</si>
  <si>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</si>
  <si>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</si>
  <si>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</si>
  <si>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</si>
  <si>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</si>
  <si>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</si>
  <si>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</si>
  <si>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</si>
  <si>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</si>
  <si>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</si>
  <si>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</si>
  <si>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</si>
  <si>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</si>
  <si>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</si>
  <si>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</si>
  <si>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</si>
  <si>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</si>
  <si>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</si>
  <si>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</si>
  <si>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</si>
  <si>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</si>
  <si>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</si>
  <si>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</si>
  <si>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</si>
  <si>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</si>
  <si>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</si>
  <si>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</si>
  <si>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</si>
  <si>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</si>
  <si>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</si>
  <si>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</si>
  <si>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</si>
  <si>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</si>
  <si>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</si>
  <si>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</si>
  <si>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</si>
  <si>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</si>
  <si>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</si>
  <si>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</si>
  <si>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</si>
  <si>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</si>
  <si>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</si>
  <si>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</si>
  <si>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</si>
  <si>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</si>
  <si>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</si>
  <si>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</si>
  <si>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</si>
  <si>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</si>
  <si>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</si>
  <si>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</si>
  <si>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</si>
  <si>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</si>
  <si>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</si>
  <si>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</si>
  <si>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</si>
  <si>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</si>
  <si>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</si>
  <si>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</si>
  <si>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</si>
  <si>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</si>
  <si>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</si>
  <si>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</si>
  <si>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</si>
  <si>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</si>
  <si>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</si>
  <si>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</si>
  <si>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</si>
  <si>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</si>
  <si>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</si>
  <si>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</si>
  <si>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</si>
  <si>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</si>
  <si>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</si>
  <si>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</si>
  <si>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</si>
  <si>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</si>
  <si>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</si>
  <si>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</si>
  <si>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</si>
  <si>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</si>
  <si>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</si>
  <si>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</si>
  <si>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</si>
  <si>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</si>
  <si>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</si>
  <si>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</si>
  <si>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</si>
  <si>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</si>
  <si>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</si>
  <si>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</si>
  <si>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</si>
  <si>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</si>
  <si>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</si>
  <si>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</si>
  <si>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</si>
  <si>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</si>
  <si>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</si>
  <si>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</si>
  <si>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</si>
  <si>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</si>
  <si>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</si>
  <si>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</si>
  <si>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</si>
  <si>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</si>
  <si>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</si>
  <si>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</si>
  <si>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</si>
  <si>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</si>
  <si>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</si>
  <si>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</si>
  <si>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</si>
  <si>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</si>
  <si>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</si>
  <si>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</si>
  <si>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</si>
  <si>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</si>
  <si>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</si>
  <si>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</si>
  <si>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</si>
  <si>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</si>
  <si>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</si>
  <si>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</si>
  <si>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</si>
  <si>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</si>
  <si>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</si>
  <si>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</si>
  <si>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</si>
  <si>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</si>
  <si>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</si>
  <si>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</si>
  <si>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</si>
  <si>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</si>
  <si>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</si>
  <si>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</si>
  <si>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</si>
  <si>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</si>
  <si>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</si>
  <si>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</si>
  <si>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</si>
  <si>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</si>
  <si>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</si>
  <si>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</si>
  <si>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</si>
  <si>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</si>
  <si>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</si>
  <si>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</si>
  <si>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</si>
  <si>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</si>
  <si>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</si>
  <si>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</si>
  <si>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</si>
  <si>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</si>
  <si>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</si>
  <si>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</si>
  <si>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</si>
  <si>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</si>
  <si>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</si>
  <si>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</si>
  <si>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</si>
  <si>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</si>
  <si>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</si>
  <si>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</si>
  <si>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</si>
  <si>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</si>
  <si>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</si>
  <si>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</si>
  <si>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</si>
  <si>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</si>
  <si>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</si>
  <si>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</si>
  <si>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</si>
  <si>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</si>
  <si>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</si>
  <si>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</si>
  <si>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</si>
  <si>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</si>
  <si>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</si>
  <si>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</si>
  <si>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</si>
  <si>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</si>
  <si>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</si>
  <si>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</si>
  <si>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</si>
  <si>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</si>
  <si>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</si>
  <si>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</si>
  <si>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</si>
  <si>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</si>
  <si>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</si>
  <si>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</si>
  <si>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</si>
  <si>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</si>
  <si>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</si>
  <si>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</si>
  <si>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</si>
  <si>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</si>
  <si>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</si>
  <si>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</si>
  <si>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</si>
  <si>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</si>
  <si>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</si>
  <si>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</si>
  <si>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</si>
  <si>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</si>
  <si>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</si>
  <si>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</si>
  <si>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</si>
  <si>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</si>
  <si>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</si>
  <si>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</si>
  <si>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</si>
  <si>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</si>
  <si>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</si>
  <si>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</si>
  <si>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</si>
  <si>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</si>
  <si>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</si>
  <si>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</si>
  <si>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</si>
  <si>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</si>
  <si>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</si>
  <si>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</si>
  <si>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</si>
  <si>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</si>
  <si>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</si>
  <si>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</si>
  <si>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</si>
  <si>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</si>
  <si>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</si>
  <si>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</si>
  <si>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</si>
  <si>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</si>
  <si>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</si>
  <si>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</si>
  <si>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</si>
  <si>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</si>
  <si>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</si>
  <si>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</si>
  <si>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</si>
  <si>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</si>
  <si>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</si>
  <si>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</si>
  <si>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</si>
  <si>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</si>
  <si>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</si>
  <si>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</si>
  <si>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</si>
  <si>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</si>
  <si>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</si>
  <si>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</si>
  <si>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</si>
  <si>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</si>
  <si>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</si>
  <si>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</si>
  <si>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</si>
  <si>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</si>
  <si>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</si>
  <si>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</si>
  <si>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</si>
  <si>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</si>
  <si>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</si>
  <si>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</si>
  <si>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</si>
  <si>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</si>
  <si>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</si>
  <si>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</si>
  <si>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</si>
  <si>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</si>
  <si>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</si>
  <si>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</si>
  <si>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</si>
  <si>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</si>
  <si>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</si>
  <si>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</si>
  <si>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</si>
  <si>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</si>
  <si>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</si>
  <si>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</si>
  <si>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</si>
  <si>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</si>
  <si>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</si>
  <si>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</si>
  <si>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</si>
  <si>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</si>
  <si>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</si>
  <si>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</si>
  <si>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</si>
  <si>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</si>
  <si>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</si>
  <si>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</si>
  <si>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</si>
  <si>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</si>
  <si>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</si>
  <si>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</si>
  <si>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</si>
  <si>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</si>
  <si>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</si>
  <si>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</si>
  <si>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</si>
  <si>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</si>
  <si>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</si>
  <si>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</si>
  <si>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</si>
  <si>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</si>
  <si>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</si>
  <si>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</si>
  <si>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</si>
  <si>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</si>
  <si>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</si>
  <si>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</si>
  <si>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</si>
  <si>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</si>
  <si>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</si>
  <si>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</si>
  <si>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</si>
  <si>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</si>
  <si>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</si>
  <si>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</si>
  <si>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</si>
  <si>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</si>
  <si>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</si>
  <si>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</si>
  <si>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</si>
  <si>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</si>
  <si>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</si>
  <si>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</si>
  <si>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</si>
  <si>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</si>
  <si>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</si>
  <si>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</si>
  <si>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</si>
  <si>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</si>
  <si>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</si>
  <si>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</si>
  <si>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</si>
  <si>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</si>
  <si>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</si>
  <si>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</si>
  <si>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</si>
  <si>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</si>
  <si>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</si>
  <si>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</si>
  <si>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</si>
  <si>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</si>
  <si>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</si>
  <si>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</si>
  <si>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</si>
  <si>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</si>
  <si>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</si>
  <si>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</si>
  <si>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</si>
  <si>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</si>
  <si>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</si>
  <si>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</si>
  <si>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</si>
  <si>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</si>
  <si>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</si>
  <si>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</si>
  <si>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</si>
  <si>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</si>
  <si>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</si>
  <si>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</si>
  <si>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</si>
  <si>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</si>
  <si>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</si>
  <si>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</si>
  <si>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</si>
  <si>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</si>
  <si>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</si>
  <si>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</si>
  <si>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</si>
  <si>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</si>
  <si>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</si>
  <si>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</si>
  <si>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</si>
  <si>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</si>
  <si>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</si>
  <si>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</si>
  <si>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</si>
  <si>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</si>
  <si>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</si>
  <si>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</si>
  <si>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</si>
  <si>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</si>
  <si>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</si>
  <si>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</si>
  <si>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</si>
  <si>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</si>
  <si>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</si>
  <si>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</si>
  <si>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</si>
  <si>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</si>
  <si>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</si>
  <si>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</si>
  <si>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</si>
  <si>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</si>
  <si>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</si>
  <si>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</si>
  <si>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</si>
  <si>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</si>
  <si>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</si>
  <si>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</si>
  <si>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</si>
  <si>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</si>
  <si>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</si>
  <si>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</si>
  <si>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</si>
  <si>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</si>
  <si>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</si>
  <si>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</si>
  <si>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</si>
  <si>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</si>
  <si>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</si>
  <si>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</si>
  <si>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</si>
  <si>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</si>
  <si>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</si>
  <si>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</si>
  <si>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</si>
  <si>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</si>
  <si>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</si>
  <si>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</si>
  <si>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</si>
  <si>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</si>
  <si>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</si>
  <si>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</si>
  <si>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</si>
  <si>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</si>
  <si>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</si>
  <si>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</si>
  <si>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</si>
  <si>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</si>
  <si>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</si>
  <si>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</si>
  <si>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</si>
  <si>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</si>
  <si>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</si>
  <si>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</si>
  <si>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</si>
  <si>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</si>
  <si>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</si>
  <si>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</si>
  <si>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</si>
  <si>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</si>
  <si>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</si>
  <si>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</si>
  <si>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</si>
  <si>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</si>
  <si>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</si>
  <si>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</si>
  <si>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</si>
  <si>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</si>
  <si>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</si>
  <si>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</si>
  <si>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</si>
  <si>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</si>
  <si>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</si>
  <si>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</si>
  <si>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</si>
  <si>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</si>
  <si>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</si>
  <si>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</si>
  <si>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</si>
  <si>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</si>
  <si>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</si>
  <si>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</si>
  <si>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</si>
  <si>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</si>
  <si>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</si>
  <si>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</si>
  <si>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</si>
  <si>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</si>
  <si>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</si>
  <si>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</si>
  <si>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</si>
  <si>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</si>
  <si>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</si>
  <si>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</si>
  <si>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</si>
  <si>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</si>
  <si>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</si>
  <si>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</si>
  <si>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</si>
  <si>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</si>
  <si>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</si>
  <si>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</si>
  <si>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</si>
  <si>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</si>
  <si>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</si>
  <si>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</si>
  <si>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</si>
  <si>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</si>
  <si>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</si>
  <si>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</si>
  <si>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</si>
  <si>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</si>
  <si>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</si>
  <si>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</si>
  <si>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</si>
  <si>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</si>
  <si>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</si>
  <si>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</si>
  <si>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</si>
  <si>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</si>
  <si>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</si>
  <si>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</si>
  <si>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</si>
  <si>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</si>
  <si>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</si>
  <si>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</si>
  <si>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</si>
  <si>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</si>
  <si>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</si>
  <si>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</si>
  <si>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</si>
  <si>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</si>
  <si>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</si>
  <si>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</si>
  <si>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</si>
  <si>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</si>
  <si>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</si>
  <si>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</si>
  <si>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</si>
  <si>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</si>
  <si>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</si>
  <si>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</si>
  <si>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</si>
  <si>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</si>
  <si>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</si>
  <si>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</si>
  <si>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</si>
  <si>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</si>
  <si>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</si>
  <si>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</si>
  <si>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</si>
  <si>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</si>
  <si>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</si>
  <si>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</si>
  <si>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</si>
  <si>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</si>
  <si>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</si>
  <si>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</si>
  <si>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</si>
  <si>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</si>
  <si>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</si>
  <si>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</si>
  <si>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</si>
  <si>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</si>
  <si>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</si>
  <si>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</si>
  <si>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</si>
  <si>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</si>
  <si>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</si>
  <si>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</si>
  <si>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</si>
  <si>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</si>
  <si>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</si>
  <si>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</si>
  <si>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</si>
  <si>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</si>
  <si>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</si>
  <si>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</si>
  <si>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</si>
  <si>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</si>
  <si>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</si>
  <si>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</si>
  <si>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</si>
  <si>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</si>
  <si>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</si>
  <si>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</si>
  <si>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</si>
  <si>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</si>
  <si>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</si>
  <si>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</si>
  <si>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</si>
  <si>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</si>
  <si>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</si>
  <si>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</si>
  <si>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</si>
  <si>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</si>
  <si>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</si>
  <si>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</si>
  <si>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</si>
  <si>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</si>
  <si>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</si>
  <si>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</si>
  <si>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</si>
  <si>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</si>
  <si>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</si>
  <si>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</si>
  <si>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</si>
  <si>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</si>
  <si>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</si>
  <si>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</si>
  <si>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</si>
  <si>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</si>
  <si>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</si>
  <si>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</si>
  <si>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</si>
  <si>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</si>
  <si>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</si>
  <si>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</si>
  <si>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</si>
  <si>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</si>
  <si>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</si>
  <si>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</si>
  <si>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</si>
  <si>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</si>
  <si>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</si>
  <si>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</si>
  <si>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</si>
  <si>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</si>
  <si>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</si>
  <si>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</si>
  <si>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</si>
  <si>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</si>
  <si>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</si>
  <si>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</si>
  <si>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</si>
  <si>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</si>
  <si>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</si>
  <si>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</si>
  <si>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</si>
  <si>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</si>
  <si>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</si>
  <si>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</si>
  <si>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</si>
  <si>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</si>
  <si>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</si>
  <si>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</si>
  <si>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</si>
  <si>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</si>
  <si>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</si>
  <si>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</si>
  <si>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</si>
  <si>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</si>
  <si>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</si>
  <si>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</si>
  <si>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</si>
  <si>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</si>
  <si>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</si>
  <si>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</si>
  <si>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</si>
  <si>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</si>
  <si>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</si>
  <si>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</si>
  <si>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</si>
  <si>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</si>
  <si>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</si>
  <si>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</si>
  <si>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</si>
  <si>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</si>
  <si>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</si>
  <si>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</si>
  <si>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</si>
  <si>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</si>
  <si>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</si>
  <si>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</si>
  <si>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</si>
  <si>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</si>
  <si>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</si>
  <si>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</si>
  <si>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</si>
  <si>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</si>
  <si>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</si>
  <si>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</si>
  <si>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</si>
  <si>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</si>
  <si>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</si>
  <si>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</si>
  <si>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</si>
  <si>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</si>
  <si>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</si>
  <si>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</si>
  <si>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</si>
  <si>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</si>
  <si>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</si>
  <si>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</si>
  <si>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</si>
  <si>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</si>
  <si>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</si>
  <si>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</si>
  <si>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</si>
  <si>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</si>
  <si>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</si>
  <si>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</si>
  <si>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</si>
  <si>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</si>
  <si>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</si>
  <si>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</si>
  <si>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</si>
  <si>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</si>
  <si>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</si>
  <si>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</si>
  <si>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</si>
  <si>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</si>
  <si>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</si>
  <si>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</si>
  <si>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</si>
  <si>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</si>
  <si>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</si>
  <si>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</si>
  <si>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</si>
  <si>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</si>
  <si>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</si>
  <si>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</si>
  <si>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</si>
  <si>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</si>
  <si>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</si>
  <si>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</si>
  <si>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</si>
  <si>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</si>
  <si>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</si>
  <si>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</si>
  <si>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</si>
  <si>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</si>
  <si>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</si>
  <si>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</si>
  <si>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</si>
  <si>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</si>
  <si>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</si>
  <si>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</si>
  <si>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</si>
  <si>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</si>
  <si>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</si>
  <si>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</si>
  <si>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</si>
  <si>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</si>
  <si>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</si>
  <si>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</si>
  <si>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</si>
  <si>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</si>
  <si>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</si>
  <si>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</si>
  <si>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</si>
  <si>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</si>
  <si>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</si>
  <si>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</si>
  <si>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</si>
  <si>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</si>
  <si>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</si>
  <si>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</si>
  <si>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</si>
  <si>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</si>
  <si>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</si>
  <si>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</si>
  <si>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</si>
  <si>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</si>
  <si>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</si>
  <si>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</si>
  <si>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</si>
  <si>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</si>
  <si>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</si>
  <si>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</si>
  <si>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</si>
  <si>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</si>
  <si>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</si>
  <si>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</si>
  <si>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</si>
  <si>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</si>
  <si>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</si>
  <si>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</si>
  <si>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</si>
  <si>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</si>
  <si>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</si>
  <si>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</si>
  <si>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</si>
  <si>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</si>
  <si>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</si>
  <si>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</si>
  <si>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</si>
  <si>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</si>
  <si>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</si>
  <si>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</si>
  <si>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</si>
  <si>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</si>
  <si>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</si>
  <si>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</si>
  <si>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</si>
  <si>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</si>
  <si>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</si>
  <si>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</si>
  <si>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</si>
  <si>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</si>
  <si>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</si>
  <si>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</si>
  <si>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</si>
  <si>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</si>
  <si>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</si>
  <si>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</si>
  <si>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</si>
  <si>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</si>
  <si>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</si>
  <si>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</si>
  <si>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</si>
  <si>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</si>
  <si>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</si>
  <si>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</si>
  <si>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</si>
  <si>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</si>
  <si>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</si>
  <si>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</si>
  <si>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</si>
  <si>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</si>
  <si>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</si>
  <si>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</si>
  <si>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</si>
  <si>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</si>
  <si>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</si>
  <si>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</si>
  <si>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</si>
  <si>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</si>
  <si>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</si>
  <si>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</si>
  <si>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</si>
  <si>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</si>
  <si>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</si>
  <si>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</si>
  <si>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</si>
  <si>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</si>
  <si>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</si>
  <si>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</si>
  <si>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</si>
  <si>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</si>
  <si>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</si>
  <si>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</si>
  <si>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</si>
  <si>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</si>
  <si>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</si>
  <si>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</si>
  <si>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</si>
  <si>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</si>
  <si>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</si>
  <si>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</si>
  <si>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</si>
  <si>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</si>
  <si>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</si>
  <si>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</si>
  <si>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</si>
  <si>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</si>
  <si>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</si>
  <si>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</si>
  <si>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</si>
  <si>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</si>
  <si>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</si>
  <si>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</si>
  <si>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</si>
  <si>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</si>
  <si>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</si>
  <si>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</si>
  <si>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</si>
  <si>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</si>
  <si>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</si>
  <si>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</si>
  <si>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</si>
  <si>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</si>
  <si>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</si>
  <si>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</si>
  <si>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</si>
  <si>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</si>
  <si>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</si>
  <si>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</si>
  <si>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</si>
  <si>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</si>
  <si>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</si>
  <si>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</si>
  <si>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</si>
  <si>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</si>
  <si>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</si>
  <si>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</si>
  <si>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</si>
  <si>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</si>
  <si>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</si>
  <si>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</si>
  <si>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</si>
  <si>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</si>
  <si>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</si>
  <si>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</si>
  <si>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</si>
  <si>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</si>
  <si>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</si>
  <si>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</si>
  <si>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</si>
  <si>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</si>
  <si>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</si>
  <si>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</si>
  <si>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</si>
  <si>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</si>
  <si>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</si>
  <si>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</si>
  <si>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</si>
  <si>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</si>
  <si>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</si>
  <si>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</si>
  <si>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</si>
  <si>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</si>
  <si>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</si>
  <si>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</si>
  <si>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</si>
  <si>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</si>
  <si>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</si>
  <si>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</si>
  <si>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</si>
  <si>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</si>
  <si>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</si>
  <si>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</si>
  <si>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</si>
  <si>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</si>
  <si>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</si>
  <si>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</si>
  <si>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</si>
  <si>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</si>
  <si>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</si>
  <si>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</si>
  <si>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</si>
  <si>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</si>
  <si>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</si>
  <si>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</si>
  <si>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</si>
  <si>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</si>
  <si>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</si>
  <si>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</si>
  <si>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</si>
  <si>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</si>
  <si>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</si>
  <si>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</si>
  <si>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</si>
  <si>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</si>
  <si>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</si>
  <si>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</si>
  <si>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</si>
  <si>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</si>
  <si>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</si>
  <si>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</si>
  <si>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</si>
  <si>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</si>
  <si>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</si>
  <si>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</si>
  <si>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</si>
  <si>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</si>
  <si>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</si>
  <si>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</si>
  <si>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</si>
  <si>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</si>
  <si>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</si>
  <si>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</si>
  <si>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</si>
  <si>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</si>
  <si>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</si>
  <si>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</si>
  <si>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</si>
  <si>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</si>
  <si>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</si>
  <si>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</si>
  <si>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</si>
  <si>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</si>
  <si>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</si>
  <si>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</si>
  <si>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</si>
  <si>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</si>
  <si>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</si>
  <si>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</si>
  <si>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</si>
  <si>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</si>
  <si>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</si>
  <si>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</si>
  <si>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</si>
  <si>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</si>
  <si>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</si>
  <si>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</si>
  <si>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</si>
  <si>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</si>
  <si>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</si>
  <si>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</si>
  <si>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</si>
  <si>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</si>
  <si>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</si>
  <si>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</si>
  <si>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</si>
  <si>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</si>
  <si>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</si>
  <si>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</si>
  <si>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</si>
  <si>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</si>
  <si>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</si>
  <si>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</si>
  <si>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</si>
  <si>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</si>
  <si>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</si>
  <si>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</si>
  <si>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</si>
  <si>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</si>
  <si>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</si>
  <si>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</si>
  <si>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</si>
  <si>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</si>
  <si>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</si>
  <si>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</si>
  <si>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</si>
  <si>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</si>
  <si>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</si>
  <si>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</si>
  <si>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</si>
  <si>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</si>
  <si>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</si>
  <si>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</si>
  <si>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</si>
  <si>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</si>
  <si>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</si>
  <si>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</si>
  <si>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</si>
  <si>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</si>
  <si>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</si>
  <si>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</si>
  <si>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</si>
  <si>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</si>
  <si>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</si>
  <si>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</si>
  <si>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</si>
  <si>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</si>
  <si>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</si>
  <si>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</si>
  <si>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</si>
  <si>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</si>
  <si>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</si>
  <si>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</si>
  <si>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</si>
  <si>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</si>
  <si>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</si>
  <si>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</si>
  <si>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</si>
  <si>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</si>
  <si>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</si>
  <si>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</si>
  <si>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</si>
  <si>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</si>
  <si>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</si>
  <si>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</si>
  <si>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</si>
  <si>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</si>
  <si>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</si>
  <si>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</si>
  <si>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</si>
  <si>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</si>
  <si>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</si>
  <si>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</si>
  <si>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</si>
  <si>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</si>
  <si>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</si>
  <si>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</si>
  <si>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</si>
  <si>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</si>
  <si>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</si>
  <si>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</si>
  <si>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</si>
  <si>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</si>
  <si>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</si>
  <si>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</si>
  <si>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</si>
  <si>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</si>
  <si>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</si>
  <si>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</si>
  <si>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</si>
  <si>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</si>
  <si>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</si>
  <si>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</si>
  <si>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</si>
  <si>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</si>
  <si>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</si>
  <si>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</si>
  <si>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</si>
  <si>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</si>
  <si>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</si>
  <si>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</si>
  <si>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</si>
  <si>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</si>
  <si>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</si>
  <si>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</si>
  <si>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</si>
  <si>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</si>
  <si>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</si>
  <si>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</si>
  <si>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</si>
  <si>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</si>
  <si>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</si>
  <si>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</si>
  <si>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</si>
  <si>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</si>
  <si>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</si>
  <si>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</si>
  <si>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</si>
  <si>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</si>
  <si>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</si>
  <si>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</si>
  <si>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</si>
  <si>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</si>
  <si>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</si>
  <si>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</si>
  <si>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</si>
  <si>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</si>
  <si>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</si>
  <si>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</si>
  <si>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</si>
  <si>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</si>
  <si>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</si>
  <si>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</si>
  <si>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</si>
  <si>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</si>
  <si>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</si>
  <si>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</si>
  <si>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</si>
  <si>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</si>
  <si>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</si>
  <si>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</si>
  <si>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</si>
  <si>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</si>
  <si>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</si>
  <si>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</si>
  <si>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</si>
  <si>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</si>
  <si>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</si>
  <si>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</si>
  <si>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</si>
  <si>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</si>
  <si>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</si>
  <si>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</si>
  <si>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</si>
  <si>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</si>
  <si>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</si>
  <si>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</si>
  <si>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</si>
  <si>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</si>
  <si>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</si>
  <si>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</si>
  <si>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</si>
  <si>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</si>
  <si>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</si>
  <si>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</si>
  <si>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</si>
  <si>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</si>
  <si>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</si>
  <si>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</si>
  <si>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</si>
  <si>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</si>
  <si>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</si>
  <si>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</si>
  <si>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</si>
  <si>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</si>
  <si>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</si>
  <si>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</si>
  <si>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</si>
  <si>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</si>
  <si>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</si>
  <si>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</si>
  <si>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</si>
  <si>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</si>
  <si>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</si>
  <si>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</si>
  <si>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</si>
  <si>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</si>
  <si>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</si>
  <si>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</si>
  <si>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</si>
  <si>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</si>
  <si>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</si>
  <si>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</si>
  <si>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</si>
  <si>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</si>
  <si>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</si>
  <si>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</si>
  <si>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</si>
  <si>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</si>
  <si>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</si>
  <si>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</si>
  <si>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</si>
  <si>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</si>
  <si>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</si>
  <si>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</si>
  <si>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</si>
  <si>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</si>
  <si>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</si>
  <si>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</si>
  <si>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</si>
  <si>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</si>
  <si>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</si>
  <si>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</si>
  <si>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</si>
  <si>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</si>
  <si>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</si>
  <si>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</si>
  <si>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</si>
  <si>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</si>
  <si>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</si>
  <si>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</si>
  <si>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</si>
  <si>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</si>
  <si>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</si>
  <si>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</si>
  <si>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</si>
  <si>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</si>
  <si>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</si>
  <si>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</si>
  <si>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</si>
  <si>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</si>
  <si>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</si>
  <si>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</si>
  <si>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</si>
  <si>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</si>
  <si>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</si>
  <si>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</si>
  <si>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</si>
  <si>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</si>
  <si>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</si>
  <si>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</si>
  <si>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</si>
  <si>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</si>
  <si>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</si>
  <si>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</si>
  <si>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</si>
  <si>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</si>
  <si>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</si>
  <si>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</si>
  <si>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</si>
  <si>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</si>
  <si>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</si>
  <si>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</si>
  <si>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</si>
  <si>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</si>
  <si>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</si>
  <si>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</si>
  <si>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</si>
  <si>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</si>
  <si>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</si>
  <si>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</si>
  <si>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</si>
  <si>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</si>
  <si>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</si>
  <si>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</si>
  <si>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</si>
  <si>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</si>
  <si>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</si>
  <si>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</si>
  <si>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</si>
  <si>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</si>
  <si>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</si>
  <si>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</si>
  <si>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</si>
  <si>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</si>
  <si>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</si>
  <si>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</si>
  <si>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</si>
  <si>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</si>
  <si>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</si>
  <si>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</si>
  <si>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</si>
  <si>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</si>
  <si>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</si>
  <si>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</si>
  <si>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</si>
  <si>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</si>
  <si>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</si>
  <si>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</si>
  <si>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</si>
  <si>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</si>
  <si>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</si>
  <si>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</si>
  <si>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</si>
  <si>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</si>
  <si>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</si>
  <si>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</si>
  <si>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</si>
  <si>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</si>
  <si>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</si>
  <si>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</si>
  <si>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</si>
  <si>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</si>
  <si>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</si>
  <si>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</si>
  <si>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</si>
  <si>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</si>
  <si>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</si>
  <si>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</si>
  <si>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</si>
  <si>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</si>
  <si>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</si>
  <si>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</si>
  <si>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</si>
  <si>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</si>
  <si>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</si>
  <si>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</si>
  <si>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</si>
  <si>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</si>
  <si>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</si>
  <si>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</si>
  <si>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</si>
  <si>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</si>
  <si>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</si>
  <si>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</si>
  <si>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</si>
  <si>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</si>
  <si>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</si>
  <si>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</si>
  <si>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</si>
  <si>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</si>
  <si>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</si>
  <si>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</si>
  <si>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</si>
  <si>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</si>
  <si>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</si>
  <si>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</si>
  <si>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</si>
  <si>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</si>
  <si>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</si>
  <si>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</si>
  <si>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</si>
  <si>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</si>
  <si>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</si>
  <si>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</si>
  <si>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</si>
  <si>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</si>
  <si>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</si>
  <si>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</si>
  <si>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</si>
  <si>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</si>
  <si>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</si>
  <si>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</si>
  <si>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</si>
  <si>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</si>
  <si>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</si>
  <si>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</si>
  <si>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</si>
  <si>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</si>
  <si>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</si>
  <si>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</si>
  <si>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</si>
  <si>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</si>
  <si>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</si>
  <si>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</si>
  <si>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</si>
  <si>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</si>
  <si>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</si>
  <si>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</si>
  <si>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</si>
  <si>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</si>
  <si>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</si>
  <si>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</si>
  <si>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</si>
  <si>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</si>
  <si>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</si>
  <si>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</si>
  <si>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</si>
  <si>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</si>
  <si>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</si>
  <si>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</si>
  <si>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</si>
  <si>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</si>
  <si>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</si>
  <si>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</si>
  <si>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</si>
  <si>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</si>
  <si>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</si>
  <si>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</si>
  <si>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</si>
  <si>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</si>
  <si>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</si>
  <si>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</si>
  <si>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</si>
  <si>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</si>
  <si>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</si>
  <si>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</si>
  <si>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</si>
  <si>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</si>
  <si>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</si>
  <si>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</si>
  <si>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</si>
  <si>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</si>
  <si>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</si>
  <si>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</si>
  <si>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</si>
  <si>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</si>
  <si>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</si>
  <si>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</si>
  <si>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</si>
  <si>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</si>
  <si>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</si>
  <si>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</si>
  <si>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</si>
  <si>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</si>
  <si>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</si>
  <si>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</si>
  <si>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</si>
  <si>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</si>
  <si>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</si>
  <si>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</si>
  <si>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</si>
  <si>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</si>
  <si>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</si>
  <si>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</si>
  <si>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</si>
  <si>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</si>
  <si>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</si>
  <si>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</si>
  <si>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</si>
  <si>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</si>
  <si>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</si>
  <si>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</si>
  <si>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</si>
  <si>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</si>
  <si>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</si>
  <si>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</si>
  <si>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</si>
  <si>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</si>
  <si>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</si>
  <si>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</si>
  <si>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</si>
  <si>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</si>
  <si>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</si>
  <si>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</si>
  <si>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</si>
  <si>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</si>
  <si>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</si>
  <si>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</si>
  <si>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</si>
  <si>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</si>
  <si>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</si>
  <si>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</si>
  <si>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</si>
  <si>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</si>
  <si>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</si>
  <si>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</si>
  <si>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</si>
  <si>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</si>
  <si>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</si>
  <si>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</si>
  <si>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</si>
  <si>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</si>
  <si>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</si>
  <si>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</si>
  <si>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</si>
  <si>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</si>
  <si>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</si>
  <si>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</si>
  <si>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</si>
  <si>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</si>
  <si>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</si>
  <si>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</si>
  <si>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</si>
  <si>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</si>
  <si>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</si>
  <si>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</si>
  <si>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</si>
  <si>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</si>
  <si>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</si>
  <si>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</si>
  <si>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</si>
  <si>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</si>
  <si>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</si>
  <si>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</si>
  <si>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</si>
  <si>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</si>
  <si>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</si>
  <si>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</si>
  <si>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</si>
  <si>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</si>
  <si>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</si>
  <si>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</si>
  <si>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</si>
  <si>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</si>
  <si>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</si>
  <si>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</si>
  <si>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</si>
  <si>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</si>
  <si>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</si>
  <si>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</si>
  <si>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</si>
  <si>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</si>
  <si>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</si>
  <si>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</si>
  <si>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</si>
  <si>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</si>
  <si>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</si>
  <si>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</si>
  <si>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</si>
  <si>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</si>
  <si>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</si>
  <si>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</si>
  <si>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</si>
  <si>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</si>
  <si>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</si>
  <si>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</si>
  <si>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</si>
  <si>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</si>
  <si>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</si>
  <si>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</si>
  <si>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</si>
  <si>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</si>
  <si>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</si>
  <si>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</si>
  <si>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</si>
  <si>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</si>
  <si>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</si>
  <si>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</si>
  <si>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</si>
  <si>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</si>
  <si>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</si>
  <si>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</si>
  <si>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</si>
  <si>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</si>
  <si>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</si>
  <si>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</si>
  <si>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</si>
  <si>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</si>
  <si>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</si>
  <si>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</si>
  <si>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</si>
  <si>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</si>
  <si>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</si>
  <si>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</si>
  <si>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</si>
  <si>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</si>
  <si>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</si>
  <si>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</si>
  <si>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</si>
  <si>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</si>
  <si>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</si>
  <si>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</si>
  <si>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</si>
  <si>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</si>
  <si>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</si>
  <si>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</si>
  <si>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</si>
  <si>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</si>
  <si>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</si>
  <si>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</si>
  <si>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</si>
  <si>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</si>
  <si>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</si>
  <si>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</si>
  <si>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</si>
  <si>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</si>
  <si>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</si>
  <si>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</si>
  <si>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</si>
  <si>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</si>
  <si>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</si>
  <si>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</si>
  <si>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</si>
  <si>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</si>
  <si>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</si>
  <si>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</si>
  <si>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</si>
  <si>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</si>
  <si>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</si>
  <si>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</si>
  <si>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</si>
  <si>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</si>
  <si>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</si>
  <si>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</si>
  <si>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</si>
  <si>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</si>
  <si>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</si>
  <si>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</si>
  <si>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</si>
  <si>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</si>
  <si>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</si>
  <si>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</si>
  <si>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</si>
  <si>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</si>
  <si>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</si>
  <si>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</si>
  <si>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</si>
  <si>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</si>
  <si>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</si>
  <si>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</si>
  <si>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</si>
  <si>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</si>
  <si>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</si>
  <si>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</si>
  <si>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</si>
  <si>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</si>
  <si>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</si>
  <si>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</si>
  <si>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</si>
  <si>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</si>
  <si>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</si>
  <si>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</si>
  <si>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</si>
  <si>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</si>
  <si>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</si>
  <si>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</si>
  <si>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</si>
  <si>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</si>
  <si>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</si>
  <si>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</si>
  <si>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</si>
  <si>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</si>
  <si>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</si>
  <si>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</si>
  <si>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</si>
  <si>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</si>
  <si>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</si>
  <si>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</si>
  <si>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</si>
  <si>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</si>
  <si>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</si>
  <si>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</si>
  <si>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</si>
  <si>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</si>
  <si>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</si>
  <si>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</si>
  <si>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</si>
  <si>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</si>
  <si>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</si>
  <si>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</si>
  <si>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</si>
  <si>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</si>
  <si>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</si>
  <si>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</si>
  <si>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</si>
  <si>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</si>
  <si>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</si>
  <si>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</si>
  <si>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</si>
  <si>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</si>
  <si>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</si>
  <si>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</si>
  <si>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</si>
  <si>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</si>
  <si>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</si>
  <si>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</si>
  <si>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</si>
  <si>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</si>
  <si>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</si>
  <si>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</si>
  <si>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</si>
  <si>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</si>
  <si>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</si>
  <si>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</si>
  <si>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</si>
  <si>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</si>
  <si>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</si>
  <si>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</si>
  <si>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</si>
  <si>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</si>
  <si>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</si>
  <si>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</si>
  <si>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</si>
  <si>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</si>
  <si>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</si>
  <si>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</si>
  <si>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</si>
  <si>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</si>
  <si>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</si>
  <si>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</si>
  <si>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</si>
  <si>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</si>
  <si>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</si>
  <si>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</si>
  <si>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</si>
  <si>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</si>
  <si>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</si>
  <si>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</si>
  <si>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</si>
  <si>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</si>
  <si>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</si>
  <si>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</si>
  <si>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</si>
  <si>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</si>
  <si>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</si>
  <si>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</si>
  <si>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</si>
  <si>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</si>
  <si>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</si>
  <si>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</si>
  <si>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</si>
  <si>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</si>
  <si>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</si>
  <si>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</si>
  <si>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</si>
  <si>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</si>
  <si>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</si>
  <si>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</si>
  <si>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</si>
  <si>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</si>
  <si>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</si>
  <si>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</si>
  <si>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</si>
  <si>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</si>
  <si>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</si>
  <si>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</si>
  <si>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</si>
  <si>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</si>
  <si>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</si>
  <si>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</si>
  <si>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</si>
  <si>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</si>
  <si>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</si>
  <si>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</si>
  <si>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</si>
  <si>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</si>
  <si>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</si>
  <si>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</si>
  <si>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</si>
  <si>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</si>
  <si>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</si>
  <si>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</si>
  <si>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</si>
  <si>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</si>
  <si>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</si>
  <si>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</si>
  <si>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</si>
  <si>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</si>
  <si>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</si>
  <si>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</si>
  <si>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</si>
  <si>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</si>
  <si>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</si>
  <si>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</si>
  <si>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</si>
  <si>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</si>
  <si>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</si>
  <si>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</si>
  <si>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</si>
  <si>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</si>
  <si>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</si>
  <si>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</si>
  <si>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</si>
  <si>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</si>
  <si>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</si>
  <si>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</si>
  <si>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</si>
  <si>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</si>
  <si>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</si>
  <si>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</si>
  <si>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</si>
  <si>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</si>
  <si>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</si>
  <si>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</si>
  <si>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</si>
  <si>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</si>
  <si>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</si>
  <si>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</si>
  <si>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</si>
  <si>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</si>
  <si>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</si>
  <si>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</si>
  <si>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</si>
  <si>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</si>
  <si>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</si>
  <si>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</si>
  <si>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</si>
  <si>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</si>
  <si>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</si>
  <si>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</si>
  <si>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</si>
  <si>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</si>
  <si>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</si>
  <si>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</si>
  <si>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</si>
  <si>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</si>
  <si>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</si>
  <si>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</si>
  <si>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</si>
  <si>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</si>
  <si>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</si>
  <si>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</si>
  <si>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</si>
  <si>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</si>
  <si>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</si>
  <si>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</si>
  <si>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</si>
  <si>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</si>
  <si>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</si>
  <si>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</si>
  <si>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</si>
  <si>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</si>
  <si>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</si>
  <si>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</si>
  <si>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</si>
  <si>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</si>
  <si>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</si>
  <si>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</si>
  <si>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</si>
  <si>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</si>
  <si>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</si>
  <si>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</si>
  <si>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</si>
  <si>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</si>
  <si>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</si>
  <si>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</si>
  <si>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</si>
  <si>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</si>
  <si>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</si>
  <si>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</si>
  <si>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</si>
  <si>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</si>
  <si>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</si>
  <si>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</si>
  <si>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</si>
  <si>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</si>
  <si>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</si>
  <si>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</si>
  <si>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</si>
  <si>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</si>
  <si>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</si>
  <si>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</si>
  <si>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</si>
  <si>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</si>
  <si>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</si>
  <si>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</si>
  <si>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</si>
  <si>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</si>
  <si>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</si>
  <si>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</si>
  <si>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</si>
  <si>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</si>
  <si>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</si>
  <si>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</si>
  <si>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</si>
  <si>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</si>
  <si>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</si>
  <si>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</si>
  <si>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</si>
  <si>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</si>
  <si>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</si>
  <si>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</si>
  <si>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</si>
  <si>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</si>
  <si>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</si>
  <si>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</si>
  <si>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</si>
  <si>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</si>
  <si>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</si>
  <si>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</si>
  <si>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</si>
  <si>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</si>
  <si>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</si>
  <si>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</si>
  <si>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</si>
  <si>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</si>
  <si>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</si>
  <si>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</si>
  <si>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</si>
  <si>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</si>
  <si>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</si>
  <si>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</si>
  <si>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</si>
  <si>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</si>
  <si>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</si>
  <si>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</si>
  <si>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</si>
  <si>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</si>
  <si>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</si>
  <si>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</si>
  <si>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</si>
  <si>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</si>
  <si>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</si>
  <si>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</si>
  <si>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</si>
  <si>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</si>
  <si>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</si>
  <si>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</si>
  <si>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</si>
  <si>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</si>
  <si>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</si>
  <si>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</si>
  <si>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</si>
  <si>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</si>
  <si>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</si>
  <si>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</si>
  <si>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</si>
  <si>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</si>
  <si>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</si>
  <si>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</si>
  <si>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</si>
  <si>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</si>
  <si>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</si>
  <si>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</si>
  <si>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</si>
  <si>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</si>
  <si>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</si>
  <si>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</si>
  <si>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</si>
  <si>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</si>
  <si>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</si>
  <si>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</si>
  <si>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</si>
  <si>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</si>
  <si>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</si>
  <si>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</si>
  <si>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</si>
  <si>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</si>
  <si>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</si>
  <si>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</si>
  <si>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</si>
  <si>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</si>
  <si>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</si>
  <si>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</si>
  <si>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</si>
  <si>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</si>
  <si>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</si>
  <si>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</si>
  <si>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</si>
  <si>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</si>
  <si>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</si>
  <si>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</si>
  <si>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</si>
  <si>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</si>
  <si>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</si>
  <si>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</si>
  <si>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</si>
  <si>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</si>
  <si>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</si>
  <si>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</si>
  <si>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</si>
  <si>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</si>
  <si>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</si>
  <si>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</si>
  <si>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</si>
  <si>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</si>
  <si>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</si>
  <si>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</si>
  <si>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</si>
  <si>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</si>
  <si>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</si>
  <si>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</si>
  <si>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</si>
  <si>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</si>
  <si>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</si>
  <si>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</si>
  <si>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</si>
  <si>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</si>
  <si>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</si>
  <si>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</si>
  <si>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</si>
  <si>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</si>
  <si>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</si>
  <si>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</si>
  <si>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</si>
  <si>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</si>
  <si>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</si>
  <si>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</si>
  <si>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</si>
  <si>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</si>
  <si>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</si>
  <si>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</si>
  <si>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</si>
  <si>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</si>
  <si>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</si>
  <si>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</si>
  <si>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</si>
  <si>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</si>
  <si>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</si>
  <si>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</si>
  <si>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</si>
  <si>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</si>
  <si>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</si>
  <si>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</si>
  <si>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</si>
  <si>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</si>
  <si>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</si>
  <si>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</si>
  <si>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</si>
  <si>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</si>
  <si>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</si>
  <si>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</si>
  <si>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</si>
  <si>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</si>
  <si>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</si>
  <si>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</si>
  <si>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</si>
  <si>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</si>
  <si>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</si>
  <si>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</si>
  <si>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</si>
  <si>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</si>
  <si>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</si>
  <si>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</si>
  <si>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</si>
  <si>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</si>
  <si>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</si>
  <si>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</si>
  <si>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</si>
  <si>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</si>
  <si>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</si>
  <si>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</si>
  <si>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</si>
  <si>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</si>
  <si>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</si>
  <si>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</si>
  <si>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</si>
  <si>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</si>
  <si>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</si>
  <si>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</si>
  <si>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</si>
  <si>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</si>
  <si>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</si>
  <si>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</si>
  <si>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</si>
  <si>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</si>
  <si>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</si>
  <si>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</si>
  <si>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</si>
  <si>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</si>
  <si>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</si>
  <si>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</si>
  <si>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</si>
  <si>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</si>
  <si>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</si>
  <si>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</si>
  <si>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</si>
  <si>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</si>
  <si>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</si>
  <si>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</si>
  <si>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</si>
  <si>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</si>
  <si>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</si>
  <si>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</si>
  <si>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</si>
  <si>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</si>
  <si>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</si>
  <si>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</si>
  <si>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</si>
  <si>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</si>
  <si>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</si>
  <si>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</si>
  <si>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</si>
  <si>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</si>
  <si>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</si>
  <si>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</si>
  <si>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</si>
  <si>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</si>
  <si>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</si>
  <si>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</si>
  <si>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</si>
  <si>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</si>
  <si>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</si>
  <si>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</si>
  <si>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</si>
  <si>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</si>
  <si>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</si>
  <si>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</si>
  <si>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</si>
  <si>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</si>
  <si>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</si>
  <si>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</si>
  <si>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</si>
  <si>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</si>
  <si>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</si>
  <si>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</si>
  <si>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</si>
  <si>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</si>
  <si>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</si>
  <si>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</si>
  <si>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</si>
  <si>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</si>
  <si>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</si>
  <si>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</si>
  <si>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</si>
  <si>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</si>
  <si>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</si>
  <si>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</si>
  <si>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</si>
  <si>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</si>
  <si>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</si>
  <si>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</si>
  <si>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</si>
  <si>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</si>
  <si>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</si>
  <si>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</si>
  <si>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</si>
  <si>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</si>
  <si>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</si>
  <si>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</si>
  <si>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</si>
  <si>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</si>
  <si>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</si>
  <si>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</si>
  <si>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</si>
  <si>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</si>
  <si>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</si>
  <si>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</si>
  <si>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</si>
  <si>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</si>
  <si>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</si>
  <si>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</si>
  <si>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</si>
  <si>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</si>
  <si>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</si>
  <si>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</si>
  <si>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</si>
  <si>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</si>
  <si>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</si>
  <si>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</si>
  <si>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</si>
  <si>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</si>
  <si>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</si>
  <si>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</si>
  <si>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</si>
  <si>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</si>
  <si>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</si>
  <si>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</si>
  <si>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</si>
  <si>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</si>
  <si>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</si>
  <si>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</si>
  <si>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</si>
  <si>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</si>
  <si>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</si>
  <si>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</si>
  <si>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</si>
  <si>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</si>
  <si>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</si>
  <si>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</si>
  <si>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</si>
  <si>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</si>
  <si>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</si>
  <si>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</si>
  <si>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</si>
  <si>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</si>
  <si>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</si>
  <si>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</si>
  <si>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</si>
  <si>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</si>
  <si>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</si>
  <si>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</si>
  <si>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</si>
  <si>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</si>
  <si>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</si>
  <si>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</si>
  <si>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</si>
  <si>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</si>
  <si>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</si>
  <si>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</si>
  <si>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</si>
  <si>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</si>
  <si>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</si>
  <si>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</si>
  <si>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</si>
  <si>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</si>
  <si>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</si>
  <si>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</si>
  <si>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</si>
  <si>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</si>
  <si>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</si>
  <si>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</si>
  <si>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</si>
  <si>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</si>
  <si>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</si>
  <si>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</si>
  <si>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</si>
  <si>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</si>
  <si>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</si>
  <si>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</si>
  <si>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</si>
  <si>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</si>
  <si>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</si>
  <si>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</si>
  <si>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</si>
  <si>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</si>
  <si>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</si>
  <si>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</si>
  <si>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</si>
  <si>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</si>
  <si>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</si>
  <si>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</si>
  <si>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</si>
  <si>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</si>
  <si>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</si>
  <si>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</si>
  <si>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</si>
  <si>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</si>
  <si>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</si>
  <si>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</si>
  <si>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</si>
  <si>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</si>
  <si>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</si>
  <si>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</si>
  <si>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</si>
  <si>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</si>
  <si>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</si>
  <si>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</si>
  <si>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</si>
  <si>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</si>
  <si>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</si>
  <si>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</si>
  <si>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</si>
  <si>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</si>
  <si>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</si>
  <si>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</si>
  <si>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</si>
  <si>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</si>
  <si>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</si>
  <si>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</si>
  <si>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</si>
  <si>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</si>
  <si>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</si>
  <si>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</si>
  <si>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</si>
  <si>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</si>
  <si>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</si>
  <si>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</si>
  <si>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</si>
  <si>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</si>
  <si>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</si>
  <si>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</si>
  <si>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</si>
  <si>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</si>
  <si>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</si>
  <si>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</si>
  <si>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</si>
  <si>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</si>
  <si>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</si>
  <si>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</si>
  <si>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</si>
  <si>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</si>
  <si>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</si>
  <si>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</si>
  <si>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</si>
  <si>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</si>
  <si>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</si>
  <si>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</si>
  <si>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</si>
  <si>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</si>
  <si>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</si>
  <si>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</si>
  <si>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</si>
  <si>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</si>
  <si>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</si>
  <si>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</si>
  <si>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</si>
  <si>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</si>
  <si>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</si>
  <si>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</si>
  <si>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</si>
  <si>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</si>
  <si>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</si>
  <si>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</si>
  <si>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</si>
  <si>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</si>
  <si>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</si>
  <si>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</si>
  <si>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</si>
  <si>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</si>
  <si>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</si>
  <si>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</si>
  <si>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</si>
  <si>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</si>
  <si>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</si>
  <si>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</si>
  <si>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</si>
  <si>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</si>
  <si>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</si>
  <si>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</si>
  <si>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</si>
  <si>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</si>
  <si>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</si>
  <si>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</si>
  <si>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</si>
  <si>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</si>
  <si>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</si>
  <si>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</si>
  <si>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</si>
  <si>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</si>
  <si>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</si>
  <si>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</si>
  <si>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</si>
  <si>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</si>
  <si>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</si>
  <si>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</si>
  <si>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</si>
  <si>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</si>
  <si>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</si>
  <si>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</si>
  <si>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</si>
  <si>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</si>
  <si>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</si>
  <si>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</si>
  <si>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</si>
  <si>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</si>
  <si>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</si>
  <si>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</si>
  <si>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</si>
  <si>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</si>
  <si>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</si>
  <si>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</si>
  <si>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</si>
  <si>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</si>
  <si>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</si>
  <si>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</si>
  <si>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</si>
  <si>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</si>
  <si>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</si>
  <si>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</si>
  <si>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</si>
  <si>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</si>
  <si>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</si>
  <si>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</si>
  <si>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</si>
  <si>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</si>
  <si>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</si>
  <si>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</si>
  <si>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</si>
  <si>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</si>
  <si>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</si>
  <si>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</si>
  <si>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</si>
  <si>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</si>
  <si>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</si>
  <si>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</si>
  <si>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</si>
  <si>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</si>
  <si>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</si>
  <si>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</si>
  <si>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</si>
  <si>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</si>
  <si>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</si>
  <si>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</si>
  <si>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</si>
  <si>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</si>
  <si>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</si>
  <si>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</si>
  <si>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</si>
  <si>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</si>
  <si>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</si>
  <si>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</si>
  <si>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</si>
  <si>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</si>
  <si>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</si>
  <si>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</si>
  <si>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</si>
  <si>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</si>
  <si>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</si>
  <si>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</si>
  <si>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</si>
  <si>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</si>
  <si>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</si>
  <si>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</si>
  <si>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</si>
  <si>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</si>
  <si>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</si>
  <si>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</si>
  <si>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</si>
  <si>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</si>
  <si>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</si>
  <si>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</si>
  <si>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</si>
  <si>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</si>
  <si>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</si>
  <si>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</si>
  <si>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</si>
  <si>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</si>
  <si>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</si>
  <si>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</si>
  <si>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</si>
  <si>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</si>
  <si>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</si>
  <si>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</si>
  <si>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</si>
  <si>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</si>
  <si>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</si>
  <si>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</si>
  <si>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</si>
  <si>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</si>
  <si>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</si>
  <si>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</si>
  <si>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</si>
  <si>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</si>
  <si>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</si>
  <si>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</si>
  <si>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</si>
  <si>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</si>
  <si>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</si>
  <si>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</si>
  <si>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</si>
  <si>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</si>
  <si>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</si>
  <si>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</si>
  <si>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</si>
  <si>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</si>
  <si>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</si>
  <si>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</si>
  <si>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</si>
  <si>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</si>
  <si>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</si>
  <si>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</si>
  <si>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</si>
  <si>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</si>
  <si>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</si>
  <si>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</si>
  <si>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</si>
  <si>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</si>
  <si>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</si>
  <si>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</si>
  <si>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</si>
  <si>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</si>
  <si>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</si>
  <si>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</si>
  <si>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</si>
  <si>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</si>
  <si>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</si>
  <si>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</si>
  <si>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</si>
  <si>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</si>
  <si>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</si>
  <si>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</si>
  <si>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</si>
  <si>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</si>
  <si>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</si>
  <si>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</si>
  <si>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</si>
  <si>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</si>
  <si>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</si>
  <si>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</si>
  <si>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</si>
  <si>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</si>
  <si>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</si>
  <si>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</si>
  <si>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</si>
  <si>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</si>
  <si>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</si>
  <si>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</si>
  <si>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</si>
  <si>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</si>
  <si>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</si>
  <si>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</si>
  <si>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</si>
  <si>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</si>
  <si>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</si>
  <si>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</si>
  <si>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</si>
  <si>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</si>
  <si>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</si>
  <si>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</si>
  <si>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</si>
  <si>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</si>
  <si>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</si>
  <si>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</si>
  <si>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</si>
  <si>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</si>
  <si>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</si>
  <si>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</si>
  <si>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</si>
  <si>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</si>
  <si>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</si>
  <si>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</si>
  <si>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</si>
  <si>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</si>
  <si>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</si>
  <si>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</si>
  <si>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</si>
  <si>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</si>
  <si>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</si>
  <si>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</si>
  <si>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</si>
  <si>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</si>
  <si>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</si>
  <si>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</si>
  <si>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</si>
  <si>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</si>
  <si>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</si>
  <si>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</si>
  <si>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</si>
  <si>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</si>
  <si>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</si>
  <si>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</si>
  <si>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</si>
  <si>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</si>
  <si>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</si>
  <si>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</si>
  <si>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</si>
  <si>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</si>
  <si>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</si>
  <si>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</si>
  <si>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</si>
  <si>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</si>
  <si>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</si>
  <si>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</si>
  <si>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</si>
  <si>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</si>
  <si>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</si>
  <si>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</si>
  <si>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</si>
  <si>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</si>
  <si>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</si>
  <si>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</si>
  <si>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</si>
  <si>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</si>
  <si>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</si>
  <si>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</si>
  <si>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</si>
  <si>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</si>
  <si>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</si>
  <si>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</si>
  <si>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</si>
  <si>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</si>
  <si>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</si>
  <si>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</si>
  <si>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</si>
  <si>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</si>
  <si>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</si>
  <si>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</si>
  <si>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</si>
  <si>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</si>
  <si>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</si>
  <si>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</si>
  <si>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</si>
  <si>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</si>
  <si>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</si>
  <si>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</si>
  <si>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</si>
  <si>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</si>
  <si>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</si>
  <si>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</si>
  <si>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</si>
  <si>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</si>
  <si>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</si>
  <si>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</si>
  <si>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</si>
  <si>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</si>
  <si>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</si>
  <si>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</si>
  <si>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</si>
  <si>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</si>
  <si>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</si>
  <si>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</si>
  <si>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</si>
  <si>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</si>
  <si>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</si>
  <si>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</si>
  <si>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</si>
  <si>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</si>
  <si>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</si>
  <si>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</si>
  <si>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</si>
  <si>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</si>
  <si>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</si>
  <si>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</si>
  <si>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</si>
  <si>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</si>
  <si>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</si>
  <si>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</si>
  <si>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</si>
  <si>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</si>
  <si>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</si>
  <si>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</si>
  <si>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</si>
  <si>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</si>
  <si>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</si>
  <si>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</si>
  <si>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</si>
  <si>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</si>
  <si>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</si>
  <si>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</si>
  <si>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</si>
  <si>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</si>
  <si>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</si>
  <si>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</si>
  <si>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</si>
  <si>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</si>
  <si>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</si>
  <si>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</si>
  <si>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</si>
  <si>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</si>
  <si>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</si>
  <si>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</si>
  <si>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</si>
  <si>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</si>
  <si>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</si>
  <si>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</si>
  <si>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</si>
  <si>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</si>
  <si>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</si>
  <si>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</si>
  <si>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</si>
  <si>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</si>
  <si>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</si>
  <si>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</si>
  <si>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</si>
  <si>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</si>
  <si>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</si>
  <si>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</si>
  <si>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</si>
  <si>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</si>
  <si>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</si>
  <si>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</si>
  <si>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</si>
  <si>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</si>
  <si>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</si>
  <si>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</si>
  <si>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</si>
  <si>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</si>
  <si>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</si>
  <si>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</si>
  <si>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</si>
  <si>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</si>
  <si>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</si>
  <si>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</si>
  <si>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</si>
  <si>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</si>
  <si>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</si>
  <si>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</si>
  <si>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</si>
  <si>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</si>
  <si>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</si>
  <si>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</si>
  <si>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</si>
  <si>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</si>
  <si>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</si>
  <si>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</si>
  <si>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</si>
  <si>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</si>
  <si>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</si>
  <si>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</si>
  <si>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</si>
  <si>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</si>
  <si>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</si>
  <si>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</si>
  <si>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</si>
  <si>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</si>
  <si>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</si>
  <si>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</si>
  <si>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</si>
  <si>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</si>
  <si>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</si>
  <si>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</si>
  <si>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</si>
  <si>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</si>
  <si>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</si>
  <si>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</si>
  <si>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</si>
  <si>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</si>
  <si>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</si>
  <si>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</si>
  <si>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</si>
  <si>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</si>
  <si>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</si>
  <si>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</si>
  <si>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</si>
  <si>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</si>
  <si>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</si>
  <si>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</si>
  <si>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</si>
  <si>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</si>
  <si>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</si>
  <si>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</si>
  <si>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</si>
  <si>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</si>
  <si>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</si>
  <si>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</si>
  <si>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</si>
  <si>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</si>
  <si>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</si>
  <si>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</si>
  <si>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</si>
  <si>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</si>
  <si>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</si>
  <si>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</si>
  <si>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</si>
  <si>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</si>
  <si>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</si>
  <si>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</si>
  <si>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</si>
  <si>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</si>
  <si>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</si>
  <si>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</si>
  <si>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</si>
  <si>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</si>
  <si>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</si>
  <si>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</si>
  <si>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</si>
  <si>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</si>
  <si>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</si>
  <si>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</si>
  <si>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</si>
  <si>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</si>
  <si>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</si>
  <si>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</si>
  <si>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</si>
  <si>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</si>
  <si>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</si>
  <si>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</si>
  <si>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</si>
  <si>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</si>
  <si>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</si>
  <si>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</si>
  <si>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</si>
  <si>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</si>
  <si>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</si>
  <si>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</si>
  <si>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</si>
  <si>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</si>
  <si>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</si>
  <si>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</si>
  <si>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</si>
  <si>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</si>
  <si>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</si>
  <si>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</si>
  <si>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</si>
  <si>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</si>
  <si>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</si>
  <si>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</si>
  <si>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</si>
  <si>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</si>
  <si>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</si>
  <si>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</si>
  <si>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</si>
  <si>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</si>
  <si>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</si>
  <si>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</si>
  <si>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</si>
  <si>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</si>
  <si>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</si>
  <si>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</si>
  <si>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</si>
  <si>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</si>
  <si>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</si>
  <si>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</si>
  <si>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</si>
  <si>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</si>
  <si>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</si>
  <si>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</si>
  <si>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</si>
  <si>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</si>
  <si>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</si>
  <si>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</si>
  <si>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</si>
  <si>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</si>
  <si>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</si>
  <si>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</si>
  <si>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</si>
  <si>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</si>
  <si>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</si>
  <si>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</si>
  <si>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</si>
  <si>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</si>
  <si>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</si>
  <si>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</si>
  <si>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</si>
  <si>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</si>
  <si>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</si>
  <si>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</si>
  <si>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</si>
  <si>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</si>
  <si>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</si>
  <si>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</si>
  <si>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</si>
  <si>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</si>
  <si>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</si>
  <si>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</si>
  <si>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</si>
  <si>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</si>
  <si>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</si>
  <si>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</si>
  <si>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</si>
  <si>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</si>
  <si>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</si>
  <si>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</si>
  <si>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</si>
  <si>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</si>
  <si>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</si>
  <si>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</si>
  <si>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</si>
  <si>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</si>
  <si>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</si>
  <si>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</si>
  <si>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</si>
  <si>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</si>
  <si>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</si>
  <si>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</si>
  <si>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</si>
  <si>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</si>
  <si>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</si>
  <si>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</si>
  <si>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</si>
  <si>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</si>
  <si>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</si>
  <si>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</si>
  <si>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</si>
  <si>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</si>
  <si>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</si>
  <si>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</si>
  <si>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</si>
  <si>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</si>
  <si>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</si>
  <si>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</si>
  <si>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</si>
  <si>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</si>
  <si>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</si>
  <si>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</si>
  <si>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</si>
  <si>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</si>
  <si>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</si>
  <si>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</si>
  <si>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</si>
  <si>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</si>
  <si>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</si>
  <si>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</si>
  <si>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</si>
  <si>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</si>
  <si>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</si>
  <si>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</si>
  <si>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</si>
  <si>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</si>
  <si>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</si>
  <si>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</si>
  <si>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</si>
  <si>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</si>
  <si>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</si>
  <si>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</si>
  <si>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</si>
  <si>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</si>
  <si>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</si>
  <si>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</si>
  <si>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</si>
  <si>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</si>
  <si>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</si>
  <si>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</si>
  <si>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</si>
  <si>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</si>
  <si>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</si>
  <si>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</si>
  <si>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</si>
  <si>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</si>
  <si>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</si>
  <si>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</si>
  <si>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</si>
  <si>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</si>
  <si>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</si>
  <si>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</si>
  <si>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</si>
  <si>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</si>
  <si>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</si>
  <si>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</si>
  <si>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</si>
  <si>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</si>
  <si>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</si>
  <si>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</si>
  <si>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</si>
  <si>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</si>
  <si>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</si>
  <si>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</si>
  <si>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</si>
  <si>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</si>
  <si>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</si>
  <si>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</si>
  <si>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</si>
  <si>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</si>
  <si>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</si>
  <si>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</si>
  <si>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</si>
  <si>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</si>
  <si>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</si>
  <si>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</si>
  <si>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</si>
  <si>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</si>
  <si>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</si>
  <si>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</si>
  <si>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</si>
  <si>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</si>
  <si>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</si>
  <si>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</si>
  <si>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</si>
  <si>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</si>
  <si>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</si>
  <si>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</si>
  <si>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</si>
  <si>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</si>
  <si>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</si>
  <si>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</si>
  <si>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</si>
  <si>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</si>
  <si>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</si>
  <si>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</si>
  <si>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</si>
  <si>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</si>
  <si>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</si>
  <si>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</si>
  <si>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</si>
  <si>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</si>
  <si>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</si>
  <si>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</si>
  <si>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</si>
  <si>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</si>
  <si>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</si>
  <si>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</si>
  <si>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</si>
  <si>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</si>
  <si>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</si>
  <si>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</si>
  <si>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</si>
  <si>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</si>
  <si>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</si>
  <si>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</si>
  <si>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</si>
  <si>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</si>
  <si>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</si>
  <si>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</si>
  <si>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</si>
  <si>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</si>
  <si>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</si>
  <si>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</si>
  <si>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</si>
  <si>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</si>
  <si>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</si>
  <si>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</si>
  <si>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</si>
  <si>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</si>
  <si>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</si>
  <si>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</si>
  <si>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</si>
  <si>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</si>
  <si>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</si>
  <si>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</si>
  <si>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</si>
  <si>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</si>
  <si>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</si>
  <si>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</si>
  <si>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</si>
  <si>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</si>
  <si>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</si>
  <si>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</si>
  <si>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</si>
  <si>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</si>
  <si>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</si>
  <si>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</si>
  <si>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</si>
  <si>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</si>
  <si>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</si>
  <si>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</si>
  <si>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</si>
  <si>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</si>
  <si>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</si>
  <si>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</si>
  <si>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</si>
  <si>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</si>
  <si>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</si>
  <si>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</si>
  <si>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</si>
  <si>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</si>
  <si>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</si>
  <si>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</si>
  <si>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</si>
  <si>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</si>
  <si>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</si>
  <si>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</si>
  <si>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</si>
  <si>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</si>
  <si>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</si>
  <si>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</si>
  <si>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</si>
  <si>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</si>
  <si>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</si>
  <si>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</si>
  <si>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</si>
  <si>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</si>
  <si>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</si>
  <si>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</si>
  <si>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</si>
  <si>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</si>
  <si>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</si>
  <si>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</si>
  <si>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</si>
  <si>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</si>
  <si>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</si>
  <si>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</si>
  <si>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</si>
  <si>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</si>
  <si>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</si>
  <si>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</si>
  <si>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</si>
  <si>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</si>
  <si>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</si>
  <si>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</si>
  <si>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</si>
  <si>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</si>
  <si>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</si>
  <si>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</si>
  <si>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</si>
  <si>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</si>
  <si>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</si>
  <si>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</si>
  <si>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</si>
  <si>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</si>
  <si>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</si>
  <si>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</si>
  <si>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</si>
  <si>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</si>
  <si>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</si>
  <si>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</si>
  <si>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</si>
  <si>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</si>
  <si>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</si>
  <si>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</si>
  <si>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</si>
  <si>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</si>
  <si>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</si>
  <si>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</si>
  <si>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</si>
  <si>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</si>
  <si>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</si>
  <si>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</si>
  <si>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</si>
  <si>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</si>
  <si>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</si>
  <si>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</si>
  <si>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</si>
  <si>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</si>
  <si>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</si>
  <si>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</si>
  <si>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</si>
  <si>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</si>
  <si>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</si>
  <si>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</si>
  <si>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</si>
  <si>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</si>
  <si>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</si>
  <si>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</si>
  <si>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</si>
  <si>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</si>
  <si>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</si>
  <si>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</si>
  <si>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</si>
  <si>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</si>
  <si>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</si>
  <si>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</si>
  <si>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</si>
  <si>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</si>
  <si>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</si>
  <si>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</si>
  <si>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</si>
  <si>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</si>
  <si>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</si>
  <si>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</si>
  <si>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</si>
  <si>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</si>
  <si>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</si>
  <si>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</si>
  <si>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</si>
  <si>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</si>
  <si>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</si>
  <si>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</si>
  <si>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</si>
  <si>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</si>
  <si>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</si>
  <si>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</si>
  <si>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</si>
  <si>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</si>
  <si>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</si>
  <si>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</si>
  <si>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</si>
  <si>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</si>
  <si>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</si>
  <si>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</si>
  <si>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</si>
  <si>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</si>
  <si>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</si>
  <si>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</si>
  <si>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</si>
  <si>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</si>
  <si>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</si>
  <si>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</si>
  <si>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</si>
  <si>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</si>
  <si>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</si>
  <si>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</si>
  <si>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</si>
  <si>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</si>
  <si>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</si>
  <si>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</si>
  <si>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</si>
  <si>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</si>
  <si>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</si>
  <si>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</si>
  <si>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</si>
  <si>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</si>
  <si>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</si>
  <si>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</si>
  <si>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</si>
  <si>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</si>
  <si>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</si>
  <si>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</si>
  <si>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</si>
  <si>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</si>
  <si>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</si>
  <si>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</si>
  <si>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</si>
  <si>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</si>
  <si>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</si>
  <si>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</si>
  <si>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</si>
  <si>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</si>
  <si>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</si>
  <si>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</si>
  <si>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</si>
  <si>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</si>
  <si>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</si>
  <si>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</si>
  <si>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</si>
  <si>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</si>
  <si>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</si>
  <si>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</si>
  <si>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</si>
  <si>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</si>
  <si>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</si>
  <si>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</si>
  <si>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</si>
  <si>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</si>
  <si>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</si>
  <si>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</si>
  <si>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</si>
  <si>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</si>
  <si>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</si>
  <si>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</si>
  <si>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</si>
  <si>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</si>
  <si>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</si>
  <si>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</si>
  <si>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</si>
  <si>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</si>
  <si>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</si>
  <si>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</si>
  <si>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</si>
  <si>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</si>
  <si>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</si>
  <si>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</si>
  <si>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</si>
  <si>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</si>
  <si>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</si>
  <si>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</si>
  <si>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</si>
  <si>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</si>
  <si>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</si>
  <si>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</si>
  <si>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</si>
  <si>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</si>
  <si>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</si>
  <si>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</si>
  <si>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</si>
  <si>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</si>
  <si>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</si>
  <si>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</si>
  <si>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</si>
  <si>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</si>
  <si>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</si>
  <si>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</si>
  <si>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</si>
  <si>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</si>
  <si>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</si>
  <si>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</si>
  <si>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</si>
  <si>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</si>
  <si>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</si>
  <si>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</si>
  <si>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</si>
  <si>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</si>
  <si>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</si>
  <si>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</si>
  <si>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</si>
  <si>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</si>
  <si>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</si>
  <si>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</si>
  <si>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</si>
  <si>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</si>
  <si>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</si>
  <si>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</si>
  <si>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</si>
  <si>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</si>
  <si>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</si>
  <si>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</si>
  <si>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</si>
  <si>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</si>
  <si>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</si>
  <si>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</si>
  <si>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</si>
  <si>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</si>
  <si>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</si>
  <si>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</si>
  <si>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</si>
  <si>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</si>
  <si>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</si>
  <si>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</si>
  <si>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</si>
  <si>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</si>
  <si>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</si>
  <si>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</si>
  <si>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</si>
  <si>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</si>
  <si>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</si>
  <si>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</si>
  <si>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</si>
  <si>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</si>
  <si>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</si>
  <si>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</si>
  <si>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</si>
  <si>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</si>
  <si>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</si>
  <si>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</si>
  <si>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</si>
  <si>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</si>
  <si>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</si>
  <si>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</si>
  <si>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</si>
  <si>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</si>
  <si>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</si>
  <si>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</si>
  <si>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</si>
  <si>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</si>
  <si>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</si>
  <si>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</si>
  <si>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</si>
  <si>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</si>
  <si>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</si>
  <si>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</si>
  <si>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</si>
  <si>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</si>
  <si>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</si>
  <si>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</si>
  <si>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</si>
  <si>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</si>
  <si>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</si>
  <si>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</si>
  <si>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</si>
  <si>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</si>
  <si>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</si>
  <si>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</si>
  <si>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</si>
  <si>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</si>
  <si>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</si>
  <si>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</si>
  <si>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</si>
  <si>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</si>
  <si>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</si>
  <si>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</si>
  <si>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</si>
  <si>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</si>
  <si>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</si>
  <si>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</si>
  <si>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</si>
  <si>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</si>
  <si>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</si>
  <si>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</si>
  <si>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</si>
  <si>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</si>
  <si>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</si>
  <si>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</si>
  <si>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</si>
  <si>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</si>
  <si>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</si>
  <si>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</si>
  <si>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</si>
  <si>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</si>
  <si>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</si>
  <si>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</si>
  <si>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</si>
  <si>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</si>
  <si>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</si>
  <si>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</si>
  <si>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</si>
  <si>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</si>
  <si>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</si>
  <si>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</si>
  <si>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</si>
  <si>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</si>
  <si>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</si>
  <si>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</si>
  <si>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</si>
  <si>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</si>
  <si>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</si>
  <si>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</si>
  <si>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</si>
  <si>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</si>
  <si>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</si>
  <si>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</si>
  <si>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</si>
  <si>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</si>
  <si>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</si>
  <si>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</si>
  <si>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</si>
  <si>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</si>
  <si>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</si>
  <si>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</si>
  <si>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</si>
  <si>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</si>
  <si>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</si>
  <si>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</si>
  <si>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</si>
  <si>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</si>
  <si>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</si>
  <si>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</si>
  <si>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</si>
  <si>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</si>
  <si>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</si>
  <si>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</si>
  <si>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</si>
  <si>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</si>
  <si>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</si>
  <si>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</si>
  <si>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</si>
  <si>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</si>
  <si>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</si>
  <si>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</si>
  <si>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</si>
  <si>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</si>
  <si>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</si>
  <si>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</si>
  <si>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</si>
  <si>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</si>
  <si>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</si>
  <si>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</si>
  <si>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</si>
  <si>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</si>
  <si>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</si>
  <si>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</si>
  <si>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</si>
  <si>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</si>
  <si>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</si>
  <si>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</si>
  <si>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</si>
  <si>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</si>
  <si>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</si>
  <si>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</si>
  <si>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</si>
  <si>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</si>
  <si>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</si>
  <si>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</si>
  <si>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</si>
  <si>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</si>
  <si>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</si>
  <si>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</si>
  <si>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</si>
  <si>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</si>
  <si>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</si>
  <si>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</si>
  <si>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</si>
  <si>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</si>
  <si>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</si>
  <si>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</si>
  <si>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</si>
  <si>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</si>
  <si>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</si>
  <si>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</si>
  <si>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</si>
  <si>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</si>
  <si>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</si>
  <si>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</si>
  <si>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</si>
  <si>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</si>
  <si>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</si>
  <si>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</si>
  <si>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</si>
  <si>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</si>
  <si>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</si>
  <si>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</si>
  <si>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</si>
  <si>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</si>
  <si>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</si>
  <si>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</si>
  <si>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</si>
  <si>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</si>
  <si>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</si>
  <si>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</si>
  <si>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</si>
  <si>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</si>
  <si>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</si>
  <si>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</si>
  <si>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</si>
  <si>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</si>
  <si>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</si>
  <si>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</si>
  <si>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</si>
  <si>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</si>
  <si>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</si>
  <si>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</si>
  <si>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</si>
  <si>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</si>
  <si>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</si>
  <si>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</si>
  <si>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</si>
  <si>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</si>
  <si>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</si>
  <si>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</si>
  <si>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</si>
  <si>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</si>
  <si>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</si>
  <si>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</si>
  <si>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</si>
  <si>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</si>
  <si>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</si>
  <si>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</si>
  <si>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</si>
  <si>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</si>
  <si>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</si>
  <si>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</si>
  <si>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</si>
  <si>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</si>
  <si>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</si>
  <si>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</si>
  <si>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</si>
  <si>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</si>
  <si>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</si>
  <si>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</si>
  <si>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</si>
  <si>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</si>
  <si>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</si>
  <si>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</si>
  <si>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</si>
  <si>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</si>
  <si>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</si>
  <si>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</si>
  <si>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</si>
  <si>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</si>
  <si>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</si>
  <si>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</si>
  <si>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</si>
  <si>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</si>
  <si>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</si>
  <si>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</si>
  <si>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</si>
  <si>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</si>
  <si>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</si>
  <si>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</si>
  <si>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</si>
  <si>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</si>
  <si>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</si>
  <si>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</si>
  <si>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</si>
  <si>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</si>
  <si>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</si>
  <si>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</si>
  <si>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</si>
  <si>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</si>
  <si>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</si>
  <si>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</si>
  <si>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</si>
  <si>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</si>
  <si>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</si>
  <si>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</si>
  <si>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</si>
  <si>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</si>
  <si>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</si>
  <si>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</si>
  <si>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</si>
  <si>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</si>
  <si>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</si>
  <si>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</si>
  <si>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</si>
  <si>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</si>
  <si>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</si>
  <si>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</si>
  <si>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</si>
  <si>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</si>
  <si>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</si>
  <si>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</si>
  <si>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</si>
  <si>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</si>
  <si>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</si>
  <si>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</si>
  <si>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</si>
  <si>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</si>
  <si>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</si>
  <si>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</si>
  <si>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</si>
  <si>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</si>
  <si>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</si>
  <si>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</si>
  <si>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</si>
  <si>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</si>
  <si>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</si>
  <si>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</si>
  <si>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</si>
  <si>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</si>
  <si>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</si>
  <si>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</si>
  <si>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</si>
  <si>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</si>
  <si>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</si>
  <si>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</si>
  <si>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</si>
  <si>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</si>
  <si>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</si>
  <si>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</si>
  <si>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</si>
  <si>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</si>
  <si>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</si>
  <si>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</si>
  <si>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</si>
  <si>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</si>
  <si>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</si>
  <si>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</si>
  <si>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</si>
  <si>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</si>
  <si>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</si>
  <si>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</si>
  <si>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</si>
  <si>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</si>
  <si>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</si>
  <si>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</si>
  <si>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</si>
  <si>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</si>
  <si>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</si>
  <si>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</si>
  <si>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</si>
  <si>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</si>
  <si>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</si>
  <si>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</si>
  <si>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</si>
  <si>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</si>
  <si>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</si>
  <si>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</si>
  <si>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</si>
  <si>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</si>
  <si>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</si>
  <si>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</si>
  <si>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</si>
  <si>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</si>
  <si>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</si>
  <si>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</si>
  <si>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</si>
  <si>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</si>
  <si>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</si>
  <si>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</si>
  <si>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</si>
  <si>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</si>
  <si>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</si>
  <si>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</si>
  <si>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</si>
  <si>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</si>
  <si>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</si>
  <si>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</si>
  <si>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</si>
  <si>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</si>
  <si>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</si>
  <si>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</si>
  <si>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</si>
  <si>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</si>
  <si>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</si>
  <si>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</si>
  <si>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</si>
  <si>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</si>
  <si>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</si>
  <si>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</si>
  <si>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</si>
  <si>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</si>
  <si>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</si>
  <si>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</si>
  <si>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</si>
  <si>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</si>
  <si>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</si>
  <si>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</si>
  <si>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</si>
  <si>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</si>
  <si>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</si>
  <si>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</si>
  <si>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</si>
  <si>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</si>
  <si>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</si>
  <si>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</si>
  <si>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</si>
  <si>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</si>
  <si>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</si>
  <si>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</si>
  <si>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</si>
  <si>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</si>
  <si>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</si>
  <si>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</si>
  <si>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</si>
  <si>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</si>
  <si>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</si>
  <si>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</si>
  <si>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</si>
  <si>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</si>
  <si>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</si>
  <si>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</si>
  <si>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</si>
  <si>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</si>
  <si>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</si>
  <si>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</si>
  <si>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</si>
  <si>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</si>
  <si>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</si>
  <si>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</si>
  <si>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</si>
  <si>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</si>
  <si>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</si>
  <si>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</si>
  <si>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</si>
  <si>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</si>
  <si>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</si>
  <si>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</si>
  <si>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</si>
  <si>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</si>
  <si>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</si>
  <si>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</si>
  <si>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</si>
  <si>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</si>
  <si>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</si>
  <si>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</si>
  <si>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</si>
  <si>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</si>
  <si>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</si>
  <si>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</si>
  <si>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</si>
  <si>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</si>
  <si>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</si>
  <si>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</si>
  <si>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</si>
  <si>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</si>
  <si>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</si>
  <si>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</si>
  <si>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</si>
  <si>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</si>
  <si>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</si>
  <si>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</si>
  <si>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</si>
  <si>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</si>
  <si>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</si>
  <si>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</si>
  <si>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</si>
  <si>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</si>
  <si>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</si>
  <si>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</si>
  <si>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</si>
  <si>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</si>
  <si>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</si>
  <si>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</si>
  <si>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</si>
  <si>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</si>
  <si>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</si>
  <si>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</si>
  <si>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</si>
  <si>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</si>
  <si>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</si>
  <si>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</si>
  <si>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</si>
  <si>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</si>
  <si>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</si>
  <si>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</si>
  <si>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</si>
  <si>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</si>
  <si>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</si>
  <si>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</si>
  <si>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</si>
  <si>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</si>
  <si>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</si>
  <si>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</si>
  <si>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</si>
  <si>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</si>
  <si>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</si>
  <si>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</si>
  <si>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</si>
  <si>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</si>
  <si>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</si>
  <si>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</si>
  <si>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</si>
  <si>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</si>
  <si>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</si>
  <si>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</si>
  <si>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</si>
  <si>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</si>
  <si>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</si>
  <si>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</si>
  <si>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</si>
  <si>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</si>
  <si>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</si>
  <si>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</si>
  <si>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</si>
  <si>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</si>
  <si>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</si>
  <si>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</si>
  <si>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</si>
  <si>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</si>
  <si>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</si>
  <si>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</si>
  <si>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</si>
  <si>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</si>
  <si>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</si>
  <si>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</si>
  <si>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</si>
  <si>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</si>
  <si>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</si>
  <si>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</si>
  <si>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</si>
  <si>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</si>
  <si>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</si>
  <si>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</si>
  <si>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</si>
  <si>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</si>
  <si>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</si>
  <si>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</si>
  <si>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</si>
  <si>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</si>
  <si>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</si>
  <si>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</si>
  <si>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</si>
  <si>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</si>
  <si>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</si>
  <si>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</si>
  <si>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</si>
  <si>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</si>
  <si>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</si>
  <si>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</si>
  <si>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</si>
  <si>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</si>
  <si>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</si>
  <si>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</si>
  <si>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</si>
  <si>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</si>
  <si>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</si>
  <si>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</si>
  <si>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</si>
  <si>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</si>
  <si>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</si>
  <si>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</si>
  <si>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</si>
  <si>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</si>
  <si>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</si>
  <si>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</si>
  <si>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</si>
  <si>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</si>
  <si>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</si>
  <si>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</si>
  <si>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</si>
  <si>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</si>
  <si>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</si>
  <si>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</si>
  <si>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</si>
  <si>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</si>
  <si>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</si>
  <si>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</si>
  <si>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</si>
  <si>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</si>
  <si>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</si>
  <si>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</si>
  <si>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</si>
  <si>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</si>
  <si>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</si>
  <si>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</si>
  <si>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</si>
  <si>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</si>
  <si>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</si>
  <si>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</si>
  <si>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</si>
  <si>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</si>
  <si>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</si>
  <si>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</si>
  <si>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</si>
  <si>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</si>
  <si>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</si>
  <si>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</si>
  <si>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</si>
  <si>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</si>
  <si>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</si>
  <si>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</si>
  <si>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</si>
  <si>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</si>
  <si>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</si>
  <si>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</si>
  <si>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</si>
  <si>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</si>
  <si>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</si>
  <si>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</si>
  <si>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</si>
  <si>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</si>
  <si>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</si>
  <si>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</si>
  <si>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</si>
  <si>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</si>
  <si>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</si>
  <si>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</si>
  <si>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</si>
  <si>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</si>
  <si>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</si>
  <si>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</si>
  <si>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</si>
  <si>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</si>
  <si>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</si>
  <si>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</si>
  <si>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</si>
  <si>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</si>
  <si>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</si>
  <si>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</si>
  <si>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</si>
  <si>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</si>
  <si>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</si>
  <si>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</si>
  <si>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</si>
  <si>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</si>
  <si>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</si>
  <si>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</si>
  <si>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</si>
  <si>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</si>
  <si>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</si>
  <si>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</si>
  <si>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</si>
  <si>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</si>
  <si>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</si>
  <si>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</si>
  <si>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</si>
  <si>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</si>
  <si>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</si>
  <si>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</si>
  <si>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</si>
  <si>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</si>
  <si>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</si>
  <si>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</si>
  <si>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</si>
  <si>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</si>
  <si>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</si>
  <si>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</si>
  <si>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</si>
  <si>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</si>
  <si>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</si>
  <si>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</si>
  <si>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</si>
  <si>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</si>
  <si>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</si>
  <si>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</si>
  <si>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</si>
  <si>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</si>
  <si>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</si>
  <si>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</si>
  <si>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</si>
  <si>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</si>
  <si>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</si>
  <si>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</si>
  <si>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</si>
  <si>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</si>
  <si>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</si>
  <si>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</si>
  <si>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</si>
  <si>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</si>
  <si>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</si>
  <si>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</si>
  <si>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</si>
  <si>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</si>
  <si>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</si>
  <si>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</si>
  <si>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</si>
  <si>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</si>
  <si>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</si>
  <si>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</si>
  <si>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</si>
  <si>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</si>
  <si>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</si>
  <si>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</si>
  <si>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</si>
  <si>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</si>
  <si>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</si>
  <si>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</si>
  <si>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</si>
  <si>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</si>
  <si>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</si>
  <si>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</si>
  <si>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</si>
  <si>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</si>
  <si>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</si>
  <si>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</si>
  <si>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</si>
  <si>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</si>
  <si>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</si>
  <si>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</si>
  <si>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</si>
  <si>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</si>
  <si>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</si>
  <si>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</si>
  <si>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</si>
  <si>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</si>
  <si>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</si>
  <si>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</si>
  <si>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</si>
  <si>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</si>
  <si>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</si>
  <si>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</si>
  <si>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</si>
  <si>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</si>
  <si>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</si>
  <si>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</si>
  <si>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</si>
  <si>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</si>
  <si>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</si>
  <si>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</si>
  <si>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</si>
  <si>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</si>
  <si>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</si>
  <si>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</si>
  <si>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</si>
  <si>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</si>
  <si>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</si>
  <si>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</si>
  <si>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</si>
  <si>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</si>
  <si>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</si>
  <si>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</si>
  <si>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</si>
  <si>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</si>
  <si>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</si>
  <si>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</si>
  <si>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</si>
  <si>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</si>
  <si>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</si>
  <si>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</si>
  <si>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</si>
  <si>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</si>
  <si>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</si>
  <si>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</si>
  <si>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</si>
  <si>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</si>
  <si>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</si>
  <si>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</si>
  <si>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</si>
  <si>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</si>
  <si>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</si>
  <si>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</si>
  <si>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</si>
  <si>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</si>
  <si>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</si>
  <si>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</si>
  <si>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</si>
  <si>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</si>
  <si>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</si>
  <si>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</si>
  <si>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</si>
  <si>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</si>
  <si>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</si>
  <si>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</si>
  <si>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</si>
  <si>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</si>
  <si>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</si>
  <si>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</si>
  <si>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</si>
  <si>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</si>
  <si>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</si>
  <si>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</si>
  <si>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</si>
  <si>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</si>
  <si>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</si>
  <si>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</si>
  <si>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</si>
  <si>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</si>
  <si>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</si>
  <si>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</si>
  <si>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</si>
  <si>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</si>
  <si>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</si>
  <si>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</si>
  <si>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</si>
  <si>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</si>
  <si>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</si>
  <si>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</si>
  <si>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</si>
  <si>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</si>
  <si>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</si>
  <si>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</si>
  <si>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</si>
  <si>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</si>
  <si>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</si>
  <si>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</si>
  <si>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</si>
  <si>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</si>
  <si>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</si>
  <si>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</si>
  <si>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</si>
  <si>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</si>
  <si>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</si>
  <si>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</si>
  <si>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</si>
  <si>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</si>
  <si>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</si>
  <si>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</si>
  <si>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</si>
  <si>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</si>
  <si>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</si>
  <si>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</si>
  <si>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</si>
  <si>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</si>
  <si>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</si>
  <si>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</si>
  <si>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</si>
  <si>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</si>
  <si>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</si>
  <si>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</si>
  <si>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</si>
  <si>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</si>
  <si>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</si>
  <si>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</si>
  <si>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</si>
  <si>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</si>
  <si>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</si>
  <si>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</si>
  <si>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</si>
  <si>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</si>
  <si>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</si>
  <si>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</si>
  <si>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</si>
  <si>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</si>
  <si>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</si>
  <si>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</si>
  <si>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</si>
  <si>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</si>
  <si>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</si>
  <si>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</si>
  <si>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</si>
  <si>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</si>
  <si>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</si>
  <si>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</si>
  <si>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</si>
  <si>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</si>
  <si>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</si>
  <si>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</si>
  <si>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</si>
  <si>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</si>
  <si>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</si>
  <si>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</si>
  <si>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</si>
  <si>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</si>
  <si>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</si>
  <si>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</si>
  <si>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</si>
  <si>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</si>
  <si>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</si>
  <si>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</si>
  <si>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</si>
  <si>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</si>
  <si>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</si>
  <si>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</si>
  <si>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</si>
  <si>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</si>
  <si>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</si>
  <si>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</si>
  <si>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</si>
  <si>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</si>
  <si>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</si>
  <si>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</si>
  <si>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</si>
  <si>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</si>
  <si>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</si>
  <si>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</si>
  <si>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</si>
  <si>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</si>
  <si>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</si>
  <si>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</si>
  <si>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</si>
  <si>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</si>
  <si>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</si>
  <si>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</si>
  <si>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</si>
  <si>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</si>
  <si>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</si>
  <si>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</si>
  <si>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</si>
  <si>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</si>
  <si>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</si>
  <si>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</si>
  <si>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</si>
  <si>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</si>
  <si>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</si>
  <si>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</si>
  <si>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</si>
  <si>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</si>
  <si>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</si>
  <si>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</si>
  <si>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</si>
  <si>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</si>
  <si>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</si>
  <si>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</si>
  <si>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</si>
  <si>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</si>
  <si>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</si>
  <si>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</si>
  <si>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</si>
  <si>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</si>
  <si>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</si>
  <si>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</si>
  <si>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</si>
  <si>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</si>
  <si>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</si>
  <si>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</si>
  <si>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</si>
  <si>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</si>
  <si>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</si>
  <si>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</si>
  <si>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</si>
  <si>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</si>
  <si>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</si>
  <si>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</si>
  <si>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</si>
  <si>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</si>
  <si>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</si>
  <si>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</si>
  <si>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</si>
  <si>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</si>
  <si>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</si>
  <si>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</si>
  <si>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</si>
  <si>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</si>
  <si>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</si>
  <si>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</si>
  <si>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</si>
  <si>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</si>
  <si>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</si>
  <si>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</si>
  <si>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</si>
  <si>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</si>
  <si>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</si>
  <si>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</si>
  <si>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</si>
  <si>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</si>
  <si>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</si>
  <si>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</si>
  <si>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</si>
  <si>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</si>
  <si>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</si>
  <si>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</si>
  <si>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</si>
  <si>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</si>
  <si>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</si>
  <si>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</si>
  <si>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</si>
  <si>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</si>
  <si>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</si>
  <si>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</si>
  <si>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</si>
  <si>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</si>
  <si>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</si>
  <si>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</si>
  <si>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</si>
  <si>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</si>
  <si>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</si>
  <si>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</si>
  <si>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</si>
  <si>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</si>
  <si>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</si>
  <si>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</si>
  <si>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</si>
  <si>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</si>
  <si>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</si>
  <si>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</si>
  <si>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</si>
  <si>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</si>
  <si>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</si>
  <si>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</si>
  <si>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</si>
  <si>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</si>
  <si>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</si>
  <si>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</si>
  <si>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</si>
  <si>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</si>
  <si>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</si>
  <si>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</si>
  <si>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</si>
  <si>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</si>
  <si>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</si>
  <si>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</si>
  <si>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</si>
  <si>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</si>
  <si>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</si>
  <si>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</si>
  <si>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</si>
  <si>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</si>
  <si>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</si>
  <si>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</si>
  <si>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</si>
  <si>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</si>
  <si>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</si>
  <si>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</si>
  <si>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</si>
  <si>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</si>
  <si>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</si>
  <si>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</si>
  <si>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</si>
  <si>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</si>
  <si>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</si>
  <si>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</si>
  <si>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</si>
  <si>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</si>
  <si>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</si>
  <si>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</si>
  <si>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</si>
  <si>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</si>
  <si>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</si>
  <si>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</si>
  <si>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</si>
  <si>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</si>
  <si>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</si>
  <si>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</si>
  <si>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</si>
  <si>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</si>
  <si>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</si>
  <si>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</si>
  <si>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</si>
  <si>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</si>
  <si>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</si>
  <si>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</si>
  <si>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</si>
  <si>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</si>
  <si>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</si>
  <si>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</si>
  <si>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</si>
  <si>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</si>
  <si>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</si>
  <si>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</si>
  <si>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</si>
  <si>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</si>
  <si>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</si>
  <si>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</si>
  <si>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</si>
  <si>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</si>
  <si>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</si>
  <si>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</si>
  <si>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</si>
  <si>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</si>
  <si>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</si>
  <si>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</si>
  <si>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</si>
  <si>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</si>
  <si>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</si>
  <si>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</si>
  <si>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</si>
  <si>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</si>
  <si>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</si>
  <si>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</si>
  <si>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</si>
  <si>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</si>
  <si>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</si>
  <si>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</si>
  <si>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</si>
  <si>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</si>
  <si>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</si>
  <si>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</si>
  <si>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</si>
  <si>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</si>
  <si>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</si>
  <si>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</si>
  <si>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</si>
  <si>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</si>
  <si>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</si>
  <si>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</si>
  <si>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</si>
  <si>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</si>
  <si>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</si>
  <si>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</si>
  <si>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</si>
  <si>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</si>
  <si>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</si>
  <si>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</si>
  <si>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</si>
  <si>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</si>
  <si>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</si>
  <si>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</si>
  <si>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</si>
  <si>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</si>
  <si>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</si>
  <si>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</si>
  <si>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</si>
  <si>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</si>
  <si>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</si>
  <si>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</si>
  <si>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</si>
  <si>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</si>
  <si>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</si>
  <si>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</si>
  <si>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</si>
  <si>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</si>
  <si>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</si>
  <si>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</si>
  <si>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</si>
  <si>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</si>
  <si>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</si>
  <si>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</si>
  <si>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</si>
  <si>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</si>
  <si>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</si>
  <si>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</si>
  <si>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</si>
  <si>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</si>
  <si>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</si>
  <si>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</si>
  <si>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</si>
  <si>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</si>
  <si>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</si>
  <si>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</si>
  <si>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</si>
  <si>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</si>
  <si>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</si>
  <si>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</si>
  <si>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</si>
  <si>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</si>
  <si>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</si>
  <si>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</si>
  <si>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</si>
  <si>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</si>
  <si>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</si>
  <si>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</si>
  <si>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</si>
  <si>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</si>
  <si>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</si>
  <si>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</si>
  <si>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</si>
  <si>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</si>
  <si>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</si>
  <si>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</si>
  <si>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</si>
  <si>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</si>
  <si>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</si>
  <si>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</si>
  <si>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</si>
  <si>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</si>
  <si>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</si>
  <si>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</si>
  <si>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</si>
  <si>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</si>
  <si>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</si>
  <si>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</si>
  <si>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</si>
  <si>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</si>
  <si>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</si>
  <si>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</si>
  <si>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</si>
  <si>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</si>
  <si>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</si>
  <si>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</si>
  <si>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</si>
  <si>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</si>
  <si>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</si>
  <si>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</si>
  <si>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</si>
  <si>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</si>
  <si>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</si>
  <si>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</si>
  <si>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</si>
  <si>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</si>
  <si>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</si>
  <si>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</si>
  <si>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</si>
  <si>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</si>
  <si>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</si>
  <si>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</si>
  <si>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</si>
  <si>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</si>
  <si>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</si>
  <si>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</si>
  <si>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</si>
  <si>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</si>
  <si>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</si>
  <si>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</si>
  <si>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</si>
  <si>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</si>
  <si>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</si>
  <si>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</si>
  <si>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</si>
  <si>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</si>
  <si>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</si>
  <si>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</si>
  <si>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</si>
  <si>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</si>
  <si>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</si>
  <si>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</si>
  <si>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</si>
  <si>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</si>
  <si>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</si>
  <si>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</si>
  <si>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</si>
  <si>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</si>
  <si>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</si>
  <si>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</si>
  <si>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</si>
  <si>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</si>
  <si>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</si>
  <si>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</si>
  <si>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</si>
  <si>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</si>
  <si>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</si>
  <si>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</si>
  <si>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</si>
  <si>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</si>
  <si>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</si>
  <si>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</si>
  <si>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</si>
  <si>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</si>
  <si>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</si>
  <si>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</si>
  <si>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</si>
  <si>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</si>
  <si>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</si>
  <si>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</si>
  <si>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</si>
  <si>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</si>
  <si>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</si>
  <si>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</si>
  <si>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</si>
  <si>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</si>
  <si>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</si>
  <si>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</si>
  <si>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</si>
  <si>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</si>
  <si>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</si>
  <si>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</si>
  <si>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</si>
  <si>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</si>
  <si>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</si>
  <si>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</si>
  <si>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</si>
  <si>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</si>
  <si>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</si>
  <si>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</si>
  <si>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</si>
  <si>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</si>
  <si>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</si>
  <si>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</si>
  <si>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</si>
  <si>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</si>
  <si>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</si>
  <si>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</si>
  <si>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</si>
  <si>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</si>
  <si>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</si>
  <si>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</si>
  <si>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</si>
  <si>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</si>
  <si>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</si>
  <si>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</si>
  <si>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</si>
  <si>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</si>
  <si>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</si>
  <si>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</si>
  <si>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</si>
  <si>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</si>
  <si>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</si>
  <si>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</si>
  <si>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</si>
  <si>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</si>
  <si>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</si>
  <si>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</si>
  <si>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</si>
  <si>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</si>
  <si>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</si>
  <si>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</si>
  <si>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</si>
  <si>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</si>
  <si>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</si>
  <si>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</si>
  <si>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</si>
  <si>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</si>
  <si>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</si>
  <si>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</si>
  <si>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</si>
  <si>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</si>
  <si>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</si>
  <si>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</si>
  <si>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</si>
  <si>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</si>
  <si>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</si>
  <si>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</si>
  <si>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</si>
  <si>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</si>
  <si>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</si>
  <si>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</si>
  <si>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</si>
  <si>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</si>
  <si>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</si>
  <si>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</si>
  <si>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</si>
  <si>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</si>
  <si>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</si>
  <si>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</si>
  <si>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</si>
  <si>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</si>
  <si>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</si>
  <si>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</si>
  <si>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</si>
  <si>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</si>
  <si>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</si>
  <si>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</si>
  <si>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</si>
  <si>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</si>
  <si>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</si>
  <si>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</si>
  <si>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</si>
  <si>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</si>
  <si>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</si>
  <si>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</si>
  <si>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</si>
  <si>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</si>
  <si>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</si>
  <si>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</si>
  <si>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</si>
  <si>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</si>
  <si>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</si>
  <si>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</si>
  <si>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</si>
  <si>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</si>
  <si>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</si>
  <si>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</si>
  <si>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</si>
  <si>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</si>
  <si>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</si>
  <si>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</si>
  <si>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</si>
  <si>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</si>
  <si>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</si>
  <si>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</si>
  <si>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</si>
  <si>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</si>
  <si>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</si>
  <si>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</si>
  <si>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</si>
  <si>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</si>
  <si>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</si>
  <si>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</si>
  <si>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</si>
  <si>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</si>
  <si>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</si>
  <si>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</si>
  <si>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</si>
  <si>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</si>
  <si>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</si>
  <si>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</si>
  <si>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</si>
  <si>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</si>
  <si>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</si>
  <si>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</si>
  <si>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</si>
  <si>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</si>
  <si>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</si>
  <si>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</si>
  <si>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</si>
  <si>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</si>
  <si>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</si>
  <si>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</si>
  <si>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</si>
  <si>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</si>
  <si>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</si>
  <si>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</si>
  <si>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</si>
  <si>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</si>
  <si>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</si>
  <si>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</si>
  <si>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</si>
  <si>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</si>
  <si>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</si>
  <si>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</si>
  <si>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</si>
  <si>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</si>
  <si>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</si>
  <si>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</si>
  <si>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</si>
  <si>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</si>
  <si>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</si>
  <si>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</si>
  <si>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</si>
  <si>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</si>
  <si>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</si>
  <si>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</si>
  <si>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</si>
  <si>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</si>
  <si>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</si>
  <si>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</si>
  <si>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</si>
  <si>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</si>
  <si>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</si>
  <si>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</si>
  <si>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</si>
  <si>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</si>
  <si>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</si>
  <si>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</si>
  <si>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</si>
  <si>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</si>
  <si>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</si>
  <si>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</si>
  <si>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</si>
  <si>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</si>
  <si>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</si>
  <si>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</si>
  <si>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</si>
  <si>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</si>
  <si>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</si>
  <si>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</si>
  <si>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</si>
  <si>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</si>
  <si>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</si>
  <si>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</si>
  <si>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</si>
  <si>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</si>
  <si>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</si>
  <si>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</si>
  <si>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</si>
  <si>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</si>
  <si>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</si>
  <si>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</si>
  <si>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</si>
  <si>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</si>
  <si>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</si>
  <si>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</si>
  <si>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</si>
  <si>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</si>
  <si>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</si>
  <si>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</si>
  <si>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</si>
  <si>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</si>
  <si>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</si>
  <si>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</si>
  <si>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</si>
  <si>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</si>
  <si>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</si>
  <si>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</si>
  <si>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</si>
  <si>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</si>
  <si>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</si>
  <si>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</si>
  <si>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</si>
  <si>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</si>
  <si>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</si>
  <si>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</si>
  <si>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</si>
  <si>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</si>
  <si>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</si>
  <si>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</si>
  <si>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</si>
  <si>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</si>
  <si>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</si>
  <si>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</si>
  <si>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</si>
  <si>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</si>
  <si>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</si>
  <si>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</si>
  <si>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</si>
  <si>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</si>
  <si>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</si>
  <si>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</si>
  <si>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</si>
  <si>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</si>
  <si>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</si>
  <si>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</si>
  <si>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</si>
  <si>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</si>
  <si>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</si>
  <si>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</si>
  <si>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</si>
  <si>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</si>
  <si>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</si>
  <si>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</si>
  <si>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</si>
  <si>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</si>
  <si>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</si>
  <si>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</si>
  <si>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</si>
  <si>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</si>
  <si>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</si>
  <si>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</si>
  <si>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</si>
  <si>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</si>
  <si>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</si>
  <si>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</si>
  <si>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</si>
  <si>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</si>
  <si>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</si>
  <si>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</si>
  <si>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</si>
  <si>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</si>
  <si>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</si>
  <si>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</si>
  <si>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</si>
  <si>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</si>
  <si>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</si>
  <si>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</si>
  <si>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</si>
  <si>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</si>
  <si>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</si>
  <si>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</si>
  <si>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</si>
  <si>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</si>
  <si>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</si>
  <si>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</si>
  <si>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</si>
  <si>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</si>
  <si>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</si>
  <si>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</si>
  <si>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</si>
  <si>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</si>
  <si>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</si>
  <si>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</si>
  <si>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</si>
  <si>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</si>
  <si>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</si>
  <si>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</si>
  <si>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</si>
  <si>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</si>
  <si>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</si>
  <si>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</si>
  <si>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</si>
  <si>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</si>
  <si>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</si>
  <si>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</si>
  <si>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</si>
  <si>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</si>
  <si>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</si>
  <si>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</si>
  <si>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</si>
  <si>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</si>
  <si>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</si>
  <si>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</si>
  <si>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</si>
  <si>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</si>
  <si>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</si>
  <si>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</si>
  <si>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</si>
  <si>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</si>
  <si>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</si>
  <si>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</si>
  <si>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</si>
  <si>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</si>
  <si>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</si>
  <si>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</si>
  <si>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</si>
  <si>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</si>
  <si>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</si>
  <si>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</si>
  <si>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</si>
  <si>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</si>
  <si>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</si>
  <si>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</si>
  <si>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</si>
  <si>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</si>
  <si>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</si>
  <si>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</si>
  <si>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</si>
  <si>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</si>
  <si>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</si>
  <si>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</si>
  <si>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</si>
  <si>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</si>
  <si>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</si>
  <si>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</si>
  <si>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</si>
  <si>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</si>
  <si>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</si>
  <si>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</si>
  <si>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</si>
  <si>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</si>
  <si>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</si>
  <si>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</si>
  <si>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</si>
  <si>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</si>
  <si>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</si>
  <si>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</si>
  <si>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</si>
  <si>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</si>
  <si>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</si>
  <si>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</si>
  <si>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</si>
  <si>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</si>
  <si>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</si>
  <si>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</si>
  <si>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</si>
  <si>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</si>
  <si>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</si>
  <si>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</si>
  <si>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</si>
  <si>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</si>
  <si>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</si>
  <si>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</si>
  <si>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</si>
  <si>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</si>
  <si>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</si>
  <si>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</si>
  <si>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</si>
  <si>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</si>
  <si>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</si>
  <si>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</si>
  <si>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</si>
  <si>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</si>
  <si>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</si>
  <si>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</si>
  <si>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</si>
  <si>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</si>
  <si>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</si>
  <si>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</si>
  <si>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</si>
  <si>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</si>
  <si>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</si>
  <si>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</si>
  <si>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</si>
  <si>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</si>
  <si>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</si>
  <si>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</si>
  <si>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</si>
  <si>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</si>
  <si>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</si>
  <si>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</si>
  <si>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</si>
  <si>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</si>
  <si>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</si>
  <si>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</si>
  <si>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</si>
  <si>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</si>
  <si>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</si>
  <si>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</si>
  <si>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</si>
  <si>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</si>
  <si>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</si>
  <si>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</si>
  <si>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</si>
  <si>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</si>
  <si>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</si>
  <si>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</si>
  <si>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</si>
  <si>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</si>
  <si>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</si>
  <si>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</si>
  <si>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</si>
  <si>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</si>
  <si>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</si>
  <si>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</si>
  <si>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</si>
  <si>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</si>
  <si>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</si>
  <si>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</si>
  <si>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</si>
  <si>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</si>
  <si>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</si>
  <si>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</si>
  <si>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</si>
  <si>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</si>
  <si>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</si>
  <si>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</si>
  <si>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</si>
  <si>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</si>
  <si>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</si>
  <si>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</si>
  <si>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</si>
  <si>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</si>
  <si>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</si>
  <si>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</si>
  <si>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</si>
  <si>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</si>
  <si>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</si>
  <si>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</si>
  <si>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</si>
  <si>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</si>
  <si>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</si>
  <si>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</si>
  <si>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</si>
  <si>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</si>
  <si>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</si>
  <si>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</si>
  <si>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</si>
  <si>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</si>
  <si>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</si>
  <si>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</si>
  <si>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</si>
  <si>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</si>
  <si>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</si>
  <si>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</si>
  <si>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</si>
  <si>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</si>
  <si>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</si>
  <si>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</si>
  <si>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</si>
  <si>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</si>
  <si>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</si>
  <si>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</si>
  <si>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</si>
  <si>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</si>
  <si>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</si>
  <si>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</si>
  <si>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</si>
  <si>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</si>
  <si>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</si>
  <si>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</si>
  <si>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</si>
  <si>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</si>
  <si>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</si>
  <si>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</si>
  <si>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</si>
  <si>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</si>
  <si>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</si>
  <si>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</si>
  <si>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</si>
  <si>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</si>
  <si>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</si>
  <si>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</si>
  <si>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</si>
  <si>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</si>
  <si>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</si>
  <si>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</si>
  <si>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</si>
  <si>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</si>
  <si>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</si>
  <si>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</si>
  <si>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</si>
  <si>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</si>
  <si>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</si>
  <si>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</si>
  <si>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</si>
  <si>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</si>
  <si>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</si>
  <si>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</si>
  <si>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</si>
  <si>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</si>
  <si>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</si>
  <si>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</si>
  <si>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</si>
  <si>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</si>
  <si>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</si>
  <si>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</si>
  <si>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</si>
  <si>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</si>
  <si>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</si>
  <si>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</si>
  <si>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</si>
  <si>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</si>
  <si>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</si>
  <si>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</si>
  <si>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</si>
  <si>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</si>
  <si>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</si>
  <si>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</si>
  <si>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</si>
  <si>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</si>
  <si>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</si>
  <si>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</si>
  <si>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</si>
  <si>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</si>
  <si>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</si>
  <si>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</si>
  <si>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</si>
  <si>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</si>
  <si>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</si>
  <si>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</si>
  <si>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</si>
  <si>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</si>
  <si>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</si>
  <si>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</si>
  <si>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</si>
  <si>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</si>
  <si>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</si>
  <si>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</si>
  <si>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</si>
  <si>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</si>
  <si>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</si>
  <si>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</si>
  <si>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</si>
  <si>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</si>
  <si>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</si>
  <si>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</si>
  <si>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</si>
  <si>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</si>
  <si>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</si>
  <si>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</si>
  <si>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</si>
  <si>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</si>
  <si>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</si>
  <si>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</si>
  <si>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</si>
  <si>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</si>
  <si>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</si>
  <si>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</si>
  <si>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</si>
  <si>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</si>
  <si>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</si>
  <si>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</si>
  <si>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</si>
  <si>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</si>
  <si>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</si>
  <si>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</si>
  <si>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</si>
  <si>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</si>
  <si>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</si>
  <si>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</si>
  <si>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</si>
  <si>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</si>
  <si>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</si>
  <si>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</si>
  <si>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</si>
  <si>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</si>
  <si>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</si>
  <si>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</si>
  <si>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</si>
  <si>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</si>
  <si>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</si>
  <si>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</si>
  <si>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</si>
  <si>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</si>
  <si>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</si>
  <si>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</si>
  <si>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</si>
  <si>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</si>
  <si>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</si>
  <si>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</si>
  <si>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</si>
  <si>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</si>
  <si>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</si>
  <si>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</si>
  <si>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</si>
  <si>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</si>
  <si>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</si>
  <si>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</si>
  <si>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</si>
  <si>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</si>
  <si>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</si>
  <si>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</si>
  <si>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</si>
  <si>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</si>
  <si>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</si>
  <si>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</si>
  <si>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</si>
  <si>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</si>
  <si>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</si>
  <si>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</si>
  <si>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</si>
  <si>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</si>
  <si>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</si>
  <si>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</si>
  <si>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</si>
  <si>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</si>
  <si>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</si>
  <si>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</si>
  <si>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</si>
  <si>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</si>
  <si>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</si>
  <si>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</si>
  <si>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</si>
  <si>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</si>
  <si>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</si>
  <si>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</si>
  <si>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</si>
  <si>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</si>
  <si>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</si>
  <si>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</si>
  <si>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</si>
  <si>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</si>
  <si>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</si>
  <si>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</si>
  <si>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</si>
  <si>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</si>
  <si>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</si>
  <si>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</si>
  <si>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</si>
  <si>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</si>
  <si>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</si>
  <si>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</si>
  <si>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</si>
  <si>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</si>
  <si>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</si>
  <si>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</si>
  <si>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</si>
  <si>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</si>
  <si>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</si>
  <si>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</si>
  <si>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</si>
  <si>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</si>
  <si>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</si>
  <si>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</si>
  <si>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</si>
  <si>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</si>
  <si>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</si>
  <si>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</si>
  <si>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</si>
  <si>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</si>
  <si>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</si>
  <si>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</si>
  <si>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</si>
  <si>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</si>
  <si>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</si>
  <si>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</si>
  <si>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</si>
  <si>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</si>
  <si>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</si>
  <si>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</si>
  <si>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</si>
  <si>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</si>
  <si>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</si>
  <si>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</si>
  <si>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</si>
  <si>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</si>
  <si>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</si>
  <si>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</si>
  <si>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</si>
  <si>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</si>
  <si>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</si>
  <si>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</si>
  <si>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</si>
  <si>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</si>
  <si>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</si>
  <si>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</si>
  <si>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</si>
  <si>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</si>
  <si>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</si>
  <si>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</si>
  <si>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</si>
  <si>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</si>
  <si>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</si>
  <si>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</si>
  <si>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</si>
  <si>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</si>
  <si>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</si>
  <si>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</si>
  <si>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</si>
  <si>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</si>
  <si>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</si>
  <si>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</si>
  <si>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</si>
  <si>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</si>
  <si>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</si>
  <si>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</si>
  <si>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</si>
  <si>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</si>
  <si>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</si>
  <si>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</si>
  <si>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</si>
  <si>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</si>
  <si>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</si>
  <si>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</si>
  <si>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</si>
  <si>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</si>
  <si>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</si>
  <si>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</si>
  <si>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</si>
  <si>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</si>
  <si>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</si>
  <si>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</si>
  <si>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</si>
  <si>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</si>
  <si>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</si>
  <si>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</si>
  <si>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</si>
  <si>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</si>
  <si>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</si>
  <si>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</si>
  <si>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</si>
  <si>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</si>
  <si>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</si>
  <si>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</si>
  <si>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</si>
  <si>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</si>
  <si>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</si>
  <si>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</si>
  <si>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</si>
  <si>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</si>
  <si>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</si>
  <si>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</si>
  <si>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</si>
  <si>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</si>
  <si>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</si>
  <si>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</si>
  <si>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</si>
  <si>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</si>
  <si>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</si>
  <si>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</si>
  <si>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</si>
  <si>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</si>
  <si>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</si>
  <si>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</si>
  <si>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</si>
  <si>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</si>
  <si>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</si>
  <si>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</si>
  <si>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</si>
  <si>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</si>
  <si>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</si>
  <si>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</si>
  <si>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</si>
  <si>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</si>
  <si>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</si>
  <si>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</si>
  <si>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</si>
  <si>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</si>
  <si>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</si>
  <si>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</si>
  <si>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</si>
  <si>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</si>
  <si>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</si>
  <si>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</si>
  <si>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</si>
  <si>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</si>
  <si>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</si>
  <si>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</si>
  <si>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</si>
  <si>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</si>
  <si>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</si>
  <si>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</si>
  <si>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</si>
  <si>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</si>
  <si>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</si>
  <si>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</si>
  <si>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</si>
  <si>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</si>
  <si>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</si>
  <si>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</si>
  <si>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</si>
  <si>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</si>
  <si>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</si>
  <si>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</si>
  <si>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</si>
  <si>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</si>
  <si>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</si>
  <si>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</si>
  <si>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</si>
  <si>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</si>
  <si>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</si>
  <si>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</si>
  <si>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</si>
  <si>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</si>
  <si>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</si>
  <si>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</si>
  <si>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</si>
  <si>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</si>
  <si>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</si>
  <si>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</si>
  <si>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</si>
  <si>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</si>
  <si>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</si>
  <si>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</si>
  <si>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</si>
  <si>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</si>
  <si>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</si>
  <si>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</si>
  <si>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</si>
  <si>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</si>
  <si>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</si>
  <si>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</si>
  <si>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</si>
  <si>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</si>
  <si>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</si>
  <si>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</si>
  <si>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</si>
  <si>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</si>
  <si>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</si>
  <si>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</si>
  <si>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</si>
  <si>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</si>
  <si>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</si>
  <si>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</si>
  <si>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</si>
  <si>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</si>
  <si>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</si>
  <si>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</si>
  <si>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</si>
  <si>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</si>
  <si>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</si>
  <si>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</si>
  <si>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</si>
  <si>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</si>
  <si>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</si>
  <si>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</si>
  <si>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</si>
  <si>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</si>
  <si>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</si>
  <si>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</si>
  <si>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</si>
  <si>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</si>
  <si>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</si>
  <si>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</si>
  <si>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</si>
  <si>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</si>
  <si>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</si>
  <si>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</si>
  <si>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</si>
  <si>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</si>
  <si>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</si>
  <si>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</si>
  <si>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</si>
  <si>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</si>
  <si>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</si>
  <si>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</si>
  <si>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</si>
  <si>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</si>
  <si>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</si>
  <si>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</si>
  <si>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</si>
  <si>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</si>
  <si>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</si>
  <si>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</si>
  <si>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</si>
  <si>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</si>
  <si>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</si>
  <si>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</si>
  <si>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</si>
  <si>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</si>
  <si>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</si>
  <si>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</si>
  <si>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</si>
  <si>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</si>
  <si>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</si>
  <si>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</si>
  <si>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</si>
  <si>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</si>
  <si>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</si>
  <si>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</si>
  <si>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</si>
  <si>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</si>
  <si>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</si>
  <si>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</si>
  <si>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</si>
  <si>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</si>
  <si>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</si>
  <si>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</si>
  <si>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</si>
  <si>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</si>
  <si>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</si>
  <si>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</si>
  <si>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</si>
  <si>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</si>
  <si>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</si>
  <si>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</si>
  <si>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</si>
  <si>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</si>
  <si>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</si>
  <si>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</si>
  <si>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</si>
  <si>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</si>
  <si>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</si>
  <si>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</si>
  <si>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</si>
  <si>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</si>
  <si>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</si>
  <si>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</si>
  <si>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</si>
  <si>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</si>
  <si>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</si>
  <si>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</si>
  <si>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</si>
  <si>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</si>
  <si>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</si>
  <si>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</si>
  <si>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</si>
  <si>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</si>
  <si>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</si>
  <si>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</si>
  <si>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</si>
  <si>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</si>
  <si>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</si>
  <si>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</si>
  <si>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</si>
  <si>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</si>
  <si>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</si>
  <si>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</si>
  <si>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</si>
  <si>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</si>
  <si>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</si>
  <si>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</si>
  <si>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</si>
  <si>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</si>
  <si>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</si>
  <si>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</si>
  <si>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</si>
  <si>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</si>
  <si>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</si>
  <si>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</si>
  <si>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</si>
  <si>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</si>
  <si>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</si>
  <si>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</si>
  <si>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</si>
  <si>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</si>
  <si>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</si>
  <si>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</si>
  <si>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</si>
  <si>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</si>
  <si>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</si>
  <si>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</si>
  <si>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</si>
  <si>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</si>
  <si>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</si>
  <si>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</si>
  <si>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</si>
  <si>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</si>
  <si>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</si>
  <si>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</si>
  <si>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</si>
  <si>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</si>
  <si>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</si>
  <si>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</si>
  <si>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</si>
  <si>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</si>
  <si>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</si>
  <si>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</si>
  <si>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</si>
  <si>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</si>
  <si>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</si>
  <si>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</si>
  <si>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</si>
  <si>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</si>
  <si>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</si>
  <si>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</si>
  <si>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</si>
  <si>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</si>
  <si>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</si>
  <si>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</si>
  <si>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</si>
  <si>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</si>
  <si>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</si>
  <si>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</si>
  <si>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</si>
  <si>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</si>
  <si>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</si>
  <si>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</si>
  <si>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</si>
  <si>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</si>
  <si>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</si>
  <si>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</si>
  <si>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</si>
  <si>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</si>
  <si>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</si>
  <si>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</si>
  <si>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</si>
  <si>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</si>
  <si>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</si>
  <si>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</si>
  <si>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</si>
  <si>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</si>
  <si>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</si>
  <si>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</si>
  <si>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</si>
  <si>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</si>
  <si>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</si>
  <si>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</si>
  <si>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</si>
  <si>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</si>
  <si>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</si>
  <si>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</si>
  <si>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</si>
  <si>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</si>
  <si>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</si>
  <si>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</si>
  <si>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</si>
  <si>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</si>
  <si>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</si>
  <si>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</si>
  <si>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</si>
  <si>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</si>
  <si>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</si>
  <si>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</si>
  <si>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</si>
  <si>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</si>
  <si>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</si>
  <si>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</si>
  <si>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</si>
  <si>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</si>
  <si>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</si>
  <si>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</si>
  <si>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</si>
  <si>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</si>
  <si>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</si>
  <si>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</si>
  <si>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</si>
  <si>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</si>
  <si>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</si>
  <si>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</si>
  <si>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</si>
  <si>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</si>
  <si>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</si>
  <si>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</si>
  <si>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</si>
  <si>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</si>
  <si>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</si>
  <si>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</si>
  <si>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</si>
  <si>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</si>
  <si>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</si>
  <si>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</si>
  <si>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</si>
  <si>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</si>
  <si>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</si>
  <si>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</si>
  <si>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</si>
  <si>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</si>
  <si>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</si>
  <si>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</si>
  <si>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</si>
  <si>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</si>
  <si>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</si>
  <si>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</si>
  <si>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</si>
  <si>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</si>
  <si>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</si>
  <si>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</si>
  <si>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</si>
  <si>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</si>
  <si>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</si>
  <si>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</si>
  <si>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</si>
  <si>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</si>
  <si>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</si>
  <si>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</si>
  <si>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</si>
  <si>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</si>
  <si>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</si>
  <si>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</si>
  <si>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</si>
  <si>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</si>
  <si>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</si>
  <si>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</si>
  <si>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</si>
  <si>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</si>
  <si>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</si>
  <si>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</si>
  <si>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</si>
  <si>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</si>
  <si>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</si>
  <si>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</si>
  <si>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</si>
  <si>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</si>
  <si>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</si>
  <si>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</si>
  <si>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</si>
  <si>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</si>
  <si>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</si>
  <si>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</si>
  <si>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</si>
  <si>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</si>
  <si>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</si>
  <si>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</si>
  <si>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</si>
  <si>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</si>
  <si>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</si>
  <si>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</si>
  <si>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</si>
  <si>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</si>
  <si>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</si>
  <si>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</si>
  <si>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</si>
  <si>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</si>
  <si>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</si>
  <si>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</si>
  <si>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</si>
  <si>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</si>
  <si>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</si>
  <si>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</si>
  <si>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</si>
  <si>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</si>
  <si>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</si>
  <si>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</si>
  <si>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</si>
  <si>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</si>
  <si>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</si>
  <si>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</si>
  <si>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</si>
  <si>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</si>
  <si>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</si>
  <si>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</si>
  <si>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</si>
  <si>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</si>
  <si>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</si>
  <si>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</si>
  <si>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</si>
  <si>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</si>
  <si>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</si>
  <si>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</si>
  <si>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</si>
  <si>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</si>
  <si>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</si>
  <si>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</si>
  <si>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</si>
  <si>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</si>
  <si>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</si>
  <si>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</si>
  <si>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</si>
  <si>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</si>
  <si>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</si>
  <si>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</si>
  <si>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</si>
  <si>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</si>
  <si>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</si>
  <si>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</si>
  <si>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</si>
  <si>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</si>
  <si>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</si>
  <si>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</si>
  <si>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</si>
  <si>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</si>
  <si>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</si>
  <si>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</si>
  <si>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</si>
  <si>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</si>
  <si>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</si>
  <si>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</si>
  <si>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</si>
  <si>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</si>
  <si>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</si>
  <si>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</si>
  <si>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</si>
  <si>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</si>
  <si>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</si>
  <si>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</si>
  <si>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</si>
  <si>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</si>
  <si>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</si>
  <si>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</si>
  <si>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</si>
  <si>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</si>
  <si>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</si>
  <si>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</si>
  <si>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</si>
  <si>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</si>
  <si>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</si>
  <si>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</si>
  <si>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</si>
  <si>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</si>
  <si>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</si>
  <si>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</si>
  <si>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</si>
  <si>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</si>
  <si>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</si>
  <si>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</si>
  <si>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</si>
  <si>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</si>
  <si>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</si>
  <si>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</si>
  <si>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</si>
  <si>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</si>
  <si>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</si>
  <si>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</si>
  <si>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</si>
  <si>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</si>
  <si>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</si>
  <si>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</si>
  <si>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</si>
  <si>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</si>
  <si>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</si>
  <si>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</si>
  <si>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</si>
  <si>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</si>
  <si>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</si>
  <si>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</si>
  <si>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</si>
  <si>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</si>
  <si>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</si>
  <si>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</si>
  <si>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</si>
  <si>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</si>
  <si>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</si>
  <si>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</si>
  <si>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</si>
  <si>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</si>
  <si>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</si>
  <si>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</si>
  <si>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</si>
  <si>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</si>
  <si>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</si>
  <si>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</si>
  <si>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</si>
  <si>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</si>
  <si>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</si>
  <si>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</si>
  <si>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</si>
  <si>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</si>
  <si>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</si>
  <si>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</si>
  <si>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</si>
  <si>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</si>
  <si>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</si>
  <si>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</si>
  <si>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</si>
  <si>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</si>
  <si>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</si>
  <si>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</si>
  <si>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</si>
  <si>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</si>
  <si>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</si>
  <si>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</si>
  <si>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</si>
  <si>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</si>
  <si>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</si>
  <si>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</si>
  <si>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</si>
  <si>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</si>
  <si>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</si>
  <si>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</si>
  <si>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</si>
  <si>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</si>
  <si>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</si>
  <si>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</si>
  <si>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</si>
  <si>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</si>
  <si>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</si>
  <si>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</si>
  <si>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</si>
  <si>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</si>
  <si>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</si>
  <si>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</si>
  <si>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</si>
  <si>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</si>
  <si>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</si>
  <si>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</si>
  <si>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</si>
  <si>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</si>
  <si>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</si>
  <si>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</si>
  <si>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</si>
  <si>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</si>
  <si>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</si>
  <si>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</si>
  <si>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</si>
  <si>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</si>
  <si>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</si>
  <si>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</si>
  <si>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</si>
  <si>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</si>
  <si>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</si>
  <si>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</si>
  <si>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</si>
  <si>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</si>
  <si>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</si>
  <si>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</si>
  <si>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</si>
  <si>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</si>
  <si>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</si>
  <si>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</si>
  <si>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</si>
  <si>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</si>
  <si>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</si>
  <si>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</si>
  <si>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</si>
  <si>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</si>
  <si>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</si>
  <si>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</si>
  <si>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</si>
  <si>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</si>
  <si>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</si>
  <si>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</si>
  <si>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</si>
  <si>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</si>
  <si>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</si>
  <si>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</si>
  <si>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</si>
  <si>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</si>
  <si>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</si>
  <si>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</si>
  <si>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</si>
  <si>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</si>
  <si>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</si>
  <si>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</si>
  <si>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</si>
  <si>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</si>
  <si>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</si>
  <si>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</si>
  <si>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</si>
  <si>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</si>
  <si>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</si>
  <si>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</si>
  <si>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</si>
  <si>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</si>
  <si>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</si>
  <si>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</si>
  <si>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</si>
  <si>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</si>
  <si>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</si>
  <si>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</si>
  <si>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</si>
  <si>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</si>
  <si>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</si>
  <si>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</si>
  <si>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</si>
  <si>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</si>
  <si>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</si>
  <si>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</si>
  <si>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</si>
  <si>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</si>
  <si>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</si>
  <si>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</si>
  <si>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</si>
  <si>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</si>
  <si>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</si>
  <si>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</si>
  <si>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</si>
  <si>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</si>
  <si>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</si>
  <si>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</si>
  <si>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</si>
  <si>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</si>
  <si>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</si>
  <si>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</si>
  <si>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</si>
  <si>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</si>
  <si>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</si>
  <si>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</si>
  <si>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</si>
  <si>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</si>
  <si>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</si>
  <si>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</si>
  <si>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</si>
  <si>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</si>
  <si>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</si>
  <si>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</si>
  <si>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</si>
  <si>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</si>
  <si>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</si>
  <si>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</si>
  <si>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</si>
  <si>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</si>
  <si>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</si>
  <si>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</si>
  <si>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</si>
  <si>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</si>
  <si>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</si>
  <si>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</si>
  <si>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</si>
  <si>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</si>
  <si>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</si>
  <si>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</si>
  <si>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</si>
  <si>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</si>
  <si>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</si>
  <si>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</si>
  <si>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</si>
  <si>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</si>
  <si>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</si>
  <si>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</si>
  <si>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</si>
  <si>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</si>
  <si>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</si>
  <si>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</si>
  <si>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</si>
  <si>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</si>
  <si>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</si>
  <si>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</si>
  <si>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</si>
  <si>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</si>
  <si>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</si>
  <si>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</si>
  <si>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</si>
  <si>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</si>
  <si>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</si>
  <si>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</si>
  <si>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</si>
  <si>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</si>
  <si>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</si>
  <si>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</si>
  <si>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</si>
  <si>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</si>
  <si>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</si>
  <si>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</si>
  <si>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</si>
  <si>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</si>
  <si>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</si>
  <si>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</si>
  <si>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</si>
  <si>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</si>
  <si>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</si>
  <si>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</si>
  <si>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</si>
  <si>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</si>
  <si>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</si>
  <si>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</si>
  <si>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</si>
  <si>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</si>
  <si>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</si>
  <si>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</si>
  <si>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</si>
  <si>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</si>
  <si>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</si>
  <si>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</si>
  <si>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</si>
  <si>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</si>
  <si>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</si>
  <si>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</si>
  <si>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</si>
  <si>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</si>
  <si>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</si>
  <si>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</si>
  <si>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</si>
  <si>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</si>
  <si>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</si>
  <si>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</si>
  <si>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</si>
  <si>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</si>
  <si>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</si>
  <si>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</si>
  <si>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</si>
  <si>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</si>
  <si>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</si>
  <si>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</si>
  <si>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</si>
  <si>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</si>
  <si>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</si>
  <si>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</si>
  <si>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</si>
  <si>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</si>
  <si>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</si>
  <si>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</si>
  <si>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</si>
  <si>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</si>
  <si>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</si>
  <si>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</si>
  <si>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</si>
  <si>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</si>
  <si>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</si>
  <si>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</si>
  <si>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</si>
  <si>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</si>
  <si>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</si>
  <si>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</si>
  <si>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</si>
  <si>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</si>
  <si>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</si>
  <si>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</si>
  <si>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</si>
  <si>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</si>
  <si>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</si>
  <si>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</si>
  <si>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</si>
  <si>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</si>
  <si>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</si>
  <si>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</si>
  <si>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</si>
  <si>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</si>
  <si>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</si>
  <si>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</si>
  <si>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</si>
  <si>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</si>
  <si>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</si>
  <si>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</si>
  <si>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</si>
  <si>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</si>
  <si>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</si>
  <si>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</si>
  <si>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</si>
  <si>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</si>
  <si>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</si>
  <si>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</si>
  <si>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</si>
  <si>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</si>
  <si>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</si>
  <si>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</si>
  <si>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</si>
  <si>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</si>
  <si>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</si>
  <si>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</si>
  <si>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</si>
  <si>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</si>
  <si>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</si>
  <si>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</si>
  <si>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</si>
  <si>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</si>
  <si>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</si>
  <si>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</si>
  <si>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</si>
  <si>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</si>
  <si>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</si>
  <si>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</si>
  <si>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</si>
  <si>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</si>
  <si>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</si>
  <si>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</si>
  <si>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</si>
  <si>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</si>
  <si>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</si>
  <si>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</si>
  <si>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</si>
  <si>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</si>
  <si>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</si>
  <si>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</si>
  <si>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</si>
  <si>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</si>
  <si>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</si>
  <si>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</si>
  <si>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</si>
  <si>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</si>
  <si>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</si>
  <si>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</si>
  <si>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</si>
  <si>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</si>
  <si>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</si>
  <si>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</si>
  <si>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</si>
  <si>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</si>
  <si>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</si>
  <si>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</si>
  <si>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</si>
  <si>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</si>
  <si>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</si>
  <si>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</si>
  <si>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</si>
  <si>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</si>
  <si>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</si>
  <si>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</si>
  <si>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</si>
  <si>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</si>
  <si>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</si>
  <si>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</si>
  <si>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</si>
  <si>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</si>
  <si>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</si>
  <si>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</si>
  <si>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</si>
  <si>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</si>
  <si>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</si>
  <si>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</si>
  <si>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</si>
  <si>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</si>
  <si>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</si>
  <si>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</si>
  <si>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</si>
  <si>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</si>
  <si>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</si>
  <si>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</si>
  <si>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</si>
  <si>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</si>
  <si>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</si>
  <si>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</si>
  <si>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</si>
  <si>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</si>
  <si>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</si>
  <si>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</si>
  <si>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</si>
  <si>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</si>
  <si>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</si>
  <si>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</si>
  <si>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</si>
  <si>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</si>
  <si>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</si>
  <si>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</si>
  <si>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</si>
  <si>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</si>
  <si>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</si>
  <si>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</si>
  <si>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</si>
  <si>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</si>
  <si>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</si>
  <si>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</si>
  <si>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</si>
  <si>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</si>
  <si>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</si>
  <si>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</si>
  <si>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</si>
  <si>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</si>
  <si>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</si>
  <si>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</si>
  <si>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</si>
  <si>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</si>
  <si>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</si>
  <si>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</si>
  <si>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</si>
  <si>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</si>
  <si>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</si>
  <si>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</si>
  <si>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</si>
  <si>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</si>
  <si>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</si>
  <si>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</si>
  <si>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</si>
  <si>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</si>
  <si>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</si>
  <si>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</si>
  <si>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</si>
  <si>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</si>
  <si>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</si>
  <si>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</si>
  <si>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</si>
  <si>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</si>
  <si>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</si>
  <si>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</si>
  <si>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</si>
  <si>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</si>
  <si>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</si>
  <si>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</si>
  <si>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</si>
  <si>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</si>
  <si>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</si>
  <si>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</si>
  <si>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</si>
  <si>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</si>
  <si>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</si>
  <si>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</si>
  <si>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</si>
  <si>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</si>
  <si>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</si>
  <si>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</si>
  <si>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</si>
  <si>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</si>
  <si>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</si>
  <si>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</si>
  <si>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</si>
  <si>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</si>
  <si>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</si>
  <si>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</si>
  <si>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</si>
  <si>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</si>
  <si>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</si>
  <si>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</si>
  <si>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</si>
  <si>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</si>
  <si>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</si>
  <si>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</si>
  <si>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</si>
  <si>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</si>
  <si>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</si>
  <si>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</si>
  <si>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</si>
  <si>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</si>
  <si>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</si>
  <si>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</si>
  <si>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</si>
  <si>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</si>
  <si>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</si>
  <si>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</si>
  <si>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</si>
  <si>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</si>
  <si>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</si>
  <si>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</si>
  <si>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</si>
  <si>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</si>
  <si>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</si>
  <si>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</si>
  <si>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</si>
  <si>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</si>
  <si>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</si>
  <si>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</si>
  <si>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</si>
  <si>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</si>
  <si>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</si>
  <si>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</si>
  <si>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</si>
  <si>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</si>
  <si>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</si>
  <si>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</si>
  <si>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</si>
  <si>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</si>
  <si>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</si>
  <si>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</si>
  <si>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</si>
  <si>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</si>
  <si>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</si>
  <si>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</si>
  <si>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</si>
  <si>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</si>
  <si>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</si>
  <si>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</si>
  <si>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</si>
  <si>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</si>
  <si>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</si>
  <si>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</si>
  <si>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</si>
  <si>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</si>
  <si>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</si>
  <si>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</si>
  <si>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</si>
  <si>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</si>
  <si>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</si>
  <si>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</si>
  <si>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</si>
  <si>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</si>
  <si>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</si>
  <si>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</si>
  <si>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</si>
  <si>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</si>
  <si>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</si>
  <si>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</si>
  <si>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</si>
  <si>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</si>
  <si>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</si>
  <si>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</si>
  <si>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</si>
  <si>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</si>
  <si>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</si>
  <si>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</si>
  <si>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</si>
  <si>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</si>
  <si>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</si>
  <si>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</si>
  <si>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</si>
  <si>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</si>
  <si>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</si>
  <si>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</si>
  <si>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</si>
  <si>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</si>
  <si>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</si>
  <si>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</si>
  <si>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</si>
  <si>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</si>
  <si>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</si>
  <si>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</si>
  <si>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</si>
  <si>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</si>
  <si>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</si>
  <si>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</si>
  <si>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</si>
  <si>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</si>
  <si>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</si>
  <si>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</si>
  <si>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</si>
  <si>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</si>
  <si>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</si>
  <si>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</si>
  <si>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</si>
  <si>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</si>
  <si>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</si>
  <si>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</si>
  <si>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</si>
  <si>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</si>
  <si>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</si>
  <si>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</si>
  <si>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</si>
  <si>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</si>
  <si>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</si>
  <si>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</si>
  <si>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</si>
  <si>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</si>
  <si>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</si>
  <si>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</si>
  <si>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</si>
  <si>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</si>
  <si>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</si>
  <si>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</si>
  <si>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</si>
  <si>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</si>
  <si>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</si>
  <si>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</si>
  <si>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</si>
  <si>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</si>
  <si>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</si>
  <si>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</si>
  <si>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</si>
  <si>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</si>
  <si>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</si>
  <si>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</si>
  <si>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</si>
  <si>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</si>
  <si>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</si>
  <si>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</si>
  <si>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</si>
  <si>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</si>
  <si>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</si>
  <si>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</si>
  <si>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</si>
  <si>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</si>
  <si>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</si>
  <si>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</si>
  <si>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</si>
  <si>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</si>
  <si>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</si>
  <si>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</si>
  <si>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</si>
  <si>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</si>
  <si>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</si>
  <si>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</si>
  <si>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</si>
  <si>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</si>
  <si>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</si>
  <si>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</si>
  <si>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</si>
  <si>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</si>
  <si>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</si>
  <si>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</si>
  <si>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</si>
  <si>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</si>
  <si>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</si>
  <si>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</si>
  <si>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</si>
  <si>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</si>
  <si>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</si>
  <si>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</si>
  <si>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Spotlight</t>
  </si>
  <si>
    <t>Deadline</t>
  </si>
  <si>
    <t>Currency</t>
  </si>
  <si>
    <t>Country</t>
  </si>
  <si>
    <t>State</t>
  </si>
  <si>
    <t>Pledged</t>
  </si>
  <si>
    <t>Goal</t>
  </si>
  <si>
    <t>Blurb</t>
  </si>
  <si>
    <t>Name</t>
  </si>
  <si>
    <t>ID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</si>
  <si>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</si>
  <si>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</si>
  <si>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</si>
  <si>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</si>
  <si>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</si>
  <si>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</si>
  <si>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</si>
  <si>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</si>
  <si>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</si>
  <si>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</si>
  <si>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</si>
  <si>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</si>
  <si>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</si>
  <si>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</si>
  <si>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</si>
  <si>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</si>
  <si>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</si>
  <si>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</si>
  <si>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</si>
  <si>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</si>
  <si>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</si>
  <si>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</si>
  <si>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</si>
  <si>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</si>
  <si>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</si>
  <si>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</si>
  <si>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</si>
  <si>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</si>
  <si>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</si>
  <si>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</si>
  <si>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</si>
  <si>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</si>
  <si>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makerspaces</t>
  </si>
  <si>
    <t>gadgets</t>
  </si>
  <si>
    <t>wearables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</si>
  <si>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</si>
  <si>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</si>
  <si>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</si>
  <si>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</si>
  <si>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</si>
  <si>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</si>
  <si>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</si>
  <si>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</si>
  <si>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</si>
  <si>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</si>
  <si>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</si>
  <si>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</si>
  <si>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</si>
  <si>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</si>
  <si>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</si>
  <si>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</si>
  <si>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</si>
  <si>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</si>
  <si>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</si>
  <si>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hardware</t>
  </si>
  <si>
    <t>space exploration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</si>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</sst>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2" applyNumberFormat="1" applyFont="1"/>
    <xf numFmtId="1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[StarterBook-Nolan Goodweiler.xlsx]By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F2-451A-A483-6156BEB7BBA4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F2-451A-A483-6156BEB7BBA4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F2-451A-A483-6156BEB7BBA4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F2-451A-A483-6156BEB7B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9349135"/>
        <c:axId val="1999346639"/>
      </c:barChart>
      <c:catAx>
        <c:axId val="19993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346639"/>
        <c:crosses val="autoZero"/>
        <c:auto val="1"/>
        <c:lblAlgn val="ctr"/>
        <c:lblOffset val="100"/>
        <c:noMultiLvlLbl val="0"/>
      </c:catAx>
      <c:valAx>
        <c:axId val="199934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34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[StarterBook-Nolan Goodweiler.xlsx]By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'By Sub-Category'!$B$6:$B$12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D-4CB5-848B-80E7C2C03792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'By Sub-Category'!$C$6:$C$12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1D-4CB5-848B-80E7C2C03792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'By Sub-Category'!$D$6:$D$12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1D-4CB5-848B-80E7C2C03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0115183"/>
        <c:axId val="360138063"/>
      </c:barChart>
      <c:catAx>
        <c:axId val="36011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38063"/>
        <c:crosses val="autoZero"/>
        <c:auto val="1"/>
        <c:lblAlgn val="ctr"/>
        <c:lblOffset val="100"/>
        <c:noMultiLvlLbl val="0"/>
      </c:catAx>
      <c:valAx>
        <c:axId val="36013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1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[StarterBook-Nolan Goodweiler.xlsx]By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4-4F93-9DC2-6B65EDDE84BA}"/>
            </c:ext>
          </c:extLst>
        </c:ser>
        <c:ser>
          <c:idx val="1"/>
          <c:order val="1"/>
          <c:tx>
            <c:strRef>
              <c:f>'By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4-4F93-9DC2-6B65EDDE84BA}"/>
            </c:ext>
          </c:extLst>
        </c:ser>
        <c:ser>
          <c:idx val="2"/>
          <c:order val="2"/>
          <c:tx>
            <c:strRef>
              <c:f>'By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D4-4F93-9DC2-6B65EDDE84BA}"/>
            </c:ext>
          </c:extLst>
        </c:ser>
        <c:ser>
          <c:idx val="3"/>
          <c:order val="3"/>
          <c:tx>
            <c:strRef>
              <c:f>'By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D4-4F93-9DC2-6B65EDDE8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8231695"/>
        <c:axId val="735863327"/>
      </c:lineChart>
      <c:catAx>
        <c:axId val="79823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863327"/>
        <c:crosses val="autoZero"/>
        <c:auto val="1"/>
        <c:lblAlgn val="ctr"/>
        <c:lblOffset val="100"/>
        <c:noMultiLvlLbl val="0"/>
      </c:catAx>
      <c:valAx>
        <c:axId val="73586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23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of Kickstarts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E-4DFE-8345-F2B6F8875F41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2E-4DFE-8345-F2B6F8875F41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2E-4DFE-8345-F2B6F8875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288031"/>
        <c:axId val="855191087"/>
      </c:lineChart>
      <c:catAx>
        <c:axId val="73528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191087"/>
        <c:crosses val="autoZero"/>
        <c:auto val="1"/>
        <c:lblAlgn val="ctr"/>
        <c:lblOffset val="100"/>
        <c:noMultiLvlLbl val="0"/>
      </c:catAx>
      <c:valAx>
        <c:axId val="85519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88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109537</xdr:colOff>
      <xdr:row>1</xdr:row>
      <xdr:rowOff>28575</xdr:rowOff>
    </xdr:from>
    <xdr:to>
      <xdr:col>14</xdr:col>
      <xdr:colOff>414337</xdr:colOff>
      <xdr:row>15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423861</xdr:colOff>
      <xdr:row>4</xdr:row>
      <xdr:rowOff>47624</xdr:rowOff>
    </xdr:from>
    <xdr:to>
      <xdr:col>18</xdr:col>
      <xdr:colOff>219074</xdr:colOff>
      <xdr:row>25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0</xdr:row>
      <xdr:rowOff>80010</xdr:rowOff>
    </xdr:from>
    <xdr:to>
      <xdr:col>17</xdr:col>
      <xdr:colOff>274320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7ECC1B-B72B-4BA4-B46A-A1E3A6CD1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708660</xdr:colOff>
      <xdr:row>13</xdr:row>
      <xdr:rowOff>41910</xdr:rowOff>
    </xdr:from>
    <xdr:to>
      <xdr:col>9</xdr:col>
      <xdr:colOff>1127760</xdr:colOff>
      <xdr:row>34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C9B41-8BA9-41D7-B8BF-2195D9A58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odweiler, Nolan" refreshedDate="43791.454483912035" createdVersion="6" refreshedVersion="6" minRefreshableVersion="3" recordCount="4114" xr:uid="{00000000-000A-0000-FFFF-FFFF0600000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na" refreshedDate="43792.405230439814" createdVersion="6" refreshedVersion="6" minRefreshableVersion="3" recordCount="4114" xr:uid="{F5164EEF-50EF-4F2E-B41F-0E76EC990F01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9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59999999999999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8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999999999999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3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89999999999999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9999999999999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29999999999999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3000000000000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4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000000000000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99999999999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999999999999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9999999999999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9999999999999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0000000000001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4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9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70000000000002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00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1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89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09999999999999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999999999999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69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0000000000001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2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000000000000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00000000000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3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29999999999999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9999999999999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9999999999999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000000000000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9999999999999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9999999999999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00000000000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9999999999999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70000000000001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80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6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29999999999999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3999999999999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7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99999999999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.0000000000000001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4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6000000000000002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00000000000001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0000000000000001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4999999999999997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6.0000000000000001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E-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8.9999999999999993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20000000000000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E-3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0000000000000001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7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.0000000000000001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0000000000000001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1000000000000002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3000000000000002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5000000000000002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0000000000000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999999999999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99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E-3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0000000000000001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99999999999998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0999999999999999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200000000000001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79999999999999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0000000000000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30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7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899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59999999999999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0000000000000001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9999999999999993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8000000000000001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0000000000000001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0000000000001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5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6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69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50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29999999999999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60000000000001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69999999999999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69999999999999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69999999999999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0000000000001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9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80000000000001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40000000000001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4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29999999999999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09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79999999999998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2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9999999999999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4999999999999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4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000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69999999999999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000000000000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9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5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5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29999999999999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0000000000001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0999999999999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09999999999999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69999999999999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9999999999999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0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7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60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9999999999999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10000000000001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00000000000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8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79999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69999999999999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999999999999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30000000000001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3000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6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0000000000001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29999999999999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9999999999999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89999999999999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3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99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999999999999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9999999999999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2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29999999999999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2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29999999999999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09999999999999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2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29999999999999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9999999999999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9999999999999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8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69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79999999999998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00000000000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2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2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4999999999999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8999999999999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9999999999999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8999999999999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2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00000000000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7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9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99999999999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6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999999999999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999999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9999999999999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09999999999999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0000000000000001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99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8.0000000000000002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00000000000000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29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000000000000001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400000000000002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99999999999995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3000000000000002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3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8.000000000000000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0000000000000002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E-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7.0000000000000001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00000000000003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E-3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.0000000000000001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3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E-3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8.0000000000000002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999999999999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599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9000000000000001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199999999999999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600000000000001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000000000000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2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.0000000000000001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2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7.000000000000000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9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60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00000000000002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2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999999999999999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4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000000000000000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000000000000002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4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90000000000000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9999999999999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80000000000001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30000000000001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9999999999999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3000000000000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6.0000000000000001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0000000000000001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400000000000002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E-3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E-3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5.0000000000000001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99999999999999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8.9999999999999993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4.0000000000000001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E-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2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0000000000000001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4.0000000000000001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0000000000000001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0000000000000001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999999999999999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6.0000000000000001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999999999999998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000000000000002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999999999999998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E-3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000000000000002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0000000000000001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.0000000000000001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E-3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5999999999999999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000000000000000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7000000000000002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99999999999999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2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E-3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4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3000000000000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999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00000000000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09999999999999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9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1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499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9999999999999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39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3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9000000000000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6000000000000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9999999999999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6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1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4.0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4999999999999997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999999999999999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0000000000000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9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999999999999999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600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7999999999999999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0000000000000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9999999999999993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99999999999999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70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9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5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0000000000000001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000000000000002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299999999999998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4.0000000000000001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999999999999999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40000000000000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4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39999999999999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6000000000000001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9999999999999993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00000000000003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000000000000001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80000000000000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8.0000000000000002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999999999999997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19999999999999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000000000000001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8.0000000000000002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99999999999999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000000000000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00000000000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4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9999999999999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4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49999999999999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20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50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4999999999999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3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09999999999998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69999999999999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9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29999999999999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999999999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9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6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89999999999999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89999999999999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000000000000003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000000000000002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9999999999999993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7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2000000000000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000000000000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00000000000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9999999999999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29999999999999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8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4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09999999999999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29999999999999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3000000000000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09999999999999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69999999999999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8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999999999999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40000000000001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9999999999999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29999999999999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0000000000001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0000000000002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9999999999999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3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8999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5999999999999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29999999999999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29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0999999999999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0000000000001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4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9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19999999999999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9999999999999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099999999999999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1999999999999999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0000000000000001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499999999999998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799999999999999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000000000000001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399999999999999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0000000000000002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99999999999999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299999999999999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60000000000000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0000000000000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2000000000000003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3000000000000002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9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200000000000002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0000000000000001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0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3000000000000002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9999999999999993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00000000000003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8000000000000003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7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0000000000000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60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49999999999999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099999999999999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4.0000000000000001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999999999999999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99999999999999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8999999999999996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000000000000002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00000000000001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500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4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40000000000000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00000000000002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0000000000000002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7000000000000002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000000000000001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900000000000001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00000000000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9999999999999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9999999999999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999999999999999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8.00000000000000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79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2999999999999999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70000000000000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0000000000000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599999999999997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1000000000000001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6.0000000000000001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599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7000000000000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9999999999999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799999999999996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99999999999999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499999999999998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999999999999999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3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8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0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800000000000001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000000000000003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5.0000000000000001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1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999999999999995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9999999999999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8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1999999999999999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599999999999999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1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199999999999995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999999999999997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.00000000000000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000000000000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2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4.000000000000000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499999999999997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7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00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90000000000000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29999999999999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000000000000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7999999999999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9999999999999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59999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99999999999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3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8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999999999999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4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0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.0000000000000001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4999999999999999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000000000000006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E-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7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E-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999999999999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4000000000000002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2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00000000000001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E-3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2999999999999999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8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5999999999999999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0999999999999998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6.0000000000000001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0000000000000002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000000000000002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E-3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99999999999999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999999999999999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99999999999999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899999999999999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1999999999999995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2999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2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9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000000000000001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5.0000000000000001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000000000000001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499999999999998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2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5.0000000000000001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7000000000000001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99999999999999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7.000000000000000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000000000000001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4.0000000000000001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E-3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0000000000000001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7999999999999995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5.0000000000000001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2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10000000000000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70000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0000000000000001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8.0000000000000002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4999999999999999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5.000000000000000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9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E-3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699999999999999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7000000000000002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2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899999999999999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000000000000001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2999999999999999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9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89999999999999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69999999999999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0999999999999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60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80000000000001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8999999999999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99999999999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29999999999999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9999999999999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89999999999999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999999999999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2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0000000000001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999999999999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30000000000001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20000000000001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999999999999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999999999999994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9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8.9999999999999993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8000000000000001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0000000000000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0000000000000001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999999999999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3000000000000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000000000000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9999999999998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9000000000000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4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000000000000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0999999999999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9999999999999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000000000000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999999999999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09999999999999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8999999999999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8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1000000000000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9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9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9999999999999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6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9999999999999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9999999999999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8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9999999999999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00000000000002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00000000000002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4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000000000000001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0999999999999999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0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000000000000002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000000000000001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2999999999999999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000000000000001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999999999999996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000000000000004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09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999999999999997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0000000000000002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50000000000000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4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800000000000001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899999999999998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9999999999999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00000000000002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000000000000003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9999999999999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999999999999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000000000000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0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999999999999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9999999999999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9999999999999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9999999999999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7000000000000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000000000000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5999999999999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9999999999999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999999999999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3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29999999999999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9999999999999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5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000000000000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999999999999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00000000000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1000000000000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80000000000002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000000000000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00000000000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5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4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000000000000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7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0999999999999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39999999999999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499999999999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2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6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7000000000000001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0000000000000001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999999999999999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99999999999999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0000000000000001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99999999999999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4000000000000005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1000000000000003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0000000000000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00000000000004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8.0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00000000000003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0999999999999999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9999999999999993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7000000000000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00000000000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4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0000000000001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09999999999999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00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9999999999997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000000000001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40000000000001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0000000000000001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1999999999999999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9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000000000000004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8.0000000000000002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3.0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89999999999999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6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8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8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8000000000000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99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20000000000001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7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4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9999999999999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000000000000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000000000000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999999999999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999999999999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0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0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69999999999996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000000000000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00000000000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9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0000000000000001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999999999999993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50000000000000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9999999999999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0000000000000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7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0000000000000001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999999999999999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7.0000000000000001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9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000000000000002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7.000000000000000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5000000000000001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999999999999997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000000000000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6.0000000000000001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0000000000000002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E-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1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.0000000000000001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2999999999999995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000000000000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2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00000000000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99999999999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0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9999999999999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000000000000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9999999999999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09999999999999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90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9999999999999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69999999999999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9999999999999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2999999999999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89999999999999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9999999999999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89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90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69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9999999999999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6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9999999999999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8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9999999999999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00000000000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9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29999999999999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89999999999999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0000000000001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8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49999999999999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5000000000000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9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999999999999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999999999999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999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99999999999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0000000000001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9999999999999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4.0000000000000001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500000000000002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2999999999999999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E-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000000000000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0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000000000000003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100000000000001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000000000000003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9000000000000002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7.0000000000000001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7000000000000001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9000000000000001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699999999999999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9999999999999993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00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6.0000000000000001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99999999999999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80000000000000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0000000000000001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9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8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5000000000000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89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5000000000000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999999999999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39999999999999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89999999999999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9999999999999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0000000000000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6999999999999998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4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29999999999999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0000000000000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0000000000002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6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19999999999999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00000000000002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800000000000001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99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800000000000002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0000000000000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59999999999999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4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999999999999997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099999999999999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2999999999999999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00000000000001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1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60000000000000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0000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399999999999999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9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9999999999999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99999999999998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399999999999999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39999999999999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9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000000000000002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E-3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000000000000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9999999999999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0000000000000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1000000000000001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6000000000000003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9999999999999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9999999999999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999999999999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2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49999999999999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9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0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000000000000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0999999999999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9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90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4000000000000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29999999999999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49999999999999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999999999999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9999999999999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09999999999999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9999999999999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9999999999999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0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5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1000000000000003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999999999999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E-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9000000000000002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299999999999999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99999999999997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999999999999999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5.0000000000000001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000000000000001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10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70000000000001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99999999999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9999999999999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2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6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69999999999999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000000000000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9999999999999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4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2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99999999999999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.0000000000000001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000000000000001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99999999999999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400000000000002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2999999999999999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000000000000001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600000000000002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29999999999999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09999999999999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29999999999999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0000000000001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000000000000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0999999999999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3999999999999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300000000000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1000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000000000000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0000000000007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4999999999999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0000000000001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50000000000001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89999999999999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899999999999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60000000000002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69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4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999999999999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60000000000001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3000000000000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0000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000000000000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10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50000000000001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0000000000001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999999999999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000000000002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29999999999997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000000000001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999999999999997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099999999999999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2000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E-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99999999999999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0000000000000001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8.0000000000000002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000000000000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80000000000001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3999999999999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7000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0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1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1000000000000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9999999999997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89999999999998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800000000000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4999999999999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0999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000000000002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09999999999999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5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40000000000001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2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9999999999998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99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79999999999999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9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9999999999999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000000000000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000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20000000000002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9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0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000000000003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000000000000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2000000000000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0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999999999999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4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39999999999999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9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19999999999998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30000000000001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5000000000000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10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9999999999999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99999999999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6999999999999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999999999999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29999999999998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00000000000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20000000000001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0000000000001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4999999999999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5000000000000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999999999999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9999999999999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000000000000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9999999999999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29999999999999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40000000000001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000000000000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49999999999999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4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9999999999999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70000000000001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8999999999999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0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8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9999999999999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6.0000000000000001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4.0000000000000001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E-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7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000000000000001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000000000000001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6000000000000002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E-3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399999999999997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3999999999999999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000000000000002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00000000000001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399999999999999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7.0000000000000001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000000000000002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.0000000000000001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2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7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9999999999997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6000000000000003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0000000000000001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9999999999999993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59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6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9999999999999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9999999999999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89999999999999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09999999999999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59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2000000000000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2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999999999999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7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000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999999999999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30000000000004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000000000000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000000000000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1999999999999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999999999999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000000000000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7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9999999999997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9999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6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9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69999999999999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49999999999998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40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9999999999999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09999999999999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99999999999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000000000000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5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40000000000001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9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29999999999999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000000000004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89999999999999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9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1000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09999999999999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9999999999999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000000000000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999999999999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09999999999994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000000000000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9999999999999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7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6999999999999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09999999999998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0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9999999999998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000000000000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5999999999998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1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4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80000000000003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000000000000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9999999999996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9999999999999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000000000000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4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9999999999999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9999999999999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000000000000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10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9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1000000000000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9999999999999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9999999999998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9999999999999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000000000001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7000000000000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4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69999999999999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80000000000001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9999999999999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29999999999999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9999999999999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0000000000003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09999999999999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1000000000000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7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0000000000000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69999999999999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0000000000000001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1000000000000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9999999999999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89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000000000000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29999999999999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9999999999999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9999999999999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69999999999999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09999999999999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000000000002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80000000000001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E-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4.0000000000000001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6.0000000000000001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E-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7.0000000000000001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999999999999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2999999999999999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3.0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0000000000000001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3000000000000002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9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4.0000000000000001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799999999999999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9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7.0000000000000001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999999999999999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2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E-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E-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0000000000000001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000000000000000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00000000000001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0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9999999999999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3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7999999999999999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000000000000001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000000000000000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1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6.0000000000000001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799999999999999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5.0000000000000001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0000000000000001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8999999999999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49999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49999999999999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999999999999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29999999999999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2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9999999999999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8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09999999999999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00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8000000000000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69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000000000000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0000000000001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000000000000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9999999999999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9999999999999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49999999999999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5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999999999999999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E-3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999999999999999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2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999999999999999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000000000000004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0000000000001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29999999999999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09999999999999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000000000000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9999999999999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0999999999999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9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6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9000000000000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9999999999999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69999999999999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49999999999999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40000000000001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49999999999999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3999999999999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3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8.0000000000000002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.0000000000000001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1999999999999999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0000000000000002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3.0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2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9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000000000000001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2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9999999999999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7000000000000002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000000000000006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10000000000001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999999999999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0000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89999999999999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7999999999999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5999999999999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8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4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70000000000001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90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2000000000000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9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4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69999999999999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59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69999999999999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9999999999999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60000000000000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1000000000000001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000000000000005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9999999999999993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E-3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6.0000000000000001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9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9999999999999993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E-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E-3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E-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0000000000001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3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0999999999999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000000000000001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200000000000002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600000000000002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99999999999998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4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499999999999999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0000000000000001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9999999999999993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7.0000000000000001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099999999999999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E-3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0000000000000001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5.0000000000000001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70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40000000000000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0000000000000001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0000000000001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20000000000000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39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8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19999999999999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8999999999999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69999999999999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4000000000000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59999999999999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0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6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49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999999999999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0000000000001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69999999999999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0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7999999999999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3000000000000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29999999999999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30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0000000000006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9999999999999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0000000000001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1000000000000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29999999999999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0000000000000001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1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19999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999999999999999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5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5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7.000000000000000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0000000000000001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8.0000000000000002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0999999999999999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9999999999999993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299999999999999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3.0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2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9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9000000000000001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0000000000000001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000000000000001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9999999999999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9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79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29999999999999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6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999999999999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5999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9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9999999999999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29999999999999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80000000000001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3000000000000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4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49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3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80000000000001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3000000000000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5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9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9000000000000002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00000000000001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999999999999999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70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0000000000000001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20000000000000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9999999999999993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7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0000000000000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3999999999999999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.000000000000000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0000000000000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1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0000000000000001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2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10000000000000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999999999999999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99999999999998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799999999999999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999999999999999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000000000000003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899999999999999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8.0000000000000002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99999999999999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E-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8000000000000001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99999999999999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9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0000000000000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00000000000002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0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99999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89999999999999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99999999999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8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999999999999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4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999999999999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0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399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99999999999997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9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9999999999999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000000000000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9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9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6999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5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2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4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09999999999999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999999999999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2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8999999999999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9999999999999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0000000000001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4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70000000000001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49999999999999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99999999999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0000000000001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6999999999999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9000000000000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9999999999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7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5000000000000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8000000000000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7000000000000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0000000000001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69999999999999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6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9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0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999999999999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0000000000001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8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69999999999999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7999999999999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9999999999999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59999999999999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2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2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0000000000000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600000000000001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3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E-3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000000000000002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9999999999999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E-3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5999999999999993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.000000000000000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0000000000000002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.0000000000000001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60000000000000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3.0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0000000000000001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2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00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999999999999997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2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80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0000000000000001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9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5999999999999997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0000000000000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.0000000000000001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59999999999999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99999999999999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800000000000001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E-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00000000000001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000000000000003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2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000000000000001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E-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7.000000000000000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200000000000005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2000000000000003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9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79999999999999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000000000000002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2000000000000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9999999999999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49999999999999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2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2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80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0000000000001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09999999999999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6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7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0000000000001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999999999999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00000000000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3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0000000000000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099999999999997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E-3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4.0000000000000001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20000000000000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999999999999999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000000000000002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40000000000000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0000000000001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0000000000001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999999999999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09999999999999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09999999999999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4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9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09999999999999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4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29999999999999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4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8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89999999999999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2999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8999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2999999999999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9999999999999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89999999999999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9999999999999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9999999999999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9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2000000000000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9999999999999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2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9999999999999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9999999999999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2999999999999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9999999999999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79999999999999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3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8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8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999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0000000000002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0000000000001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9999999999999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1000000000000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9999999999999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69999999999999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20000000000001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49999999999999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29999999999999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9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30000000000001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000000000000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999999999999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8000000000000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999999999999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20000000000001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49999999999999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9999999999999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4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9999999999999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4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9999999999999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49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6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5999999999999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29999999999999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9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9999999999999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50000000000001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99999999999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89999999999999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999999999999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9999999999999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4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5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89999999999999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70000000000001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9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60000000000001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9999999999999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0000000000001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9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9999999999999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69999999999999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9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999999999999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29999999999999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8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9999999999999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8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9999999999999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29999999999999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9999999999999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49999999999999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6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8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7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9999999999999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7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8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2999999999999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69999999999999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9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000000000000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29999999999999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09999999999999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9999999999999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9999999999999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1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9999999999999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9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9999999999999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60000000000001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8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2999999999999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99999999999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9999999999999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4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8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7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2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29999999999999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9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70000000000001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9999999999999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9999999999999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3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8999999999999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9999999999999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3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999999999999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000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9000000000000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99999999999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8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9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100000000000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09999999999999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29999999999999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0000000000001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9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9999999999999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8999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9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7000000000000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7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9999999999999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999999999999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29999999999999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0000000000001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999999999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89999999999999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9999999999999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199999999999998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000000000000003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99999999999999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9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000000000000002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000000000000001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0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00000000000001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4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7000000000000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3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0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8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9999999999999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4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2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9999999999999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49999999999999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5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8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8999999999999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1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2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0000000000001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0999999999999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0000000000001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09999999999999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29999999999999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2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9999999999999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000000000000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3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9999999999999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69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4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80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49999999999999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49999999999999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8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2999999999999999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1999999999999995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999999999999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0000000000000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7.000000000000000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00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4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49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9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29999999999999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09999999999999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29999999999999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0000000000001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5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9999999999999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9999999999999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7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9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69999999999999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8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89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999999999999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7.000000000000000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3000000000000002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.0000000000000001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9999999999999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7000000000000001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700000000000002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999999999999999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000000000000006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70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E-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299999999999999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9999999999999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0000000000001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6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1999999999999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0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49999999999999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999999999999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9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9999999999999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9999999999999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6999999999999994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99999999999998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00000000000001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20000000000000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400000000000001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100000000000003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300000000000001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99999999999999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00000000000002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6.0000000000000001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000000000000002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7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80000000000000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E-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100000000000001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999999999999999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99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0000000000000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5000000000000003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600000000000001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999999999999999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000000000000000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79999999999999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0000000000000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999999999999994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1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99999999999999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0000000000000001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.000000000000000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000000000000003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3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3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099999999999999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8.9999999999999993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599999999999998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3.0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3000000000000002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4000000000000002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8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0000000000000001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E-3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9999999999999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10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299999999999999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0000000000000001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000000000000001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9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09999999999999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99999999999999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E-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999999999999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999999999999999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7999999999999999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1000000000000002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799999999999998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10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8000000000000004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000000000000001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2000000000000003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3999999999999999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3.0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600000000000001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00000000000001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7999999999999999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10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2999999999999999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.0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9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999999999999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999999999999999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999999999999994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0000000000000002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700000000000001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000000000000000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99999999999995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999999999999999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999999999999995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1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00000000000000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700000000000001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999999999999999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9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9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3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0000000000000001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000000000000003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9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E-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E-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599999999999999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000000000000001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90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50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3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7.0000000000000001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999999999999999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0000000000000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2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0000000000000001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.000000000000000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8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7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0999999999999999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4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10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9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59999999999999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8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999999999999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3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89999999999999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9999999999999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29999999999999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3000000000000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4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000000000000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99999999999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999999999999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9999999999999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9999999999999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0000000000001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4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9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70000000000002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00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1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89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09999999999999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999999999999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69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0000000000001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2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000000000000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00000000000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3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29999999999999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9999999999999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9999999999999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1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000000000000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9999999999999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9999999999999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2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00000000000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9999999999999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70000000000001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80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6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29999999999999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39999999999999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7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99999999999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.0000000000000001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4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6000000000000002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00000000000001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0000000000000001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4999999999999997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6.0000000000000001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E-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8.9999999999999993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200000000000001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E-3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0000000000000001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7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.0000000000000001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0000000000000001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1000000000000002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3000000000000002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5000000000000002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0000000000000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999999999999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99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E-3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0000000000000001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99999999999998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5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0999999999999999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200000000000001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799999999999999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0000000000000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30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3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7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899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59999999999999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0000000000000001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9999999999999993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8000000000000001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0000000000000001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0000000000001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5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6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69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50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29999999999999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60000000000001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69999999999999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69999999999999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69999999999999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1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0000000000001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9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80000000000001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40000000000001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4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29999999999999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09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79999999999998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2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9999999999999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49999999999999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4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000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69999999999999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0000000000001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9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5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5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29999999999999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0000000000001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0999999999999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09999999999999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69999999999999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9999999999999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0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7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60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9999999999999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1000000000000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00000000000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2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8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79999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2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69999999999999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4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9999999999999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30000000000001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3000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6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0000000000001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29999999999999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9999999999999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89999999999999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3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99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999999999999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9999999999999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2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29999999999999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2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29999999999999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4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09999999999999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2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29999999999999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9999999999999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9999999999999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8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69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79999999999998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00000000000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2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2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4999999999999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8999999999999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9999999999999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8999999999999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2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00000000000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7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9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99999999999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7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6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9999999999999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999999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9999999999999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09999999999999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0000000000000001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99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8.0000000000000002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00000000000000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29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000000000000001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400000000000002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99999999999995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3000000000000002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3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8.000000000000000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0000000000000002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E-3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7.0000000000000001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00000000000003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E-3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.0000000000000001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3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E-3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8.0000000000000002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6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999999999999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599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9000000000000001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199999999999999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600000000000001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000000000000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2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.0000000000000001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2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7.000000000000000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9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60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00000000000002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2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999999999999999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4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000000000000000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000000000000002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4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900000000000001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9999999999999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80000000000001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30000000000001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9999999999999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3000000000000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6.0000000000000001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0000000000000001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400000000000002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E-3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E-3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5.0000000000000001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99999999999999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8.9999999999999993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4.0000000000000001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E-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2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0000000000000001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4.0000000000000001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0000000000000001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0000000000000001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999999999999999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6.0000000000000001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999999999999998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000000000000002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999999999999998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E-3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000000000000002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0000000000000001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.0000000000000001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E-3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5999999999999999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000000000000000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7000000000000002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99999999999999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2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E-3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4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3000000000000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999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5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00000000000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09999999999999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9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1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499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9999999999999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39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3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9000000000000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60000000000001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9999999999999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6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1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4.0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4999999999999997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999999999999999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0000000000000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9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999999999999999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600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7999999999999999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0000000000000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9999999999999993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99999999999999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70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9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5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0000000000000001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000000000000002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299999999999998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4.0000000000000001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999999999999999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400000000000002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4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39999999999999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6000000000000001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9999999999999993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00000000000003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000000000000001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800000000000002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8.0000000000000002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999999999999997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199999999999999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000000000000001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8.0000000000000002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99999999999999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000000000000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00000000000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4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9999999999999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4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49999999999999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9999999999999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20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50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4999999999999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3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09999999999998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69999999999999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9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29999999999999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9999999999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9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6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8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89999999999999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89999999999999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000000000000003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000000000000002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9999999999999993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7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20000000000001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0000000000001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00000000000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9999999999999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29999999999999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8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4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09999999999999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29999999999999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3000000000000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09999999999999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69999999999999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8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999999999999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40000000000001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9999999999999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29999999999999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0000000000001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0000000000002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9999999999999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3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8999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59999999999999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29999999999999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29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09999999999998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0000000000001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4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2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9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19999999999999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9999999999999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099999999999999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1999999999999999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0000000000000001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499999999999998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3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799999999999999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000000000000001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399999999999999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0000000000000002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99999999999999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299999999999999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60000000000000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00000000000001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2000000000000003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3000000000000002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9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200000000000002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0000000000000001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0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3000000000000002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4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9999999999999993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00000000000003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8000000000000003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7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0000000000000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60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49999999999999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099999999999999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4.0000000000000001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999999999999999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99999999999999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8999999999999996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000000000000002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00000000000001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500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4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400000000000001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00000000000002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0000000000000002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7000000000000002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000000000000001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900000000000001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000000000002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9999999999999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9999999999999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999999999999999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8.00000000000000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79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2999999999999999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700000000000003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0000000000000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599999999999997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1000000000000001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6.0000000000000001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599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70000000000000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9999999999999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799999999999996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99999999999999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499999999999998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999999999999999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3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8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0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800000000000001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000000000000003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5.0000000000000001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1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999999999999995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9999999999999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8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1999999999999999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599999999999999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1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199999999999995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999999999999997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.00000000000000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000000000000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2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4.0000000000000001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499999999999997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7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00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90000000000000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29999999999999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000000000000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7999999999999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9999999999999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59999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99999999999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3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8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999999999999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4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0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.0000000000000001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4999999999999999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000000000000006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E-3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7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E-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999999999999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4000000000000002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2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00000000000001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E-3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2999999999999999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8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5999999999999999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0999999999999998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6.0000000000000001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0000000000000002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000000000000002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E-3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99999999999999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999999999999999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99999999999999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899999999999999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1999999999999995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2999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2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9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000000000000001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5.0000000000000001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000000000000001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49999999999999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2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5.0000000000000001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7000000000000001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99999999999999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7.000000000000000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000000000000001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4.0000000000000001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E-3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0000000000000001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7999999999999995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5.0000000000000001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2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10000000000000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70000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0000000000000001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8.0000000000000002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4999999999999999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5.000000000000000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9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E-3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699999999999999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7000000000000002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2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899999999999999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000000000000001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2999999999999999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9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89999999999999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69999999999999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0999999999999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60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80000000000001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89999999999998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99999999999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29999999999999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9999999999999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89999999999999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9999999999999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2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0000000000001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999999999999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30000000000001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20000000000001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999999999999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999999999999994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9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8.9999999999999993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8000000000000001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0000000000000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0000000000000001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999999999999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30000000000001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0000000000001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9999999999998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7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9000000000000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4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000000000000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09999999999998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9999999999999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0000000000001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9999999999999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09999999999999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89999999999999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8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10000000000002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9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9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9999999999999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6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9999999999999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9999999999999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8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9999999999999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00000000000002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00000000000002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4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000000000000001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0999999999999999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0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000000000000002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000000000000001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2999999999999999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000000000000001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999999999999996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000000000000004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09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999999999999997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0000000000000002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50000000000000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4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8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800000000000001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899999999999998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9999999999999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00000000000002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000000000000003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9999999999999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999999999999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0000000000001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0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999999999999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9999999999999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9999999999999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9999999999999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7000000000000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000000000000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5999999999999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9999999999999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999999999999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3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29999999999999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9999999999999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1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5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000000000000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999999999999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00000000000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10000000000001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80000000000002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0000000000001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00000000000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5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4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0000000000001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7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09999999999999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39999999999999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49999999999999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2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6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7000000000000001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0000000000000001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999999999999999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99999999999999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0000000000000001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99999999999999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4000000000000005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1000000000000003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0000000000000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00000000000004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8.0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00000000000003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0999999999999999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9999999999999993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70000000000001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000000000000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4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0000000000001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09999999999999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00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999999999999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000000000001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40000000000001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0000000000000001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1999999999999999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9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000000000000004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8.0000000000000002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3.0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89999999999999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6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8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8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8000000000000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99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20000000000001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7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4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9999999999999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000000000000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000000000000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999999999999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9999999999999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0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0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69999999999996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000000000000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00000000000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9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0000000000000001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999999999999993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50000000000000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9999999999999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0000000000000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7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0000000000000001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999999999999999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7.0000000000000001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9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000000000000002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7.000000000000000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5000000000000001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999999999999997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000000000000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6.0000000000000001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0000000000000002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E-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1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.0000000000000001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2999999999999995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0000000000001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2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00000000000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99999999999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0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9999999999999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000000000000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9999999999999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09999999999999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90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9999999999999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69999999999999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9999999999999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29999999999999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2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89999999999999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9999999999999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89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90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69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9999999999999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6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9999999999999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8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9999999999999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00000000000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9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29999999999999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89999999999999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0000000000001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8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49999999999999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50000000000001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9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999999999999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9999999999999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999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999999999999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0000000000001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9999999999999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4.0000000000000001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3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500000000000002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2999999999999999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E-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000000000000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0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000000000000003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100000000000001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000000000000003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9000000000000002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7.0000000000000001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7000000000000001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9000000000000001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699999999999999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9999999999999993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00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6.0000000000000001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99999999999999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80000000000000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0000000000000001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9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8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50000000000001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89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50000000000001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9999999999999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39999999999999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89999999999999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9999999999999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0000000000000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6999999999999998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4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29999999999999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0000000000000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0000000000002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6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19999999999999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00000000000002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800000000000001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99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800000000000002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0000000000000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59999999999999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4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999999999999997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099999999999999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2999999999999999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00000000000001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1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60000000000000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0000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399999999999999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9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9999999999999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99999999999998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399999999999999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39999999999999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9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000000000000002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E-3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000000000000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9999999999999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0000000000000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1000000000000001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6000000000000003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9999999999999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9999999999999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9999999999999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2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49999999999999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9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0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000000000000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0999999999999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8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9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90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4000000000000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29999999999999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49999999999999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999999999999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9999999999999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09999999999999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9999999999999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9999999999999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0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5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1000000000000003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999999999999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E-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9000000000000002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299999999999999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99999999999997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999999999999999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5.0000000000000001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000000000000001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10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70000000000001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99999999999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9999999999999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2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6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69999999999999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000000000000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9999999999999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4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2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99999999999999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.0000000000000001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000000000000001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99999999999999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400000000000002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2999999999999999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000000000000001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600000000000002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29999999999999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09999999999999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29999999999999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0000000000001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000000000000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09999999999999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39999999999999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300000000000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1000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000000000000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0000000000007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4999999999999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0000000000001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50000000000001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89999999999999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899999999999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60000000000002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69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4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9999999999999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60000000000001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3000000000000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0000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000000000000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10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50000000000001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0000000000001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999999999999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000000000002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29999999999997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000000000001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999999999999997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099999999999999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2000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E-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99999999999999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0000000000000001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8.0000000000000002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000000000000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80000000000001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39999999999999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7000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0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1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1000000000000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9999999999997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89999999999998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8000000000005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49999999999999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0999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000000000002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09999999999999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5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40000000000001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2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5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2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4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9999999999998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99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79999999999999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9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9999999999999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000000000000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000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20000000000002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9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0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000000000003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000000000000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2000000000000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0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999999999999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4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39999999999999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9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19999999999998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30000000000001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5000000000000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10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9999999999999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99999999999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69999999999999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999999999999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29999999999998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00000000000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20000000000001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0000000000001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49999999999999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5000000000000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9999999999999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9999999999999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000000000000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9999999999999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29999999999999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40000000000001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0000000000001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49999999999999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4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9999999999999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70000000000001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8999999999999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0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8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9999999999999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6.0000000000000001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4.0000000000000001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E-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7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000000000000001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000000000000001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6000000000000002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E-3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399999999999997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3999999999999999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000000000000002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3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00000000000001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399999999999999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7.0000000000000001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000000000000002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.0000000000000001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2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7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9999999999997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6000000000000003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0000000000000001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9999999999999993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3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59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6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9999999999999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9999999999999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89999999999999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09999999999999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59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20000000000001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2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999999999999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7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000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9999999999999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30000000000004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000000000000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000000000000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1999999999999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999999999999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000000000000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7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9999999999997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9999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6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9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69999999999999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49999999999998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40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9999999999999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2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09999999999999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9999999999999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000000000000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5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40000000000001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9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29999999999999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000000000004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89999999999999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9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1000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09999999999999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9999999999999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000000000000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999999999999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09999999999994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0000000000001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9999999999999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7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69999999999999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09999999999998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0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2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9999999999998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0000000000002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5999999999998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1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4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80000000000003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0000000000001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9999999999996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9999999999999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0000000000001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4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9999999999999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9999999999999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3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0000000000001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10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9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1000000000000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9999999999999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9999999999998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9999999999999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000000000001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7000000000000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4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69999999999999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80000000000001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9999999999999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29999999999999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9999999999999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000000000000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09999999999999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9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1000000000000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7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0000000000000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69999999999999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0000000000000001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10000000000001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9999999999999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89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000000000000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29999999999999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9999999999999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9999999999999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69999999999999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7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09999999999999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000000000002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80000000000001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E-3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4.0000000000000001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6.0000000000000001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E-3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7.0000000000000001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99999999999999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2999999999999999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3.0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0000000000000001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3000000000000002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9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4.0000000000000001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799999999999999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9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7.0000000000000001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999999999999999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2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E-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E-3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0000000000000001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000000000000000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00000000000001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0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9999999999999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3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7999999999999999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000000000000001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000000000000000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1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6.0000000000000001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799999999999999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5.0000000000000001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0000000000000001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9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89999999999999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49999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49999999999999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9999999999999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29999999999999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2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9999999999999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8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09999999999999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00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8000000000000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69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000000000000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000000000000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0000000000001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9999999999999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9999999999999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49999999999999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5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999999999999999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E-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999999999999999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2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999999999999999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000000000000004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5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0000000000001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29999999999999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09999999999999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000000000000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9999999999999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09999999999999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9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6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90000000000001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9999999999999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69999999999999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49999999999999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40000000000001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49999999999999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39999999999999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3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8.0000000000000002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.0000000000000001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1999999999999999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0000000000000002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3.0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2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9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000000000000001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9999999999999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7000000000000002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000000000000006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10000000000001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999999999999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0000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89999999999999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7999999999999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5999999999999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8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8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4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70000000000001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90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2000000000000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9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4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69999999999999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59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69999999999999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9999999999999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600000000000002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1000000000000001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000000000000005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9999999999999993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E-3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6.0000000000000001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9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9999999999999993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E-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E-3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E-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0000000000001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3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0999999999999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000000000000001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200000000000002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600000000000002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99999999999998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4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499999999999999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0000000000000001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9999999999999993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7.0000000000000001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099999999999999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E-3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0000000000000001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5.0000000000000001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70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40000000000000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0000000000000001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0000000000001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20000000000000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39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8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19999999999999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8999999999999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69999999999999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4000000000000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59999999999999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0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6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49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999999999999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0000000000001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69999999999999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0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7999999999999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3000000000000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29999999999999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30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0000000000006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9999999999999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0000000000001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1000000000000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29999999999999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0000000000000001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1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19999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999999999999999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5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5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7.000000000000000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0000000000000001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8.0000000000000002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0999999999999999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9999999999999993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299999999999999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3.0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2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9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9000000000000001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0000000000000001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000000000000001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9999999999999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9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79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2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29999999999999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6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999999999999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5999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9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6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9999999999999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29999999999999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80000000000001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30000000000001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4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49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3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80000000000001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3000000000000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5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9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9000000000000002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00000000000001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999999999999999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70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0000000000000001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20000000000000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9999999999999993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7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00000000000001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3999999999999999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.000000000000000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00000000000001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1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0000000000000001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2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100000000000001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999999999999999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99999999999998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799999999999999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999999999999999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000000000000003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899999999999999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8.0000000000000002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99999999999999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E-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8000000000000001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99999999999999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9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00000000000002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00000000000002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0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99999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89999999999999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99999999999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8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999999999999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4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9999999999999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0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399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99999999999997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9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99999999999997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000000000000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9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9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6999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5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2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4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09999999999999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999999999999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2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8999999999999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9999999999999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0000000000001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4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70000000000001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49999999999999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99999999999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0000000000001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69999999999999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90000000000001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99999999998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7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5000000000000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8000000000000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8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7000000000000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2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0000000000001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69999999999999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6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9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0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000000000000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999999999999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0000000000001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8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69999999999999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5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7999999999999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9999999999999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59999999999999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2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2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0000000000000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600000000000001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3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E-3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000000000000002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9999999999999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E-3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5999999999999993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.000000000000000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0000000000000002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.0000000000000001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60000000000000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3.0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0000000000000001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2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00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999999999999997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2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80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0000000000000001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9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5999999999999997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0000000000000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.0000000000000001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59999999999999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99999999999999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800000000000001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E-3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00000000000001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000000000000003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2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000000000000001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E-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7.000000000000000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200000000000005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2000000000000003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9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79999999999999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000000000000002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2000000000000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9999999999999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5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49999999999999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2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2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80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0000000000001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3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09999999999999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6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7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0000000000001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8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999999999999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00000000000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3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00000000000001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099999999999997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E-3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4.0000000000000001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20000000000000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999999999999999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000000000000002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40000000000000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0000000000001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8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0000000000001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999999999999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09999999999999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09999999999999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4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9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09999999999999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4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2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29999999999999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9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4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8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89999999999999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6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2999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8999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2999999999999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9999999999999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8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89999999999999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6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9999999999999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9999999999999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9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2000000000000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9999999999999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2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9999999999999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9999999999999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2999999999999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9999999999999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79999999999999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3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8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999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0000000000002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0000000000001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9999999999999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10000000000001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9999999999999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69999999999999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20000000000001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5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49999999999999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29999999999999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9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30000000000001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0000000000001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999999999999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8000000000000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999999999999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20000000000001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49999999999999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9999999999999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4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9999999999999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4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9999999999999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49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6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5999999999999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29999999999999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9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9999999999999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50000000000001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99999999999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89999999999999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999999999999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9999999999999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4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5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89999999999999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70000000000001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9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60000000000001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9999999999999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0000000000001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9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9999999999999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69999999999999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9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9999999999999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29999999999999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8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9999999999999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8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9999999999999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29999999999999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6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9999999999999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49999999999999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6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8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7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9999999999999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7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8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2999999999999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69999999999999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9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000000000000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29999999999999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09999999999999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9999999999999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9999999999999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1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9999999999999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9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9999999999999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60000000000001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8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29999999999999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99999999999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9999999999999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4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8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7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2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29999999999999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9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70000000000001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9999999999999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9999999999999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3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8999999999999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9999999999999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3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999999999999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000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9000000000000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99999999999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8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9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100000000000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09999999999999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29999999999999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0000000000001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9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9999999999999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8999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9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7000000000000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7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9999999999999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9999999999999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29999999999999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0000000000001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2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999999999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89999999999999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9999999999999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199999999999998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000000000000003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99999999999999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9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000000000000002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000000000000001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0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00000000000001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4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7000000000000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3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0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8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9999999999999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4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2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9999999999999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49999999999999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5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8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8999999999999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9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1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2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0000000000001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0999999999999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0000000000001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09999999999999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29999999999999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2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9999999999999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000000000000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3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9999999999999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69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4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6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80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8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49999999999999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49999999999999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8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2999999999999999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1999999999999995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9999999999999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0000000000000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7.000000000000000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00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4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49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9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29999999999999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09999999999999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29999999999999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0000000000001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5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9999999999999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9999999999999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7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9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69999999999999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8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89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999999999999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7.000000000000000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3000000000000002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.0000000000000001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9999999999999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7000000000000001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700000000000002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999999999999999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000000000000006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70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E-3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299999999999999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9999999999999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0000000000001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6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1999999999999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3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0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49999999999999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999999999999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9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9999999999999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9999999999999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6999999999999994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99999999999998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00000000000001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20000000000000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400000000000001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100000000000003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300000000000001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99999999999999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00000000000002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6.0000000000000001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6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000000000000002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7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800000000000002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E-3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100000000000001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999999999999999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99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0000000000000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6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5000000000000003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600000000000001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999999999999999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000000000000000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79999999999999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0000000000000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999999999999994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1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99999999999999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0000000000000001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.000000000000000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000000000000003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3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3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099999999999999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8.9999999999999993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599999999999998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3.0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3000000000000002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4000000000000002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8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0000000000000001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E-3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9999999999999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10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299999999999999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0000000000000001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000000000000001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9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09999999999999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99999999999999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E-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999999999999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999999999999999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7999999999999999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1000000000000002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799999999999998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10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8000000000000004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000000000000001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2000000000000003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3999999999999999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3.0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600000000000001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00000000000001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7999999999999999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10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2999999999999999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3.0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9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999999999999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999999999999999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999999999999994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0000000000000002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700000000000001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000000000000000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99999999999995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999999999999999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999999999999995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1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00000000000000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700000000000001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999999999999999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9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9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3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0000000000000001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000000000000003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9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E-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E-3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599999999999999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000000000000001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90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50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3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7.0000000000000001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999999999999999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00000000000002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2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0000000000000001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.000000000000000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8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7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0999999999999999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4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10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 rowHeaderCaption="Category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item="7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A37BF-7CE9-4496-8999-D1151CA0EEE6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workbookViewId="0">
      <selection activeCell="I21" sqref="I21"/>
    </sheetView>
  </sheetViews>
  <sheetFormatPr defaultRowHeight="14.4" x14ac:dyDescent="0.3"/>
  <cols>
    <col min="1" max="1" width="13.6640625" bestFit="1" customWidth="1"/>
    <col min="2" max="5" width="10" customWidth="1"/>
    <col min="6" max="6" width="11.33203125" bestFit="1" customWidth="1"/>
  </cols>
  <sheetData>
    <row r="1" spans="1:6" x14ac:dyDescent="0.3">
      <c r="A1" s="7" t="s">
        <v>8300</v>
      </c>
      <c r="B1" t="s">
        <v>8323</v>
      </c>
    </row>
    <row r="3" spans="1:6" x14ac:dyDescent="0.3">
      <c r="A3" s="7" t="s">
        <v>8321</v>
      </c>
      <c r="B3" s="7" t="s">
        <v>8301</v>
      </c>
    </row>
    <row r="4" spans="1:6" x14ac:dyDescent="0.3">
      <c r="A4" s="7" t="s">
        <v>8308</v>
      </c>
      <c r="B4" t="s">
        <v>8214</v>
      </c>
      <c r="C4" t="s">
        <v>8215</v>
      </c>
      <c r="D4" t="s">
        <v>8216</v>
      </c>
      <c r="E4" t="s">
        <v>8213</v>
      </c>
      <c r="F4" t="s">
        <v>8320</v>
      </c>
    </row>
    <row r="5" spans="1:6" x14ac:dyDescent="0.3">
      <c r="A5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t="s">
        <v>8314</v>
      </c>
      <c r="B8" s="9">
        <v>24</v>
      </c>
      <c r="C8" s="9"/>
      <c r="D8" s="9"/>
      <c r="E8" s="9"/>
      <c r="F8" s="9">
        <v>24</v>
      </c>
    </row>
    <row r="9" spans="1:6" x14ac:dyDescent="0.3">
      <c r="A9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"/>
  <sheetViews>
    <sheetView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8300</v>
      </c>
      <c r="B1" t="s">
        <v>8323</v>
      </c>
    </row>
    <row r="2" spans="1:5" x14ac:dyDescent="0.3">
      <c r="A2" s="7" t="s">
        <v>8308</v>
      </c>
      <c r="B2" t="s">
        <v>8318</v>
      </c>
    </row>
    <row r="4" spans="1:5" x14ac:dyDescent="0.3">
      <c r="A4" s="7" t="s">
        <v>8321</v>
      </c>
      <c r="B4" s="7" t="s">
        <v>8322</v>
      </c>
    </row>
    <row r="5" spans="1:5" x14ac:dyDescent="0.3">
      <c r="A5" s="7" t="s">
        <v>8310</v>
      </c>
      <c r="B5" t="s">
        <v>8214</v>
      </c>
      <c r="C5" t="s">
        <v>8215</v>
      </c>
      <c r="D5" t="s">
        <v>8213</v>
      </c>
      <c r="E5" t="s">
        <v>8320</v>
      </c>
    </row>
    <row r="6" spans="1:5" x14ac:dyDescent="0.3">
      <c r="A6" s="8" t="s">
        <v>8340</v>
      </c>
      <c r="B6" s="9"/>
      <c r="C6" s="9">
        <v>20</v>
      </c>
      <c r="D6" s="9"/>
      <c r="E6" s="9">
        <v>20</v>
      </c>
    </row>
    <row r="7" spans="1:5" x14ac:dyDescent="0.3">
      <c r="A7" s="8" t="s">
        <v>8361</v>
      </c>
      <c r="B7" s="9"/>
      <c r="C7" s="9"/>
      <c r="D7" s="9">
        <v>140</v>
      </c>
      <c r="E7" s="9">
        <v>140</v>
      </c>
    </row>
    <row r="8" spans="1:5" x14ac:dyDescent="0.3">
      <c r="A8" s="8" t="s">
        <v>8339</v>
      </c>
      <c r="B8" s="9"/>
      <c r="C8" s="9">
        <v>11</v>
      </c>
      <c r="D8" s="9">
        <v>9</v>
      </c>
      <c r="E8" s="9">
        <v>20</v>
      </c>
    </row>
    <row r="9" spans="1:5" x14ac:dyDescent="0.3">
      <c r="A9" s="8" t="s">
        <v>8362</v>
      </c>
      <c r="B9" s="9">
        <v>18</v>
      </c>
      <c r="C9" s="9">
        <v>2</v>
      </c>
      <c r="D9" s="9">
        <v>40</v>
      </c>
      <c r="E9" s="9">
        <v>60</v>
      </c>
    </row>
    <row r="10" spans="1:5" x14ac:dyDescent="0.3">
      <c r="A10" s="8" t="s">
        <v>8341</v>
      </c>
      <c r="B10" s="9">
        <v>60</v>
      </c>
      <c r="C10" s="9">
        <v>120</v>
      </c>
      <c r="D10" s="9">
        <v>20</v>
      </c>
      <c r="E10" s="9">
        <v>200</v>
      </c>
    </row>
    <row r="11" spans="1:5" x14ac:dyDescent="0.3">
      <c r="A11" s="8" t="s">
        <v>8363</v>
      </c>
      <c r="B11" s="9">
        <v>100</v>
      </c>
      <c r="C11" s="9">
        <v>60</v>
      </c>
      <c r="D11" s="9"/>
      <c r="E11" s="9">
        <v>160</v>
      </c>
    </row>
    <row r="12" spans="1:5" x14ac:dyDescent="0.3">
      <c r="A12" s="8" t="s">
        <v>8320</v>
      </c>
      <c r="B12" s="9">
        <v>178</v>
      </c>
      <c r="C12" s="9">
        <v>213</v>
      </c>
      <c r="D12" s="9">
        <v>209</v>
      </c>
      <c r="E12" s="9">
        <v>600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6F46-E46D-41A3-A12B-9E6281F3E8EC}">
  <dimension ref="A1:F18"/>
  <sheetViews>
    <sheetView workbookViewId="0">
      <selection activeCell="B21" sqref="B21"/>
    </sheetView>
  </sheetViews>
  <sheetFormatPr defaultRowHeight="14.4" x14ac:dyDescent="0.3"/>
  <cols>
    <col min="1" max="1" width="13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8323</v>
      </c>
    </row>
    <row r="2" spans="1:6" x14ac:dyDescent="0.3">
      <c r="A2" s="7" t="s">
        <v>8338</v>
      </c>
      <c r="B2" t="s">
        <v>8323</v>
      </c>
    </row>
    <row r="4" spans="1:6" x14ac:dyDescent="0.3">
      <c r="A4" s="7" t="s">
        <v>8321</v>
      </c>
      <c r="B4" s="7" t="s">
        <v>8322</v>
      </c>
    </row>
    <row r="5" spans="1:6" x14ac:dyDescent="0.3">
      <c r="A5" s="7" t="s">
        <v>8310</v>
      </c>
      <c r="B5" t="s">
        <v>8214</v>
      </c>
      <c r="C5" t="s">
        <v>8215</v>
      </c>
      <c r="D5" t="s">
        <v>8216</v>
      </c>
      <c r="E5" t="s">
        <v>8213</v>
      </c>
      <c r="F5" t="s">
        <v>8320</v>
      </c>
    </row>
    <row r="6" spans="1:6" x14ac:dyDescent="0.3">
      <c r="A6" s="11" t="s">
        <v>8332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1" t="s">
        <v>8333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1" t="s">
        <v>8334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1" t="s">
        <v>8335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1" t="s">
        <v>8326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1" t="s">
        <v>8336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1" t="s">
        <v>8327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1" t="s">
        <v>8328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1" t="s">
        <v>8329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1" t="s">
        <v>8330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1" t="s">
        <v>8331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1" t="s">
        <v>8337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115"/>
  <sheetViews>
    <sheetView tabSelected="1" zoomScale="55" zoomScaleNormal="55" workbookViewId="0">
      <selection activeCell="M7" sqref="M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109375" bestFit="1" customWidth="1"/>
    <col min="16" max="16" width="22.44140625" bestFit="1" customWidth="1"/>
    <col min="17" max="17" width="13" bestFit="1" customWidth="1"/>
    <col min="18" max="18" width="17.88671875" bestFit="1" customWidth="1"/>
    <col min="19" max="19" width="33.6640625" bestFit="1" customWidth="1"/>
    <col min="20" max="20" width="29" bestFit="1" customWidth="1"/>
  </cols>
  <sheetData>
    <row r="1" spans="1:20" x14ac:dyDescent="0.3">
      <c r="A1" s="1" t="s">
        <v>8306</v>
      </c>
      <c r="B1" s="2" t="s">
        <v>8305</v>
      </c>
      <c r="C1" s="2" t="s">
        <v>8304</v>
      </c>
      <c r="D1" s="1" t="s">
        <v>8303</v>
      </c>
      <c r="E1" s="1" t="s">
        <v>8302</v>
      </c>
      <c r="F1" s="1" t="s">
        <v>8301</v>
      </c>
      <c r="G1" s="1" t="s">
        <v>8300</v>
      </c>
      <c r="H1" s="1" t="s">
        <v>8299</v>
      </c>
      <c r="I1" s="1" t="s">
        <v>8298</v>
      </c>
      <c r="J1" s="1" t="s">
        <v>8251</v>
      </c>
      <c r="K1" s="1" t="s">
        <v>8252</v>
      </c>
      <c r="L1" s="1" t="s">
        <v>8253</v>
      </c>
      <c r="M1" s="1" t="s">
        <v>8297</v>
      </c>
      <c r="N1" s="1" t="s">
        <v>8254</v>
      </c>
      <c r="O1" s="1" t="s">
        <v>8296</v>
      </c>
      <c r="P1" s="1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43.2" x14ac:dyDescent="0.3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8255</v>
      </c>
      <c r="O2" s="5">
        <f>ROUND(E2/D2,3)</f>
        <v>1.369</v>
      </c>
      <c r="P2" s="6">
        <f>ROUND(E2/L2,2)</f>
        <v>63.92</v>
      </c>
      <c r="Q2" t="str">
        <f>LEFT(N2,FIND("/",N2)-1)</f>
        <v>film &amp; video</v>
      </c>
      <c r="R2" t="str">
        <f>RIGHT(N2,LEN(N2)-LEN(Q2)-1)</f>
        <v>television</v>
      </c>
      <c r="S2" s="10">
        <f>J2/60/60/24+DATE(1970,1,1)</f>
        <v>42177.007071759261</v>
      </c>
      <c r="T2" s="10">
        <f>I2/60/60/24+DATE(1970,1,1)</f>
        <v>42208.125</v>
      </c>
    </row>
    <row r="3" spans="1:20" ht="28.8" x14ac:dyDescent="0.3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8255</v>
      </c>
      <c r="O3" s="5">
        <f t="shared" ref="O3:O66" si="0">ROUND(E3/D3,3)</f>
        <v>1.4259999999999999</v>
      </c>
      <c r="P3" s="6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RIGHT(N3,LEN(N3)-LEN(Q3)-1)</f>
        <v>television</v>
      </c>
      <c r="S3" s="10">
        <f t="shared" ref="S3:S66" si="4">J3/60/60/24+DATE(1970,1,1)</f>
        <v>42766.600497685184</v>
      </c>
      <c r="T3" s="10">
        <f t="shared" ref="T3:T66" si="5">I3/60/60/24+DATE(1970,1,1)</f>
        <v>42796.600497685184</v>
      </c>
    </row>
    <row r="4" spans="1:20" ht="43.2" x14ac:dyDescent="0.3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8255</v>
      </c>
      <c r="O5" s="5">
        <f t="shared" si="0"/>
        <v>1.0389999999999999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8255</v>
      </c>
      <c r="O6" s="5">
        <f t="shared" si="0"/>
        <v>1.23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8255</v>
      </c>
      <c r="O7" s="5">
        <f t="shared" si="0"/>
        <v>1.0980000000000001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8255</v>
      </c>
      <c r="O8" s="5">
        <f t="shared" si="0"/>
        <v>1.0649999999999999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8255</v>
      </c>
      <c r="O9" s="5">
        <f t="shared" si="0"/>
        <v>1.012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8255</v>
      </c>
      <c r="O10" s="5">
        <f t="shared" si="0"/>
        <v>1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8255</v>
      </c>
      <c r="O11" s="5">
        <f t="shared" si="0"/>
        <v>1.26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8255</v>
      </c>
      <c r="O12" s="5">
        <f t="shared" si="0"/>
        <v>1.0049999999999999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8255</v>
      </c>
      <c r="O13" s="5">
        <f t="shared" si="0"/>
        <v>1.2050000000000001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8255</v>
      </c>
      <c r="O14" s="5">
        <f t="shared" si="0"/>
        <v>1.653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8255</v>
      </c>
      <c r="O15" s="5">
        <f t="shared" si="0"/>
        <v>1.6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8255</v>
      </c>
      <c r="O16" s="5">
        <f t="shared" si="0"/>
        <v>1.0089999999999999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8255</v>
      </c>
      <c r="O17" s="5">
        <f t="shared" si="0"/>
        <v>1.0660000000000001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8255</v>
      </c>
      <c r="O18" s="5">
        <f t="shared" si="0"/>
        <v>1.002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8255</v>
      </c>
      <c r="O19" s="5">
        <f t="shared" si="0"/>
        <v>1.0069999999999999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8255</v>
      </c>
      <c r="O20" s="5">
        <f t="shared" si="0"/>
        <v>1.0629999999999999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8255</v>
      </c>
      <c r="O21" s="5">
        <f t="shared" si="0"/>
        <v>1.4530000000000001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8255</v>
      </c>
      <c r="O23" s="5">
        <f t="shared" si="0"/>
        <v>1.091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8255</v>
      </c>
      <c r="O24" s="5">
        <f t="shared" si="0"/>
        <v>1.171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8255</v>
      </c>
      <c r="O25" s="5">
        <f t="shared" si="0"/>
        <v>1.1850000000000001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8255</v>
      </c>
      <c r="O26" s="5">
        <f t="shared" si="0"/>
        <v>1.0880000000000001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8255</v>
      </c>
      <c r="O27" s="5">
        <f t="shared" si="0"/>
        <v>1.333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8255</v>
      </c>
      <c r="O28" s="5">
        <f t="shared" si="0"/>
        <v>1.552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8255</v>
      </c>
      <c r="O29" s="5">
        <f t="shared" si="0"/>
        <v>1.117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8255</v>
      </c>
      <c r="O30" s="5">
        <f t="shared" si="0"/>
        <v>1.004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8255</v>
      </c>
      <c r="O31" s="5">
        <f t="shared" si="0"/>
        <v>1.2330000000000001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8255</v>
      </c>
      <c r="O32" s="5">
        <f t="shared" si="0"/>
        <v>1.0129999999999999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8255</v>
      </c>
      <c r="O34" s="5">
        <f t="shared" si="0"/>
        <v>1.002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8255</v>
      </c>
      <c r="O35" s="5">
        <f t="shared" si="0"/>
        <v>1.0209999999999999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8255</v>
      </c>
      <c r="O36" s="5">
        <f t="shared" si="0"/>
        <v>1.3049999999999999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8255</v>
      </c>
      <c r="O37" s="5">
        <f t="shared" si="0"/>
        <v>1.665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8255</v>
      </c>
      <c r="O38" s="5">
        <f t="shared" si="0"/>
        <v>1.4219999999999999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8255</v>
      </c>
      <c r="O39" s="5">
        <f t="shared" si="0"/>
        <v>1.8340000000000001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8255</v>
      </c>
      <c r="O40" s="5">
        <f t="shared" si="0"/>
        <v>1.1000000000000001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8255</v>
      </c>
      <c r="O41" s="5">
        <f t="shared" si="0"/>
        <v>1.31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8255</v>
      </c>
      <c r="O42" s="5">
        <f t="shared" si="0"/>
        <v>1.014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8255</v>
      </c>
      <c r="O43" s="5">
        <f t="shared" si="0"/>
        <v>1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8255</v>
      </c>
      <c r="O44" s="5">
        <f t="shared" si="0"/>
        <v>1.419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8255</v>
      </c>
      <c r="O45" s="5">
        <f t="shared" si="0"/>
        <v>3.0870000000000002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8255</v>
      </c>
      <c r="O46" s="5">
        <f t="shared" si="0"/>
        <v>1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8255</v>
      </c>
      <c r="O47" s="5">
        <f t="shared" si="0"/>
        <v>1.2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8255</v>
      </c>
      <c r="O48" s="5">
        <f t="shared" si="0"/>
        <v>1.042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8255</v>
      </c>
      <c r="O49" s="5">
        <f t="shared" si="0"/>
        <v>1.0760000000000001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8255</v>
      </c>
      <c r="O50" s="5">
        <f t="shared" si="0"/>
        <v>1.08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8255</v>
      </c>
      <c r="O51" s="5">
        <f t="shared" si="0"/>
        <v>1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8255</v>
      </c>
      <c r="O52" s="5">
        <f t="shared" si="0"/>
        <v>1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8255</v>
      </c>
      <c r="O53" s="5">
        <f t="shared" si="0"/>
        <v>1.28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8255</v>
      </c>
      <c r="O54" s="5">
        <f t="shared" si="0"/>
        <v>1.1619999999999999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8255</v>
      </c>
      <c r="O55" s="5">
        <f t="shared" si="0"/>
        <v>1.0960000000000001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8255</v>
      </c>
      <c r="O56" s="5">
        <f t="shared" si="0"/>
        <v>1.01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8255</v>
      </c>
      <c r="O57" s="5">
        <f t="shared" si="0"/>
        <v>1.29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8255</v>
      </c>
      <c r="O58" s="5">
        <f t="shared" si="0"/>
        <v>1.073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8255</v>
      </c>
      <c r="O59" s="5">
        <f t="shared" si="0"/>
        <v>1.0189999999999999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8255</v>
      </c>
      <c r="O60" s="5">
        <f t="shared" si="0"/>
        <v>1.0289999999999999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8255</v>
      </c>
      <c r="O61" s="5">
        <f t="shared" si="0"/>
        <v>1.0009999999999999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8256</v>
      </c>
      <c r="O62" s="5">
        <f t="shared" si="0"/>
        <v>1.0329999999999999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8256</v>
      </c>
      <c r="O63" s="5">
        <f t="shared" si="0"/>
        <v>1.4830000000000001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8256</v>
      </c>
      <c r="O64" s="5">
        <f t="shared" si="0"/>
        <v>1.5469999999999999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8256</v>
      </c>
      <c r="O65" s="5">
        <f t="shared" si="0"/>
        <v>1.135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8256</v>
      </c>
      <c r="O66" s="5">
        <f t="shared" si="0"/>
        <v>1.7330000000000001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8256</v>
      </c>
      <c r="O67" s="5">
        <f t="shared" ref="O67:O130" si="6">ROUND(E67/D67,3)</f>
        <v>1.075</v>
      </c>
      <c r="P67" s="6">
        <f t="shared" ref="P67:P130" si="7">ROUND(E67/L67,2)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RIGHT(N67,LEN(N67)-LEN(Q67)-1)</f>
        <v>shorts</v>
      </c>
      <c r="S67" s="10">
        <f t="shared" ref="S67:S130" si="10">J67/60/60/24+DATE(1970,1,1)</f>
        <v>41835.821226851855</v>
      </c>
      <c r="T67" s="10">
        <f t="shared" ref="T67:T130" si="11">I67/60/60/24+DATE(1970,1,1)</f>
        <v>41862.249305555553</v>
      </c>
    </row>
    <row r="68" spans="1:20" ht="28.8" x14ac:dyDescent="0.3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8256</v>
      </c>
      <c r="O68" s="5">
        <f t="shared" si="6"/>
        <v>1.1859999999999999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8256</v>
      </c>
      <c r="O69" s="5">
        <f t="shared" si="6"/>
        <v>1.163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8256</v>
      </c>
      <c r="O70" s="5">
        <f t="shared" si="6"/>
        <v>1.272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8256</v>
      </c>
      <c r="O71" s="5">
        <f t="shared" si="6"/>
        <v>1.109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8256</v>
      </c>
      <c r="O72" s="5">
        <f t="shared" si="6"/>
        <v>1.272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8256</v>
      </c>
      <c r="O73" s="5">
        <f t="shared" si="6"/>
        <v>1.2390000000000001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8256</v>
      </c>
      <c r="O74" s="5">
        <f t="shared" si="6"/>
        <v>1.0840000000000001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8256</v>
      </c>
      <c r="O76" s="5">
        <f t="shared" si="6"/>
        <v>1.129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8256</v>
      </c>
      <c r="O77" s="5">
        <f t="shared" si="6"/>
        <v>1.1539999999999999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8256</v>
      </c>
      <c r="O78" s="5">
        <f t="shared" si="6"/>
        <v>1.5329999999999999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8256</v>
      </c>
      <c r="O79" s="5">
        <f t="shared" si="6"/>
        <v>3.9249999999999998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8256</v>
      </c>
      <c r="O81" s="5">
        <f t="shared" si="6"/>
        <v>1.27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8256</v>
      </c>
      <c r="O82" s="5">
        <f t="shared" si="6"/>
        <v>1.073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8256</v>
      </c>
      <c r="O83" s="5">
        <f t="shared" si="6"/>
        <v>1.98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8256</v>
      </c>
      <c r="O84" s="5">
        <f t="shared" si="6"/>
        <v>1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8256</v>
      </c>
      <c r="O85" s="5">
        <f t="shared" si="6"/>
        <v>1.0249999999999999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8256</v>
      </c>
      <c r="O86" s="5">
        <f t="shared" si="6"/>
        <v>1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8256</v>
      </c>
      <c r="O87" s="5">
        <f t="shared" si="6"/>
        <v>1.2549999999999999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8256</v>
      </c>
      <c r="O88" s="5">
        <f t="shared" si="6"/>
        <v>1.0649999999999999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8256</v>
      </c>
      <c r="O90" s="5">
        <f t="shared" si="6"/>
        <v>1.0289999999999999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8256</v>
      </c>
      <c r="O91" s="5">
        <f t="shared" si="6"/>
        <v>1.151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8256</v>
      </c>
      <c r="O92" s="5">
        <f t="shared" si="6"/>
        <v>1.004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8256</v>
      </c>
      <c r="O93" s="5">
        <f t="shared" si="6"/>
        <v>1.2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8256</v>
      </c>
      <c r="O94" s="5">
        <f t="shared" si="6"/>
        <v>1.052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8256</v>
      </c>
      <c r="O95" s="5">
        <f t="shared" si="6"/>
        <v>1.1060000000000001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8256</v>
      </c>
      <c r="O96" s="5">
        <f t="shared" si="6"/>
        <v>1.04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8256</v>
      </c>
      <c r="O97" s="5">
        <f t="shared" si="6"/>
        <v>1.3140000000000001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8256</v>
      </c>
      <c r="O98" s="5">
        <f t="shared" si="6"/>
        <v>1.147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8256</v>
      </c>
      <c r="O99" s="5">
        <f t="shared" si="6"/>
        <v>1.0629999999999999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8256</v>
      </c>
      <c r="O100" s="5">
        <f t="shared" si="6"/>
        <v>1.0629999999999999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8256</v>
      </c>
      <c r="O101" s="5">
        <f t="shared" si="6"/>
        <v>1.06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8256</v>
      </c>
      <c r="O102" s="5">
        <f t="shared" si="6"/>
        <v>1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8256</v>
      </c>
      <c r="O104" s="5">
        <f t="shared" si="6"/>
        <v>1.278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8256</v>
      </c>
      <c r="O105" s="5">
        <f t="shared" si="6"/>
        <v>1.052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8256</v>
      </c>
      <c r="O107" s="5">
        <f t="shared" si="6"/>
        <v>1.0740000000000001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8256</v>
      </c>
      <c r="O108" s="5">
        <f t="shared" si="6"/>
        <v>1.0049999999999999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8256</v>
      </c>
      <c r="O109" s="5">
        <f t="shared" si="6"/>
        <v>1.0249999999999999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8256</v>
      </c>
      <c r="O110" s="5">
        <f t="shared" si="6"/>
        <v>2.4670000000000001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8256</v>
      </c>
      <c r="O111" s="5">
        <f t="shared" si="6"/>
        <v>2.1949999999999998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8256</v>
      </c>
      <c r="O112" s="5">
        <f t="shared" si="6"/>
        <v>1.3080000000000001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8256</v>
      </c>
      <c r="O113" s="5">
        <f t="shared" si="6"/>
        <v>1.546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8256</v>
      </c>
      <c r="O114" s="5">
        <f t="shared" si="6"/>
        <v>1.04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8256</v>
      </c>
      <c r="O115" s="5">
        <f t="shared" si="6"/>
        <v>1.41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8256</v>
      </c>
      <c r="O116" s="5">
        <f t="shared" si="6"/>
        <v>1.0329999999999999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8256</v>
      </c>
      <c r="O117" s="5">
        <f t="shared" si="6"/>
        <v>1.4039999999999999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8256</v>
      </c>
      <c r="O118" s="5">
        <f t="shared" si="6"/>
        <v>1.137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8256</v>
      </c>
      <c r="O119" s="5">
        <f t="shared" si="6"/>
        <v>1.0049999999999999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8256</v>
      </c>
      <c r="O120" s="5">
        <f t="shared" si="6"/>
        <v>1.1299999999999999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8256</v>
      </c>
      <c r="O121" s="5">
        <f t="shared" si="6"/>
        <v>1.046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8257</v>
      </c>
      <c r="O122" s="5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8257</v>
      </c>
      <c r="O123" s="5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8257</v>
      </c>
      <c r="O125" s="5">
        <f t="shared" si="6"/>
        <v>3.0000000000000001E-3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8257</v>
      </c>
      <c r="O127" s="5">
        <f t="shared" si="6"/>
        <v>0.14000000000000001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8257</v>
      </c>
      <c r="O128" s="5">
        <f t="shared" si="6"/>
        <v>5.5E-2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8257</v>
      </c>
      <c r="O129" s="5">
        <f t="shared" si="6"/>
        <v>2.4E-2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8257</v>
      </c>
      <c r="O130" s="5">
        <f t="shared" si="6"/>
        <v>1.9E-2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8257</v>
      </c>
      <c r="O131" s="5">
        <f t="shared" ref="O131:O194" si="12">ROUND(E131/D131,3)</f>
        <v>0</v>
      </c>
      <c r="P131" s="6" t="e">
        <f t="shared" ref="P131:P194" si="13">ROUND(E131/L131,2)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RIGHT(N131,LEN(N131)-LEN(Q131)-1)</f>
        <v>science fiction</v>
      </c>
      <c r="S131" s="10">
        <f t="shared" ref="S131:S194" si="16">J131/60/60/24+DATE(1970,1,1)</f>
        <v>41882.937303240738</v>
      </c>
      <c r="T131" s="10">
        <f t="shared" ref="T131:T194" si="17">I131/60/60/24+DATE(1970,1,1)</f>
        <v>41942.937303240738</v>
      </c>
    </row>
    <row r="132" spans="1:20" ht="43.2" x14ac:dyDescent="0.3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8257</v>
      </c>
      <c r="O134" s="5">
        <f t="shared" si="12"/>
        <v>9.6000000000000002E-2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8257</v>
      </c>
      <c r="O137" s="5">
        <f t="shared" si="12"/>
        <v>0.13400000000000001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8257</v>
      </c>
      <c r="O140" s="5">
        <f t="shared" si="12"/>
        <v>3.1E-2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8257</v>
      </c>
      <c r="O143" s="5">
        <f t="shared" si="12"/>
        <v>0.108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8257</v>
      </c>
      <c r="O144" s="5">
        <f t="shared" si="12"/>
        <v>3.0000000000000001E-3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8257</v>
      </c>
      <c r="O146" s="5">
        <f t="shared" si="12"/>
        <v>0.27600000000000002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8257</v>
      </c>
      <c r="O147" s="5">
        <f t="shared" si="12"/>
        <v>7.4999999999999997E-2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8257</v>
      </c>
      <c r="O148" s="5">
        <f t="shared" si="12"/>
        <v>6.0000000000000001E-3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8257</v>
      </c>
      <c r="O150" s="5">
        <f t="shared" si="12"/>
        <v>1E-3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8257</v>
      </c>
      <c r="O151" s="5">
        <f t="shared" si="12"/>
        <v>8.9999999999999993E-3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8257</v>
      </c>
      <c r="O152" s="5">
        <f t="shared" si="12"/>
        <v>0.23200000000000001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8257</v>
      </c>
      <c r="O153" s="5">
        <f t="shared" si="12"/>
        <v>1E-3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8257</v>
      </c>
      <c r="O154" s="5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8257</v>
      </c>
      <c r="O155" s="5">
        <f t="shared" si="12"/>
        <v>7.0000000000000001E-3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8257</v>
      </c>
      <c r="O156" s="5">
        <f t="shared" si="12"/>
        <v>2.7E-2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8257</v>
      </c>
      <c r="O157" s="5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8257</v>
      </c>
      <c r="O159" s="5">
        <f t="shared" si="12"/>
        <v>3.0000000000000001E-3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8257</v>
      </c>
      <c r="O161" s="5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8258</v>
      </c>
      <c r="O163" s="5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8258</v>
      </c>
      <c r="O164" s="5">
        <f t="shared" si="12"/>
        <v>0.155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8258</v>
      </c>
      <c r="O166" s="5">
        <f t="shared" si="12"/>
        <v>5.0000000000000001E-3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8258</v>
      </c>
      <c r="O169" s="5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8258</v>
      </c>
      <c r="O170" s="5">
        <f t="shared" si="12"/>
        <v>4.1000000000000002E-2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8258</v>
      </c>
      <c r="O172" s="5">
        <f t="shared" si="12"/>
        <v>3.3000000000000002E-2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8258</v>
      </c>
      <c r="O173" s="5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8258</v>
      </c>
      <c r="O177" s="5">
        <f t="shared" si="12"/>
        <v>6.5000000000000002E-2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8258</v>
      </c>
      <c r="O179" s="5">
        <f t="shared" si="12"/>
        <v>0.4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8258</v>
      </c>
      <c r="O182" s="5">
        <f t="shared" si="12"/>
        <v>0.33400000000000002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8258</v>
      </c>
      <c r="O183" s="5">
        <f t="shared" si="12"/>
        <v>0.21099999999999999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8258</v>
      </c>
      <c r="O185" s="5">
        <f t="shared" si="12"/>
        <v>0.35899999999999999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8258</v>
      </c>
      <c r="O191" s="5">
        <f t="shared" si="12"/>
        <v>1E-3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8258</v>
      </c>
      <c r="O192" s="5">
        <f t="shared" si="12"/>
        <v>4.0000000000000001E-3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8258</v>
      </c>
      <c r="O193" s="5">
        <f t="shared" si="12"/>
        <v>0.05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8258</v>
      </c>
      <c r="O194" s="5">
        <f t="shared" si="12"/>
        <v>0</v>
      </c>
      <c r="P194" s="6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8258</v>
      </c>
      <c r="O195" s="5">
        <f t="shared" ref="O195:O258" si="18">ROUND(E195/D195,3)</f>
        <v>0</v>
      </c>
      <c r="P195" s="6" t="e">
        <f t="shared" ref="P195:P258" si="19">ROUND(E195/L195,2)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RIGHT(N195,LEN(N195)-LEN(Q195)-1)</f>
        <v>drama</v>
      </c>
      <c r="S195" s="10">
        <f t="shared" ref="S195:S258" si="22">J195/60/60/24+DATE(1970,1,1)</f>
        <v>41911.934791666667</v>
      </c>
      <c r="T195" s="10">
        <f t="shared" ref="T195:T258" si="23">I195/60/60/24+DATE(1970,1,1)</f>
        <v>41971.976458333331</v>
      </c>
    </row>
    <row r="196" spans="1:20" ht="43.2" x14ac:dyDescent="0.3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8258</v>
      </c>
      <c r="O196" s="5">
        <f t="shared" si="18"/>
        <v>1E-3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8258</v>
      </c>
      <c r="O198" s="5">
        <f t="shared" si="18"/>
        <v>0.41899999999999998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8258</v>
      </c>
      <c r="O199" s="5">
        <f t="shared" si="18"/>
        <v>0.105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8258</v>
      </c>
      <c r="O200" s="5">
        <f t="shared" si="18"/>
        <v>1.0999999999999999E-2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8258</v>
      </c>
      <c r="O202" s="5">
        <f t="shared" si="18"/>
        <v>0.26200000000000001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8258</v>
      </c>
      <c r="O203" s="5">
        <f t="shared" si="18"/>
        <v>0.58499999999999996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8258</v>
      </c>
      <c r="O205" s="5">
        <f t="shared" si="18"/>
        <v>0.29799999999999999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8258</v>
      </c>
      <c r="O206" s="5">
        <f t="shared" si="18"/>
        <v>0.50700000000000001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8258</v>
      </c>
      <c r="O207" s="5">
        <f t="shared" si="18"/>
        <v>0.16300000000000001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8258</v>
      </c>
      <c r="O209" s="5">
        <f t="shared" si="18"/>
        <v>0.152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8258</v>
      </c>
      <c r="O212" s="5">
        <f t="shared" si="18"/>
        <v>0.253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8258</v>
      </c>
      <c r="O213" s="5">
        <f t="shared" si="18"/>
        <v>0.44600000000000001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8258</v>
      </c>
      <c r="O214" s="5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8258</v>
      </c>
      <c r="O215" s="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8258</v>
      </c>
      <c r="O216" s="5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8258</v>
      </c>
      <c r="O217" s="5">
        <f t="shared" si="18"/>
        <v>2E-3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8258</v>
      </c>
      <c r="O218" s="5">
        <f t="shared" si="18"/>
        <v>0.55700000000000005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8258</v>
      </c>
      <c r="O219" s="5">
        <f t="shared" si="18"/>
        <v>0.11899999999999999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8258</v>
      </c>
      <c r="O221" s="5">
        <f t="shared" si="18"/>
        <v>0.17599999999999999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8258</v>
      </c>
      <c r="O222" s="5">
        <f t="shared" si="18"/>
        <v>7.0000000000000001E-3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8258</v>
      </c>
      <c r="O228" s="5">
        <f t="shared" si="18"/>
        <v>8.9999999999999993E-3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8258</v>
      </c>
      <c r="O234" s="5">
        <f t="shared" si="18"/>
        <v>2.8000000000000001E-2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8258</v>
      </c>
      <c r="O239" s="5">
        <f t="shared" si="18"/>
        <v>3.0000000000000001E-3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8259</v>
      </c>
      <c r="O242" s="5">
        <f t="shared" si="18"/>
        <v>1.0760000000000001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8259</v>
      </c>
      <c r="O243" s="5">
        <f t="shared" si="18"/>
        <v>1.1259999999999999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8259</v>
      </c>
      <c r="O244" s="5">
        <f t="shared" si="18"/>
        <v>1.135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8259</v>
      </c>
      <c r="O245" s="5">
        <f t="shared" si="18"/>
        <v>1.026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8259</v>
      </c>
      <c r="O246" s="5">
        <f t="shared" si="18"/>
        <v>1.1379999999999999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8259</v>
      </c>
      <c r="O247" s="5">
        <f t="shared" si="18"/>
        <v>1.0369999999999999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8259</v>
      </c>
      <c r="O248" s="5">
        <f t="shared" si="18"/>
        <v>3.0550000000000002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8259</v>
      </c>
      <c r="O249" s="5">
        <f t="shared" si="18"/>
        <v>1.341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8259</v>
      </c>
      <c r="O250" s="5">
        <f t="shared" si="18"/>
        <v>1.0129999999999999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8259</v>
      </c>
      <c r="O251" s="5">
        <f t="shared" si="18"/>
        <v>1.129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8259</v>
      </c>
      <c r="O252" s="5">
        <f t="shared" si="18"/>
        <v>1.056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8259</v>
      </c>
      <c r="O253" s="5">
        <f t="shared" si="18"/>
        <v>1.256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8259</v>
      </c>
      <c r="O254" s="5">
        <f t="shared" si="18"/>
        <v>1.8460000000000001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8259</v>
      </c>
      <c r="O255" s="5">
        <f t="shared" si="18"/>
        <v>1.0069999999999999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8259</v>
      </c>
      <c r="O256" s="5">
        <f t="shared" si="18"/>
        <v>1.169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8259</v>
      </c>
      <c r="O257" s="5">
        <f t="shared" si="18"/>
        <v>1.0669999999999999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8259</v>
      </c>
      <c r="O258" s="5">
        <f t="shared" si="18"/>
        <v>1.391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8259</v>
      </c>
      <c r="O259" s="5">
        <f t="shared" ref="O259:O322" si="24">ROUND(E259/D259,3)</f>
        <v>1.0669999999999999</v>
      </c>
      <c r="P259" s="6">
        <f t="shared" ref="P259:P322" si="25">ROUND(E259/L259,2)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RIGHT(N259,LEN(N259)-LEN(Q259)-1)</f>
        <v>documentary</v>
      </c>
      <c r="S259" s="10">
        <f t="shared" ref="S259:S322" si="28">J259/60/60/24+DATE(1970,1,1)</f>
        <v>42479.626875000002</v>
      </c>
      <c r="T259" s="10">
        <f t="shared" ref="T259:T322" si="29">I259/60/60/24+DATE(1970,1,1)</f>
        <v>42509.626875000002</v>
      </c>
    </row>
    <row r="260" spans="1:20" ht="43.2" x14ac:dyDescent="0.3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8259</v>
      </c>
      <c r="O260" s="5">
        <f t="shared" si="24"/>
        <v>1.911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8259</v>
      </c>
      <c r="O261" s="5">
        <f t="shared" si="24"/>
        <v>1.319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8259</v>
      </c>
      <c r="O262" s="5">
        <f t="shared" si="24"/>
        <v>1.0640000000000001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8259</v>
      </c>
      <c r="O263" s="5">
        <f t="shared" si="24"/>
        <v>1.0740000000000001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8259</v>
      </c>
      <c r="O264" s="5">
        <f t="shared" si="24"/>
        <v>2.4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8259</v>
      </c>
      <c r="O265" s="5">
        <f t="shared" si="24"/>
        <v>1.181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8259</v>
      </c>
      <c r="O266" s="5">
        <f t="shared" si="24"/>
        <v>1.1819999999999999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8259</v>
      </c>
      <c r="O267" s="5">
        <f t="shared" si="24"/>
        <v>1.111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8259</v>
      </c>
      <c r="O268" s="5">
        <f t="shared" si="24"/>
        <v>1.4550000000000001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8259</v>
      </c>
      <c r="O269" s="5">
        <f t="shared" si="24"/>
        <v>1.3160000000000001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8259</v>
      </c>
      <c r="O270" s="5">
        <f t="shared" si="24"/>
        <v>1.1140000000000001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8259</v>
      </c>
      <c r="O271" s="5">
        <f t="shared" si="24"/>
        <v>1.472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8259</v>
      </c>
      <c r="O272" s="5">
        <f t="shared" si="24"/>
        <v>1.526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8259</v>
      </c>
      <c r="O273" s="5">
        <f t="shared" si="24"/>
        <v>1.0469999999999999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8259</v>
      </c>
      <c r="O274" s="5">
        <f t="shared" si="24"/>
        <v>1.774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8259</v>
      </c>
      <c r="O275" s="5">
        <f t="shared" si="24"/>
        <v>1.0780000000000001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8259</v>
      </c>
      <c r="O276" s="5">
        <f t="shared" si="24"/>
        <v>1.56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8259</v>
      </c>
      <c r="O277" s="5">
        <f t="shared" si="24"/>
        <v>1.0840000000000001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8259</v>
      </c>
      <c r="O278" s="5">
        <f t="shared" si="24"/>
        <v>1.476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8259</v>
      </c>
      <c r="O279" s="5">
        <f t="shared" si="24"/>
        <v>1.1040000000000001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8259</v>
      </c>
      <c r="O280" s="5">
        <f t="shared" si="24"/>
        <v>1.5029999999999999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8259</v>
      </c>
      <c r="O281" s="5">
        <f t="shared" si="24"/>
        <v>1.573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8259</v>
      </c>
      <c r="O282" s="5">
        <f t="shared" si="24"/>
        <v>1.5609999999999999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8259</v>
      </c>
      <c r="O283" s="5">
        <f t="shared" si="24"/>
        <v>1.206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8259</v>
      </c>
      <c r="O284" s="5">
        <f t="shared" si="24"/>
        <v>1.012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8259</v>
      </c>
      <c r="O285" s="5">
        <f t="shared" si="24"/>
        <v>1.143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8259</v>
      </c>
      <c r="O286" s="5">
        <f t="shared" si="24"/>
        <v>1.046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8259</v>
      </c>
      <c r="O287" s="5">
        <f t="shared" si="24"/>
        <v>2.2879999999999998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8259</v>
      </c>
      <c r="O288" s="5">
        <f t="shared" si="24"/>
        <v>1.0920000000000001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8259</v>
      </c>
      <c r="O289" s="5">
        <f t="shared" si="24"/>
        <v>1.7629999999999999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8259</v>
      </c>
      <c r="O290" s="5">
        <f t="shared" si="24"/>
        <v>1.032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8259</v>
      </c>
      <c r="O291" s="5">
        <f t="shared" si="24"/>
        <v>1.048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8259</v>
      </c>
      <c r="O292" s="5">
        <f t="shared" si="24"/>
        <v>1.0669999999999999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8259</v>
      </c>
      <c r="O293" s="5">
        <f t="shared" si="24"/>
        <v>1.2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8259</v>
      </c>
      <c r="O294" s="5">
        <f t="shared" si="24"/>
        <v>1.0149999999999999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8259</v>
      </c>
      <c r="O295" s="5">
        <f t="shared" si="24"/>
        <v>1.014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8259</v>
      </c>
      <c r="O297" s="5">
        <f t="shared" si="24"/>
        <v>1.331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8259</v>
      </c>
      <c r="O298" s="5">
        <f t="shared" si="24"/>
        <v>1.1870000000000001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8259</v>
      </c>
      <c r="O299" s="5">
        <f t="shared" si="24"/>
        <v>1.006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8259</v>
      </c>
      <c r="O300" s="5">
        <f t="shared" si="24"/>
        <v>1.089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8259</v>
      </c>
      <c r="O301" s="5">
        <f t="shared" si="24"/>
        <v>1.79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8259</v>
      </c>
      <c r="O302" s="5">
        <f t="shared" si="24"/>
        <v>1.0169999999999999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8259</v>
      </c>
      <c r="O303" s="5">
        <f t="shared" si="24"/>
        <v>1.1870000000000001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8259</v>
      </c>
      <c r="O304" s="5">
        <f t="shared" si="24"/>
        <v>1.0049999999999999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8259</v>
      </c>
      <c r="O305" s="5">
        <f t="shared" si="24"/>
        <v>1.375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8259</v>
      </c>
      <c r="O306" s="5">
        <f t="shared" si="24"/>
        <v>2.3159999999999998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8259</v>
      </c>
      <c r="O307" s="5">
        <f t="shared" si="24"/>
        <v>1.3029999999999999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8259</v>
      </c>
      <c r="O308" s="5">
        <f t="shared" si="24"/>
        <v>2.9289999999999998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8259</v>
      </c>
      <c r="O309" s="5">
        <f t="shared" si="24"/>
        <v>1.113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8259</v>
      </c>
      <c r="O310" s="5">
        <f t="shared" si="24"/>
        <v>1.056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8259</v>
      </c>
      <c r="O311" s="5">
        <f t="shared" si="24"/>
        <v>1.1890000000000001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8259</v>
      </c>
      <c r="O312" s="5">
        <f t="shared" si="24"/>
        <v>1.0409999999999999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8259</v>
      </c>
      <c r="O313" s="5">
        <f t="shared" si="24"/>
        <v>1.0409999999999999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8259</v>
      </c>
      <c r="O314" s="5">
        <f t="shared" si="24"/>
        <v>1.119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8259</v>
      </c>
      <c r="O315" s="5">
        <f t="shared" si="24"/>
        <v>1.0469999999999999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8259</v>
      </c>
      <c r="O316" s="5">
        <f t="shared" si="24"/>
        <v>3.8519999999999999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8259</v>
      </c>
      <c r="O317" s="5">
        <f t="shared" si="24"/>
        <v>1.012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8259</v>
      </c>
      <c r="O318" s="5">
        <f t="shared" si="24"/>
        <v>1.1379999999999999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8259</v>
      </c>
      <c r="O319" s="5">
        <f t="shared" si="24"/>
        <v>1.008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8259</v>
      </c>
      <c r="O320" s="5">
        <f t="shared" si="24"/>
        <v>2.8330000000000002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8259</v>
      </c>
      <c r="O321" s="5">
        <f t="shared" si="24"/>
        <v>1.127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8259</v>
      </c>
      <c r="O322" s="5">
        <f t="shared" si="24"/>
        <v>1.0660000000000001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8259</v>
      </c>
      <c r="O323" s="5">
        <f t="shared" ref="O323:O386" si="30">ROUND(E323/D323,3)</f>
        <v>1.0269999999999999</v>
      </c>
      <c r="P323" s="6">
        <f t="shared" ref="P323:P386" si="31">ROUND(E323/L323,2)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RIGHT(N323,LEN(N323)-LEN(Q323)-1)</f>
        <v>documentary</v>
      </c>
      <c r="S323" s="10">
        <f t="shared" ref="S323:S386" si="34">J323/60/60/24+DATE(1970,1,1)</f>
        <v>42647.446597222224</v>
      </c>
      <c r="T323" s="10">
        <f t="shared" ref="T323:T386" si="35">I323/60/60/24+DATE(1970,1,1)</f>
        <v>42682.488263888896</v>
      </c>
    </row>
    <row r="324" spans="1:20" ht="43.2" x14ac:dyDescent="0.3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8259</v>
      </c>
      <c r="O324" s="5">
        <f t="shared" si="30"/>
        <v>1.079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8259</v>
      </c>
      <c r="O325" s="5">
        <f t="shared" si="30"/>
        <v>1.2310000000000001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8259</v>
      </c>
      <c r="O326" s="5">
        <f t="shared" si="30"/>
        <v>1.016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8259</v>
      </c>
      <c r="O327" s="5">
        <f t="shared" si="30"/>
        <v>1.044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8259</v>
      </c>
      <c r="O328" s="5">
        <f t="shared" si="30"/>
        <v>1.129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8259</v>
      </c>
      <c r="O329" s="5">
        <f t="shared" si="30"/>
        <v>1.3640000000000001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8259</v>
      </c>
      <c r="O330" s="5">
        <f t="shared" si="30"/>
        <v>1.036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8259</v>
      </c>
      <c r="O331" s="5">
        <f t="shared" si="30"/>
        <v>1.0549999999999999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8259</v>
      </c>
      <c r="O332" s="5">
        <f t="shared" si="30"/>
        <v>1.018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8259</v>
      </c>
      <c r="O333" s="5">
        <f t="shared" si="30"/>
        <v>1.0660000000000001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8259</v>
      </c>
      <c r="O334" s="5">
        <f t="shared" si="30"/>
        <v>1.1299999999999999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8259</v>
      </c>
      <c r="O335" s="5">
        <f t="shared" si="30"/>
        <v>1.252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8259</v>
      </c>
      <c r="O336" s="5">
        <f t="shared" si="30"/>
        <v>1.012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8259</v>
      </c>
      <c r="O337" s="5">
        <f t="shared" si="30"/>
        <v>1.028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8259</v>
      </c>
      <c r="O338" s="5">
        <f t="shared" si="30"/>
        <v>1.1679999999999999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8259</v>
      </c>
      <c r="O339" s="5">
        <f t="shared" si="30"/>
        <v>1.012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8259</v>
      </c>
      <c r="O340" s="5">
        <f t="shared" si="30"/>
        <v>1.101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8259</v>
      </c>
      <c r="O341" s="5">
        <f t="shared" si="30"/>
        <v>1.081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8259</v>
      </c>
      <c r="O342" s="5">
        <f t="shared" si="30"/>
        <v>1.25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8259</v>
      </c>
      <c r="O343" s="5">
        <f t="shared" si="30"/>
        <v>1.0669999999999999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8259</v>
      </c>
      <c r="O344" s="5">
        <f t="shared" si="30"/>
        <v>1.004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8259</v>
      </c>
      <c r="O345" s="5">
        <f t="shared" si="30"/>
        <v>1.02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8259</v>
      </c>
      <c r="O346" s="5">
        <f t="shared" si="30"/>
        <v>1.0209999999999999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8259</v>
      </c>
      <c r="O347" s="5">
        <f t="shared" si="30"/>
        <v>1.2330000000000001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8259</v>
      </c>
      <c r="O348" s="5">
        <f t="shared" si="30"/>
        <v>1.7030000000000001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8259</v>
      </c>
      <c r="O349" s="5">
        <f t="shared" si="30"/>
        <v>1.1160000000000001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8259</v>
      </c>
      <c r="O350" s="5">
        <f t="shared" si="30"/>
        <v>1.03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8259</v>
      </c>
      <c r="O351" s="5">
        <f t="shared" si="30"/>
        <v>1.0660000000000001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8259</v>
      </c>
      <c r="O352" s="5">
        <f t="shared" si="30"/>
        <v>1.1479999999999999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8259</v>
      </c>
      <c r="O353" s="5">
        <f t="shared" si="30"/>
        <v>1.2729999999999999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8259</v>
      </c>
      <c r="O354" s="5">
        <f t="shared" si="30"/>
        <v>1.1659999999999999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8259</v>
      </c>
      <c r="O355" s="5">
        <f t="shared" si="30"/>
        <v>1.0860000000000001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8259</v>
      </c>
      <c r="O356" s="5">
        <f t="shared" si="30"/>
        <v>1.0389999999999999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8259</v>
      </c>
      <c r="O357" s="5">
        <f t="shared" si="30"/>
        <v>1.163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8259</v>
      </c>
      <c r="O358" s="5">
        <f t="shared" si="30"/>
        <v>1.0269999999999999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8259</v>
      </c>
      <c r="O359" s="5">
        <f t="shared" si="30"/>
        <v>1.74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8259</v>
      </c>
      <c r="O360" s="5">
        <f t="shared" si="30"/>
        <v>1.0309999999999999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8259</v>
      </c>
      <c r="O361" s="5">
        <f t="shared" si="30"/>
        <v>1.0489999999999999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8259</v>
      </c>
      <c r="O362" s="5">
        <f t="shared" si="30"/>
        <v>1.014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8259</v>
      </c>
      <c r="O363" s="5">
        <f t="shared" si="30"/>
        <v>1.111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8259</v>
      </c>
      <c r="O364" s="5">
        <f t="shared" si="30"/>
        <v>1.242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8259</v>
      </c>
      <c r="O365" s="5">
        <f t="shared" si="30"/>
        <v>1.0129999999999999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8259</v>
      </c>
      <c r="O366" s="5">
        <f t="shared" si="30"/>
        <v>1.1020000000000001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8259</v>
      </c>
      <c r="O367" s="5">
        <f t="shared" si="30"/>
        <v>1.04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8259</v>
      </c>
      <c r="O368" s="5">
        <f t="shared" si="30"/>
        <v>1.0129999999999999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8259</v>
      </c>
      <c r="O369" s="5">
        <f t="shared" si="30"/>
        <v>1.034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8259</v>
      </c>
      <c r="O370" s="5">
        <f t="shared" si="30"/>
        <v>1.0409999999999999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8259</v>
      </c>
      <c r="O371" s="5">
        <f t="shared" si="30"/>
        <v>1.1020000000000001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8259</v>
      </c>
      <c r="O372" s="5">
        <f t="shared" si="30"/>
        <v>1.22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8259</v>
      </c>
      <c r="O373" s="5">
        <f t="shared" si="30"/>
        <v>1.1419999999999999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8259</v>
      </c>
      <c r="O374" s="5">
        <f t="shared" si="30"/>
        <v>1.2529999999999999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8259</v>
      </c>
      <c r="O375" s="5">
        <f t="shared" si="30"/>
        <v>1.0669999999999999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8259</v>
      </c>
      <c r="O376" s="5">
        <f t="shared" si="30"/>
        <v>1.3069999999999999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8259</v>
      </c>
      <c r="O377" s="5">
        <f t="shared" si="30"/>
        <v>1.2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8259</v>
      </c>
      <c r="O378" s="5">
        <f t="shared" si="30"/>
        <v>1.06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8259</v>
      </c>
      <c r="O379" s="5">
        <f t="shared" si="30"/>
        <v>1.1439999999999999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8259</v>
      </c>
      <c r="O380" s="5">
        <f t="shared" si="30"/>
        <v>1.1180000000000001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8259</v>
      </c>
      <c r="O381" s="5">
        <f t="shared" si="30"/>
        <v>1.161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8259</v>
      </c>
      <c r="O382" s="5">
        <f t="shared" si="30"/>
        <v>1.415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8259</v>
      </c>
      <c r="O383" s="5">
        <f t="shared" si="30"/>
        <v>1.0469999999999999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8259</v>
      </c>
      <c r="O384" s="5">
        <f t="shared" si="30"/>
        <v>2.5579999999999998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8259</v>
      </c>
      <c r="O385" s="5">
        <f t="shared" si="30"/>
        <v>2.0670000000000002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8259</v>
      </c>
      <c r="O386" s="5">
        <f t="shared" si="30"/>
        <v>1.121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8259</v>
      </c>
      <c r="O387" s="5">
        <f t="shared" ref="O387:O450" si="36">ROUND(E387/D387,3)</f>
        <v>1.06</v>
      </c>
      <c r="P387" s="6">
        <f t="shared" ref="P387:P450" si="37">ROUND(E387/L387,2)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RIGHT(N387,LEN(N387)-LEN(Q387)-1)</f>
        <v>documentary</v>
      </c>
      <c r="S387" s="10">
        <f t="shared" ref="S387:S450" si="40">J387/60/60/24+DATE(1970,1,1)</f>
        <v>41934.584502314814</v>
      </c>
      <c r="T387" s="10">
        <f t="shared" ref="T387:T450" si="41">I387/60/60/24+DATE(1970,1,1)</f>
        <v>41964.626168981486</v>
      </c>
    </row>
    <row r="388" spans="1:20" ht="43.2" x14ac:dyDescent="0.3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8259</v>
      </c>
      <c r="O388" s="5">
        <f t="shared" si="36"/>
        <v>1.002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8259</v>
      </c>
      <c r="O389" s="5">
        <f t="shared" si="36"/>
        <v>2.14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8259</v>
      </c>
      <c r="O390" s="5">
        <f t="shared" si="36"/>
        <v>1.262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8259</v>
      </c>
      <c r="O391" s="5">
        <f t="shared" si="36"/>
        <v>1.8149999999999999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8259</v>
      </c>
      <c r="O392" s="5">
        <f t="shared" si="36"/>
        <v>1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8259</v>
      </c>
      <c r="O393" s="5">
        <f t="shared" si="36"/>
        <v>1.006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8259</v>
      </c>
      <c r="O394" s="5">
        <f t="shared" si="36"/>
        <v>1.0089999999999999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8259</v>
      </c>
      <c r="O395" s="5">
        <f t="shared" si="36"/>
        <v>1.1040000000000001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8259</v>
      </c>
      <c r="O396" s="5">
        <f t="shared" si="36"/>
        <v>1.119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8259</v>
      </c>
      <c r="O397" s="5">
        <f t="shared" si="36"/>
        <v>1.08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8259</v>
      </c>
      <c r="O398" s="5">
        <f t="shared" si="36"/>
        <v>1.0669999999999999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8259</v>
      </c>
      <c r="O399" s="5">
        <f t="shared" si="36"/>
        <v>1.0389999999999999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8259</v>
      </c>
      <c r="O400" s="5">
        <f t="shared" si="36"/>
        <v>1.252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8259</v>
      </c>
      <c r="O401" s="5">
        <f t="shared" si="36"/>
        <v>1.0680000000000001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8259</v>
      </c>
      <c r="O402" s="5">
        <f t="shared" si="36"/>
        <v>1.123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8259</v>
      </c>
      <c r="O403" s="5">
        <f t="shared" si="36"/>
        <v>1.038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8259</v>
      </c>
      <c r="O404" s="5">
        <f t="shared" si="36"/>
        <v>1.417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8259</v>
      </c>
      <c r="O405" s="5">
        <f t="shared" si="36"/>
        <v>1.0529999999999999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8259</v>
      </c>
      <c r="O406" s="5">
        <f t="shared" si="36"/>
        <v>1.0309999999999999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8259</v>
      </c>
      <c r="O407" s="5">
        <f t="shared" si="36"/>
        <v>1.077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8259</v>
      </c>
      <c r="O408" s="5">
        <f t="shared" si="36"/>
        <v>1.077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8259</v>
      </c>
      <c r="O409" s="5">
        <f t="shared" si="36"/>
        <v>1.016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8259</v>
      </c>
      <c r="O410" s="5">
        <f t="shared" si="36"/>
        <v>1.014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8259</v>
      </c>
      <c r="O412" s="5">
        <f t="shared" si="36"/>
        <v>1.2829999999999999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8259</v>
      </c>
      <c r="O413" s="5">
        <f t="shared" si="36"/>
        <v>1.0109999999999999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8259</v>
      </c>
      <c r="O414" s="5">
        <f t="shared" si="36"/>
        <v>1.268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8259</v>
      </c>
      <c r="O415" s="5">
        <f t="shared" si="36"/>
        <v>1.0509999999999999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8259</v>
      </c>
      <c r="O416" s="5">
        <f t="shared" si="36"/>
        <v>1.0289999999999999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8259</v>
      </c>
      <c r="O417" s="5">
        <f t="shared" si="36"/>
        <v>1.0209999999999999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8259</v>
      </c>
      <c r="O418" s="5">
        <f t="shared" si="36"/>
        <v>1.202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8259</v>
      </c>
      <c r="O419" s="5">
        <f t="shared" si="36"/>
        <v>1.002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8259</v>
      </c>
      <c r="O420" s="5">
        <f t="shared" si="36"/>
        <v>1.006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8259</v>
      </c>
      <c r="O421" s="5">
        <f t="shared" si="36"/>
        <v>1.004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8260</v>
      </c>
      <c r="O422" s="5">
        <f t="shared" si="36"/>
        <v>4.0000000000000001E-3</v>
      </c>
      <c r="P422" s="6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8260</v>
      </c>
      <c r="O423" s="5">
        <f t="shared" si="36"/>
        <v>0.02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8260</v>
      </c>
      <c r="O424" s="5">
        <f t="shared" si="36"/>
        <v>1.0999999999999999E-2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8260</v>
      </c>
      <c r="O425" s="5">
        <f t="shared" si="36"/>
        <v>8.0000000000000002E-3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8260</v>
      </c>
      <c r="O426" s="5">
        <f t="shared" si="36"/>
        <v>6.8000000000000005E-2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8260</v>
      </c>
      <c r="O427" s="5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8260</v>
      </c>
      <c r="O428" s="5">
        <f t="shared" si="36"/>
        <v>1.2999999999999999E-2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8260</v>
      </c>
      <c r="O430" s="5">
        <f t="shared" si="36"/>
        <v>5.6000000000000001E-2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8260</v>
      </c>
      <c r="O433" s="5">
        <f t="shared" si="36"/>
        <v>0.13800000000000001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8260</v>
      </c>
      <c r="O437" s="5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8260</v>
      </c>
      <c r="O440" s="5">
        <f t="shared" si="36"/>
        <v>9.4E-2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8260</v>
      </c>
      <c r="O444" s="5">
        <f t="shared" si="36"/>
        <v>0.39400000000000002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8260</v>
      </c>
      <c r="O447" s="5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8260</v>
      </c>
      <c r="O448" s="5">
        <f t="shared" si="36"/>
        <v>7.2999999999999995E-2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8260</v>
      </c>
      <c r="O449" s="5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8260</v>
      </c>
      <c r="O450" s="5">
        <f t="shared" si="36"/>
        <v>3.3000000000000002E-2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8260</v>
      </c>
      <c r="O451" s="5">
        <f t="shared" ref="O451:O514" si="42">ROUND(E451/D451,3)</f>
        <v>2.3E-2</v>
      </c>
      <c r="P451" s="6">
        <f t="shared" ref="P451:P514" si="43">ROUND(E451/L451,2)</f>
        <v>9</v>
      </c>
      <c r="Q451" t="str">
        <f t="shared" ref="Q451:Q514" si="44">LEFT(N451,FIND("/",N451)-1)</f>
        <v>film &amp; video</v>
      </c>
      <c r="R451" t="str">
        <f t="shared" ref="R451:R514" si="45">RIGHT(N451,LEN(N451)-LEN(Q451)-1)</f>
        <v>animation</v>
      </c>
      <c r="S451" s="10">
        <f t="shared" ref="S451:S514" si="46">J451/60/60/24+DATE(1970,1,1)</f>
        <v>41534.568113425928</v>
      </c>
      <c r="T451" s="10">
        <f t="shared" ref="T451:T514" si="47">I451/60/60/24+DATE(1970,1,1)</f>
        <v>41564.568113425928</v>
      </c>
    </row>
    <row r="452" spans="1:20" ht="43.2" x14ac:dyDescent="0.3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8260</v>
      </c>
      <c r="O452" s="5">
        <f t="shared" si="42"/>
        <v>8.0000000000000002E-3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8260</v>
      </c>
      <c r="O455" s="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8260</v>
      </c>
      <c r="O456" s="5">
        <f t="shared" si="42"/>
        <v>8.0000000000000002E-3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8260</v>
      </c>
      <c r="O457" s="5">
        <f t="shared" si="42"/>
        <v>1E-3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8260</v>
      </c>
      <c r="O458" s="5">
        <f t="shared" si="42"/>
        <v>7.0000000000000001E-3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8260</v>
      </c>
      <c r="O460" s="5">
        <f t="shared" si="42"/>
        <v>8.2000000000000003E-2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8260</v>
      </c>
      <c r="O461" s="5">
        <f t="shared" si="42"/>
        <v>1E-3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8260</v>
      </c>
      <c r="O462" s="5">
        <f t="shared" si="42"/>
        <v>3.0000000000000001E-3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8260</v>
      </c>
      <c r="O465" s="5">
        <f t="shared" si="42"/>
        <v>2.3E-2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8260</v>
      </c>
      <c r="O466" s="5">
        <f t="shared" si="42"/>
        <v>1E-3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8260</v>
      </c>
      <c r="O467" s="5">
        <f t="shared" si="42"/>
        <v>0.27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8260</v>
      </c>
      <c r="O468" s="5">
        <f t="shared" si="42"/>
        <v>8.0000000000000002E-3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8260</v>
      </c>
      <c r="O469" s="5">
        <f t="shared" si="42"/>
        <v>0.216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8260</v>
      </c>
      <c r="O472" s="5">
        <f t="shared" si="42"/>
        <v>0.01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8260</v>
      </c>
      <c r="O473" s="5">
        <f t="shared" si="42"/>
        <v>0.11899999999999999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8260</v>
      </c>
      <c r="O474" s="5">
        <f t="shared" si="42"/>
        <v>0.17599999999999999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8260</v>
      </c>
      <c r="O475" s="5">
        <f t="shared" si="42"/>
        <v>2.9000000000000001E-2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8260</v>
      </c>
      <c r="O476" s="5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8260</v>
      </c>
      <c r="O478" s="5">
        <f t="shared" si="42"/>
        <v>2.1999999999999999E-2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8260</v>
      </c>
      <c r="O481" s="5">
        <f t="shared" si="42"/>
        <v>0.32600000000000001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8260</v>
      </c>
      <c r="O482" s="5">
        <f t="shared" si="42"/>
        <v>0.19400000000000001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8260</v>
      </c>
      <c r="O483" s="5">
        <f t="shared" si="42"/>
        <v>6.0999999999999999E-2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8260</v>
      </c>
      <c r="O485" s="5">
        <f t="shared" si="42"/>
        <v>0.502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8260</v>
      </c>
      <c r="O486" s="5">
        <f t="shared" si="42"/>
        <v>2E-3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8260</v>
      </c>
      <c r="O487" s="5">
        <f t="shared" si="42"/>
        <v>0.219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8260</v>
      </c>
      <c r="O488" s="5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8260</v>
      </c>
      <c r="O491" s="5">
        <f t="shared" si="42"/>
        <v>3.0000000000000001E-3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8260</v>
      </c>
      <c r="O496" s="5">
        <f t="shared" si="42"/>
        <v>2E-3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8260</v>
      </c>
      <c r="O498" s="5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8260</v>
      </c>
      <c r="O499" s="5">
        <f t="shared" si="42"/>
        <v>7.0000000000000001E-3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8260</v>
      </c>
      <c r="O500" s="5">
        <f t="shared" si="42"/>
        <v>4.5999999999999999E-2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8260</v>
      </c>
      <c r="O501" s="5">
        <f t="shared" si="42"/>
        <v>9.6000000000000002E-2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8260</v>
      </c>
      <c r="O502" s="5">
        <f t="shared" si="42"/>
        <v>3.3000000000000002E-2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8260</v>
      </c>
      <c r="O504" s="5">
        <f t="shared" si="42"/>
        <v>1.2E-2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8260</v>
      </c>
      <c r="O505" s="5">
        <f t="shared" si="42"/>
        <v>1.7999999999999999E-2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8260</v>
      </c>
      <c r="O506" s="5">
        <f t="shared" si="42"/>
        <v>1.4E-2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8260</v>
      </c>
      <c r="O507" s="5">
        <f t="shared" si="42"/>
        <v>4.0000000000000001E-3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8260</v>
      </c>
      <c r="O508" s="5">
        <f t="shared" si="42"/>
        <v>1E-3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8260</v>
      </c>
      <c r="O510" s="5">
        <f t="shared" si="42"/>
        <v>8.0000000000000002E-3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8260</v>
      </c>
      <c r="O514" s="5">
        <f t="shared" si="42"/>
        <v>1E-3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8260</v>
      </c>
      <c r="O515" s="5">
        <f t="shared" ref="O515:O578" si="48">ROUND(E515/D515,3)</f>
        <v>0.13900000000000001</v>
      </c>
      <c r="P515" s="6">
        <f t="shared" ref="P515:P578" si="49">ROUND(E515/L515,2)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RIGHT(N515,LEN(N515)-LEN(Q515)-1)</f>
        <v>animation</v>
      </c>
      <c r="S515" s="10">
        <f t="shared" ref="S515:S578" si="52">J515/60/60/24+DATE(1970,1,1)</f>
        <v>42552.653993055559</v>
      </c>
      <c r="T515" s="10">
        <f t="shared" ref="T515:T578" si="53">I515/60/60/24+DATE(1970,1,1)</f>
        <v>42597.291666666672</v>
      </c>
    </row>
    <row r="516" spans="1:20" ht="43.2" x14ac:dyDescent="0.3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8260</v>
      </c>
      <c r="O516" s="5">
        <f t="shared" si="48"/>
        <v>3.3000000000000002E-2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8260</v>
      </c>
      <c r="O517" s="5">
        <f t="shared" si="48"/>
        <v>0.254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8260</v>
      </c>
      <c r="O519" s="5">
        <f t="shared" si="48"/>
        <v>1.4E-2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8260</v>
      </c>
      <c r="O521" s="5">
        <f t="shared" si="48"/>
        <v>0.22900000000000001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8261</v>
      </c>
      <c r="O522" s="5">
        <f t="shared" si="48"/>
        <v>1.0209999999999999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8261</v>
      </c>
      <c r="O523" s="5">
        <f t="shared" si="48"/>
        <v>1.046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8261</v>
      </c>
      <c r="O524" s="5">
        <f t="shared" si="48"/>
        <v>1.147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8261</v>
      </c>
      <c r="O525" s="5">
        <f t="shared" si="48"/>
        <v>1.206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8261</v>
      </c>
      <c r="O526" s="5">
        <f t="shared" si="48"/>
        <v>1.087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8261</v>
      </c>
      <c r="O528" s="5">
        <f t="shared" si="48"/>
        <v>1.1399999999999999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8261</v>
      </c>
      <c r="O529" s="5">
        <f t="shared" si="48"/>
        <v>1.0089999999999999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8261</v>
      </c>
      <c r="O530" s="5">
        <f t="shared" si="48"/>
        <v>1.157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8261</v>
      </c>
      <c r="O531" s="5">
        <f t="shared" si="48"/>
        <v>1.304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8261</v>
      </c>
      <c r="O532" s="5">
        <f t="shared" si="48"/>
        <v>1.0780000000000001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8261</v>
      </c>
      <c r="O533" s="5">
        <f t="shared" si="48"/>
        <v>1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8261</v>
      </c>
      <c r="O534" s="5">
        <f t="shared" si="48"/>
        <v>1.2330000000000001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8261</v>
      </c>
      <c r="O535" s="5">
        <f t="shared" si="48"/>
        <v>1.002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8261</v>
      </c>
      <c r="O536" s="5">
        <f t="shared" si="48"/>
        <v>1.0469999999999999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8261</v>
      </c>
      <c r="O537" s="5">
        <f t="shared" si="48"/>
        <v>1.0249999999999999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8261</v>
      </c>
      <c r="O538" s="5">
        <f t="shared" si="48"/>
        <v>1.1830000000000001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8261</v>
      </c>
      <c r="O539" s="5">
        <f t="shared" si="48"/>
        <v>1.2050000000000001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8261</v>
      </c>
      <c r="O540" s="5">
        <f t="shared" si="48"/>
        <v>3.024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8261</v>
      </c>
      <c r="O541" s="5">
        <f t="shared" si="48"/>
        <v>1.006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8262</v>
      </c>
      <c r="O542" s="5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8262</v>
      </c>
      <c r="O543" s="5">
        <f t="shared" si="48"/>
        <v>6.0000000000000001E-3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8262</v>
      </c>
      <c r="O544" s="5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8262</v>
      </c>
      <c r="O545" s="5">
        <f t="shared" si="48"/>
        <v>3.0000000000000001E-3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8262</v>
      </c>
      <c r="O547" s="5">
        <f t="shared" si="48"/>
        <v>0.27400000000000002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8262</v>
      </c>
      <c r="O548" s="5">
        <f t="shared" si="48"/>
        <v>1E-3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8262</v>
      </c>
      <c r="O550" s="5">
        <f t="shared" si="48"/>
        <v>1E-3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8262</v>
      </c>
      <c r="O551" s="5">
        <f t="shared" si="48"/>
        <v>2.7E-2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8262</v>
      </c>
      <c r="O553" s="5">
        <f t="shared" si="48"/>
        <v>0.05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8262</v>
      </c>
      <c r="O555" s="5">
        <f t="shared" si="48"/>
        <v>5.0000000000000001E-3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8262</v>
      </c>
      <c r="O556" s="5">
        <f t="shared" si="48"/>
        <v>0.36599999999999999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8262</v>
      </c>
      <c r="O559" s="5">
        <f t="shared" si="48"/>
        <v>8.9999999999999993E-3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8262</v>
      </c>
      <c r="O561" s="5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8262</v>
      </c>
      <c r="O562" s="5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8262</v>
      </c>
      <c r="O563" s="5">
        <f t="shared" si="48"/>
        <v>4.0000000000000001E-3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8262</v>
      </c>
      <c r="O565" s="5">
        <f t="shared" si="48"/>
        <v>1E-3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8262</v>
      </c>
      <c r="O566" s="5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8262</v>
      </c>
      <c r="O568" s="5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8262</v>
      </c>
      <c r="O572" s="5">
        <f t="shared" si="48"/>
        <v>2E-3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8262</v>
      </c>
      <c r="O573" s="5">
        <f t="shared" si="48"/>
        <v>4.0000000000000001E-3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8262</v>
      </c>
      <c r="O575" s="5">
        <f t="shared" si="48"/>
        <v>4.0000000000000001E-3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8262</v>
      </c>
      <c r="O576" s="5">
        <f t="shared" si="48"/>
        <v>7.0000000000000001E-3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8262</v>
      </c>
      <c r="O577" s="5">
        <f t="shared" si="48"/>
        <v>4.0000000000000001E-3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8262</v>
      </c>
      <c r="O578" s="5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8262</v>
      </c>
      <c r="O579" s="5">
        <f t="shared" ref="O579:O642" si="54">ROUND(E579/D579,3)</f>
        <v>2E-3</v>
      </c>
      <c r="P579" s="6">
        <f t="shared" ref="P579:P642" si="55">ROUND(E579/L579,2)</f>
        <v>10</v>
      </c>
      <c r="Q579" t="str">
        <f t="shared" ref="Q579:Q642" si="56">LEFT(N579,FIND("/",N579)-1)</f>
        <v>technology</v>
      </c>
      <c r="R579" t="str">
        <f t="shared" ref="R579:R642" si="57">RIGHT(N579,LEN(N579)-LEN(Q579)-1)</f>
        <v>web</v>
      </c>
      <c r="S579" s="10">
        <f t="shared" ref="S579:S642" si="58">J579/60/60/24+DATE(1970,1,1)</f>
        <v>42450.589143518519</v>
      </c>
      <c r="T579" s="10">
        <f t="shared" ref="T579:T642" si="59">I579/60/60/24+DATE(1970,1,1)</f>
        <v>42510.589143518519</v>
      </c>
    </row>
    <row r="580" spans="1:20" ht="28.8" x14ac:dyDescent="0.3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8262</v>
      </c>
      <c r="O580" s="5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8262</v>
      </c>
      <c r="O581" s="5">
        <f t="shared" si="54"/>
        <v>1.4999999999999999E-2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8262</v>
      </c>
      <c r="O582" s="5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8262</v>
      </c>
      <c r="O585" s="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8262</v>
      </c>
      <c r="O588" s="5">
        <f t="shared" si="54"/>
        <v>6.0000000000000001E-3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8262</v>
      </c>
      <c r="O589" s="5">
        <f t="shared" si="54"/>
        <v>9.0999999999999998E-2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8262</v>
      </c>
      <c r="O590" s="5">
        <f t="shared" si="54"/>
        <v>3.3000000000000002E-2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8262</v>
      </c>
      <c r="O591" s="5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8262</v>
      </c>
      <c r="O592" s="5">
        <f t="shared" si="54"/>
        <v>4.4999999999999998E-2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8262</v>
      </c>
      <c r="O593" s="5">
        <f t="shared" si="54"/>
        <v>1E-3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8262</v>
      </c>
      <c r="O594" s="5">
        <f t="shared" si="54"/>
        <v>3.3000000000000002E-2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8262</v>
      </c>
      <c r="O595" s="5">
        <f t="shared" si="54"/>
        <v>0.23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8262</v>
      </c>
      <c r="O596" s="5">
        <f t="shared" si="54"/>
        <v>1E-3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8262</v>
      </c>
      <c r="O597" s="5">
        <f t="shared" si="54"/>
        <v>4.0000000000000001E-3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8262</v>
      </c>
      <c r="O598" s="5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8262</v>
      </c>
      <c r="O599" s="5">
        <f t="shared" si="54"/>
        <v>3.0000000000000001E-3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8262</v>
      </c>
      <c r="O600" s="5">
        <f t="shared" si="54"/>
        <v>0.34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8262</v>
      </c>
      <c r="O601" s="5">
        <f t="shared" si="54"/>
        <v>1E-3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8262</v>
      </c>
      <c r="O603" s="5">
        <f t="shared" si="54"/>
        <v>1.4E-2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8262</v>
      </c>
      <c r="O605" s="5">
        <f t="shared" si="54"/>
        <v>3.9E-2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8262</v>
      </c>
      <c r="O607" s="5">
        <f t="shared" si="54"/>
        <v>2.5999999999999999E-2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8262</v>
      </c>
      <c r="O610" s="5">
        <f t="shared" si="54"/>
        <v>0.01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8262</v>
      </c>
      <c r="O611" s="5">
        <f t="shared" si="54"/>
        <v>6.0000000000000001E-3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8262</v>
      </c>
      <c r="O615" s="5">
        <f t="shared" si="54"/>
        <v>0.214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8262</v>
      </c>
      <c r="O621" s="5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8262</v>
      </c>
      <c r="O623" s="5">
        <f t="shared" si="54"/>
        <v>0.01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8262</v>
      </c>
      <c r="O624" s="5">
        <f t="shared" si="54"/>
        <v>5.7000000000000002E-2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8262</v>
      </c>
      <c r="O628" s="5">
        <f t="shared" si="54"/>
        <v>0.17399999999999999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8262</v>
      </c>
      <c r="O629" s="5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8262</v>
      </c>
      <c r="O631" s="5">
        <f t="shared" si="54"/>
        <v>2E-3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8262</v>
      </c>
      <c r="O632" s="5">
        <f t="shared" si="54"/>
        <v>1E-3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8262</v>
      </c>
      <c r="O633" s="5">
        <f t="shared" si="54"/>
        <v>1.4E-2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8262</v>
      </c>
      <c r="O635" s="5">
        <f t="shared" si="54"/>
        <v>0.125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8262</v>
      </c>
      <c r="O636" s="5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8262</v>
      </c>
      <c r="O637" s="5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8262</v>
      </c>
      <c r="O640" s="5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8262</v>
      </c>
      <c r="O641" s="5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8263</v>
      </c>
      <c r="O642" s="5">
        <f t="shared" si="54"/>
        <v>1.4430000000000001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8263</v>
      </c>
      <c r="O643" s="5">
        <f t="shared" ref="O643:O706" si="60">ROUND(E643/D643,3)</f>
        <v>1.1919999999999999</v>
      </c>
      <c r="P643" s="6">
        <f t="shared" ref="P643:P706" si="61">ROUND(E643/L643,2)</f>
        <v>151.32</v>
      </c>
      <c r="Q643" t="str">
        <f t="shared" ref="Q643:Q706" si="62">LEFT(N643,FIND("/",N643)-1)</f>
        <v>technology</v>
      </c>
      <c r="R643" t="str">
        <f t="shared" ref="R643:R706" si="63">RIGHT(N643,LEN(N643)-LEN(Q643)-1)</f>
        <v>wearables</v>
      </c>
      <c r="S643" s="10">
        <f t="shared" ref="S643:S706" si="64">J643/60/60/24+DATE(1970,1,1)</f>
        <v>42199.57</v>
      </c>
      <c r="T643" s="10">
        <f t="shared" ref="T643:T706" si="65">I643/60/60/24+DATE(1970,1,1)</f>
        <v>42229.57</v>
      </c>
    </row>
    <row r="644" spans="1:20" ht="43.2" x14ac:dyDescent="0.3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8263</v>
      </c>
      <c r="O644" s="5">
        <f t="shared" si="60"/>
        <v>14.605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8263</v>
      </c>
      <c r="O645" s="5">
        <f t="shared" si="60"/>
        <v>1.0580000000000001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8263</v>
      </c>
      <c r="O646" s="5">
        <f t="shared" si="60"/>
        <v>3.0009999999999999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8263</v>
      </c>
      <c r="O647" s="5">
        <f t="shared" si="60"/>
        <v>2.7869999999999999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8263</v>
      </c>
      <c r="O648" s="5">
        <f t="shared" si="60"/>
        <v>1.319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8263</v>
      </c>
      <c r="O649" s="5">
        <f t="shared" si="60"/>
        <v>1.071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8263</v>
      </c>
      <c r="O650" s="5">
        <f t="shared" si="60"/>
        <v>1.268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8263</v>
      </c>
      <c r="O651" s="5">
        <f t="shared" si="60"/>
        <v>1.4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8263</v>
      </c>
      <c r="O652" s="5">
        <f t="shared" si="60"/>
        <v>1.1240000000000001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8263</v>
      </c>
      <c r="O653" s="5">
        <f t="shared" si="60"/>
        <v>1.0049999999999999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8263</v>
      </c>
      <c r="O654" s="5">
        <f t="shared" si="60"/>
        <v>1.0049999999999999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8263</v>
      </c>
      <c r="O655" s="5">
        <f t="shared" si="60"/>
        <v>1.4139999999999999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8263</v>
      </c>
      <c r="O656" s="5">
        <f t="shared" si="60"/>
        <v>2.673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8263</v>
      </c>
      <c r="O657" s="5">
        <f t="shared" si="60"/>
        <v>1.4690000000000001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8263</v>
      </c>
      <c r="O658" s="5">
        <f t="shared" si="60"/>
        <v>2.1360000000000001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8263</v>
      </c>
      <c r="O659" s="5">
        <f t="shared" si="60"/>
        <v>1.2569999999999999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8263</v>
      </c>
      <c r="O660" s="5">
        <f t="shared" si="60"/>
        <v>1.0449999999999999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8263</v>
      </c>
      <c r="O661" s="5">
        <f t="shared" si="60"/>
        <v>1.006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8263</v>
      </c>
      <c r="O662" s="5">
        <f t="shared" si="60"/>
        <v>3.1E-2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8263</v>
      </c>
      <c r="O663" s="5">
        <f t="shared" si="60"/>
        <v>0.01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8263</v>
      </c>
      <c r="O665" s="5">
        <f t="shared" si="60"/>
        <v>4.0000000000000001E-3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8263</v>
      </c>
      <c r="O666" s="5">
        <f t="shared" si="60"/>
        <v>7.4999999999999997E-2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8263</v>
      </c>
      <c r="O667" s="5">
        <f t="shared" si="60"/>
        <v>0.186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8263</v>
      </c>
      <c r="O668" s="5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8263</v>
      </c>
      <c r="O669" s="5">
        <f t="shared" si="60"/>
        <v>0.1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8263</v>
      </c>
      <c r="O670" s="5">
        <f t="shared" si="60"/>
        <v>4.5999999999999999E-2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8263</v>
      </c>
      <c r="O671" s="5">
        <f t="shared" si="60"/>
        <v>0.215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8263</v>
      </c>
      <c r="O672" s="5">
        <f t="shared" si="60"/>
        <v>0.29299999999999998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8263</v>
      </c>
      <c r="O673" s="5">
        <f t="shared" si="60"/>
        <v>0.39400000000000002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8263</v>
      </c>
      <c r="O674" s="5">
        <f t="shared" si="60"/>
        <v>0.216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8263</v>
      </c>
      <c r="O675" s="5">
        <f t="shared" si="60"/>
        <v>2E-3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8263</v>
      </c>
      <c r="O676" s="5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8263</v>
      </c>
      <c r="O677" s="5">
        <f t="shared" si="60"/>
        <v>0.14899999999999999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8263</v>
      </c>
      <c r="O678" s="5">
        <f t="shared" si="60"/>
        <v>1.4999999999999999E-2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8263</v>
      </c>
      <c r="O679" s="5">
        <f t="shared" si="60"/>
        <v>0.25600000000000001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8263</v>
      </c>
      <c r="O680" s="5">
        <f t="shared" si="60"/>
        <v>3.7999999999999999E-2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8263</v>
      </c>
      <c r="O681" s="5">
        <f t="shared" si="60"/>
        <v>0.155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8263</v>
      </c>
      <c r="O682" s="5">
        <f t="shared" si="60"/>
        <v>0.25900000000000001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8263</v>
      </c>
      <c r="O683" s="5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8263</v>
      </c>
      <c r="O684" s="5">
        <f t="shared" si="60"/>
        <v>1E-3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8263</v>
      </c>
      <c r="O685" s="5">
        <f t="shared" si="60"/>
        <v>8.9999999999999993E-3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8263</v>
      </c>
      <c r="O686" s="5">
        <f t="shared" si="60"/>
        <v>7.4999999999999997E-2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8263</v>
      </c>
      <c r="O687" s="5">
        <f t="shared" si="60"/>
        <v>0.27700000000000002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8263</v>
      </c>
      <c r="O689" s="5">
        <f t="shared" si="60"/>
        <v>3.5999999999999997E-2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8263</v>
      </c>
      <c r="O690" s="5">
        <f t="shared" si="60"/>
        <v>0.73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8263</v>
      </c>
      <c r="O691" s="5">
        <f t="shared" si="60"/>
        <v>0.57599999999999996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8263</v>
      </c>
      <c r="O692" s="5">
        <f t="shared" si="60"/>
        <v>0.123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8263</v>
      </c>
      <c r="O693" s="5">
        <f t="shared" si="60"/>
        <v>5.0000000000000001E-3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8263</v>
      </c>
      <c r="O694" s="5">
        <f t="shared" si="60"/>
        <v>6.5000000000000002E-2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8263</v>
      </c>
      <c r="O695" s="5">
        <f t="shared" si="60"/>
        <v>0.35299999999999998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8263</v>
      </c>
      <c r="O696" s="5">
        <f t="shared" si="60"/>
        <v>4.0000000000000001E-3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8263</v>
      </c>
      <c r="O697" s="5">
        <f t="shared" si="60"/>
        <v>1.0999999999999999E-2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8263</v>
      </c>
      <c r="O698" s="5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8263</v>
      </c>
      <c r="O699" s="5">
        <f t="shared" si="60"/>
        <v>0.46400000000000002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8263</v>
      </c>
      <c r="O700" s="5">
        <f t="shared" si="60"/>
        <v>0.154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8263</v>
      </c>
      <c r="O701" s="5">
        <f t="shared" si="60"/>
        <v>0.82399999999999995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8263</v>
      </c>
      <c r="O702" s="5">
        <f t="shared" si="60"/>
        <v>2.7E-2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8263</v>
      </c>
      <c r="O703" s="5">
        <f t="shared" si="60"/>
        <v>0.26600000000000001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8263</v>
      </c>
      <c r="O704" s="5">
        <f t="shared" si="60"/>
        <v>0.308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8263</v>
      </c>
      <c r="O705" s="5">
        <f t="shared" si="60"/>
        <v>5.6000000000000001E-2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8263</v>
      </c>
      <c r="O706" s="5">
        <f t="shared" si="60"/>
        <v>8.9999999999999993E-3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8263</v>
      </c>
      <c r="O707" s="5">
        <f t="shared" ref="O707:O770" si="66">ROUND(E707/D707,3)</f>
        <v>0.01</v>
      </c>
      <c r="P707" s="6">
        <f t="shared" ref="P707:P770" si="67">ROUND(E707/L707,2)</f>
        <v>195.4</v>
      </c>
      <c r="Q707" t="str">
        <f t="shared" ref="Q707:Q770" si="68">LEFT(N707,FIND("/",N707)-1)</f>
        <v>technology</v>
      </c>
      <c r="R707" t="str">
        <f t="shared" ref="R707:R770" si="69">RIGHT(N707,LEN(N707)-LEN(Q707)-1)</f>
        <v>wearables</v>
      </c>
      <c r="S707" s="10">
        <f t="shared" ref="S707:S770" si="70">J707/60/60/24+DATE(1970,1,1)</f>
        <v>42726.491643518515</v>
      </c>
      <c r="T707" s="10">
        <f t="shared" ref="T707:T770" si="71">I707/60/60/24+DATE(1970,1,1)</f>
        <v>42756.491643518515</v>
      </c>
    </row>
    <row r="708" spans="1:20" ht="43.2" x14ac:dyDescent="0.3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8263</v>
      </c>
      <c r="O709" s="5">
        <f t="shared" si="66"/>
        <v>0.78900000000000003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8263</v>
      </c>
      <c r="O710" s="5">
        <f t="shared" si="66"/>
        <v>0.221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8263</v>
      </c>
      <c r="O711" s="5">
        <f t="shared" si="66"/>
        <v>4.0000000000000001E-3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8263</v>
      </c>
      <c r="O713" s="5">
        <f t="shared" si="66"/>
        <v>0.33800000000000002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8263</v>
      </c>
      <c r="O714" s="5">
        <f t="shared" si="66"/>
        <v>2E-3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8263</v>
      </c>
      <c r="O715" s="5">
        <f t="shared" si="66"/>
        <v>8.0000000000000002E-3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8263</v>
      </c>
      <c r="O716" s="5">
        <f t="shared" si="66"/>
        <v>0.15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8263</v>
      </c>
      <c r="O717" s="5">
        <f t="shared" si="66"/>
        <v>5.0999999999999997E-2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8263</v>
      </c>
      <c r="O718" s="5">
        <f t="shared" si="66"/>
        <v>0.10199999999999999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8263</v>
      </c>
      <c r="O719" s="5">
        <f t="shared" si="66"/>
        <v>3.0000000000000001E-3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8263</v>
      </c>
      <c r="O720" s="5">
        <f t="shared" si="66"/>
        <v>8.0000000000000002E-3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8263</v>
      </c>
      <c r="O721" s="5">
        <f t="shared" si="66"/>
        <v>1.2999999999999999E-2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8264</v>
      </c>
      <c r="O722" s="5">
        <f t="shared" si="66"/>
        <v>1.4390000000000001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8264</v>
      </c>
      <c r="O723" s="5">
        <f t="shared" si="66"/>
        <v>1.2210000000000001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8264</v>
      </c>
      <c r="O724" s="5">
        <f t="shared" si="66"/>
        <v>1.32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8264</v>
      </c>
      <c r="O725" s="5">
        <f t="shared" si="66"/>
        <v>1.0940000000000001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8264</v>
      </c>
      <c r="O726" s="5">
        <f t="shared" si="66"/>
        <v>1.0549999999999999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8264</v>
      </c>
      <c r="O727" s="5">
        <f t="shared" si="66"/>
        <v>1.004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8264</v>
      </c>
      <c r="O728" s="5">
        <f t="shared" si="66"/>
        <v>1.014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8264</v>
      </c>
      <c r="O729" s="5">
        <f t="shared" si="66"/>
        <v>1.5549999999999999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8264</v>
      </c>
      <c r="O730" s="5">
        <f t="shared" si="66"/>
        <v>1.056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8264</v>
      </c>
      <c r="O731" s="5">
        <f t="shared" si="66"/>
        <v>1.3069999999999999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8264</v>
      </c>
      <c r="O732" s="5">
        <f t="shared" si="66"/>
        <v>1.3220000000000001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8264</v>
      </c>
      <c r="O733" s="5">
        <f t="shared" si="66"/>
        <v>1.26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8264</v>
      </c>
      <c r="O734" s="5">
        <f t="shared" si="66"/>
        <v>1.6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8264</v>
      </c>
      <c r="O735" s="5">
        <f t="shared" si="66"/>
        <v>1.2050000000000001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8264</v>
      </c>
      <c r="O736" s="5">
        <f t="shared" si="66"/>
        <v>1.2549999999999999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8264</v>
      </c>
      <c r="O737" s="5">
        <f t="shared" si="66"/>
        <v>1.1439999999999999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8264</v>
      </c>
      <c r="O738" s="5">
        <f t="shared" si="66"/>
        <v>3.1509999999999998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8264</v>
      </c>
      <c r="O739" s="5">
        <f t="shared" si="66"/>
        <v>1.224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8264</v>
      </c>
      <c r="O740" s="5">
        <f t="shared" si="66"/>
        <v>1.0669999999999999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8264</v>
      </c>
      <c r="O741" s="5">
        <f t="shared" si="66"/>
        <v>1.583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8264</v>
      </c>
      <c r="O742" s="5">
        <f t="shared" si="66"/>
        <v>1.0740000000000001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8264</v>
      </c>
      <c r="O743" s="5">
        <f t="shared" si="66"/>
        <v>1.0229999999999999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8264</v>
      </c>
      <c r="O744" s="5">
        <f t="shared" si="66"/>
        <v>1.107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8264</v>
      </c>
      <c r="O745" s="5">
        <f t="shared" si="66"/>
        <v>1.48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8264</v>
      </c>
      <c r="O746" s="5">
        <f t="shared" si="66"/>
        <v>1.0229999999999999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8264</v>
      </c>
      <c r="O747" s="5">
        <f t="shared" si="66"/>
        <v>1.7909999999999999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8264</v>
      </c>
      <c r="O748" s="5">
        <f t="shared" si="66"/>
        <v>1.111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8264</v>
      </c>
      <c r="O749" s="5">
        <f t="shared" si="66"/>
        <v>1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8264</v>
      </c>
      <c r="O750" s="5">
        <f t="shared" si="66"/>
        <v>1.0029999999999999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8264</v>
      </c>
      <c r="O751" s="5">
        <f t="shared" si="66"/>
        <v>1.056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8264</v>
      </c>
      <c r="O752" s="5">
        <f t="shared" si="66"/>
        <v>1.026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8264</v>
      </c>
      <c r="O753" s="5">
        <f t="shared" si="66"/>
        <v>1.1850000000000001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8264</v>
      </c>
      <c r="O754" s="5">
        <f t="shared" si="66"/>
        <v>1.117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8264</v>
      </c>
      <c r="O755" s="5">
        <f t="shared" si="66"/>
        <v>1.28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8264</v>
      </c>
      <c r="O756" s="5">
        <f t="shared" si="66"/>
        <v>1.038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8264</v>
      </c>
      <c r="O757" s="5">
        <f t="shared" si="66"/>
        <v>1.0189999999999999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8264</v>
      </c>
      <c r="O758" s="5">
        <f t="shared" si="66"/>
        <v>1.177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8264</v>
      </c>
      <c r="O759" s="5">
        <f t="shared" si="66"/>
        <v>2.38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8264</v>
      </c>
      <c r="O760" s="5">
        <f t="shared" si="66"/>
        <v>1.02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8264</v>
      </c>
      <c r="O761" s="5">
        <f t="shared" si="66"/>
        <v>1.0189999999999999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8265</v>
      </c>
      <c r="O763" s="5">
        <f t="shared" si="66"/>
        <v>4.7E-2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8265</v>
      </c>
      <c r="O765" s="5">
        <f t="shared" si="66"/>
        <v>1E-3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8265</v>
      </c>
      <c r="O767" s="5">
        <f t="shared" si="66"/>
        <v>0.36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8265</v>
      </c>
      <c r="O769" s="5">
        <f t="shared" si="66"/>
        <v>3.5000000000000003E-2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8265</v>
      </c>
      <c r="O771" s="5">
        <f t="shared" ref="O771:O834" si="72">ROUND(E771/D771,3)</f>
        <v>0.41399999999999998</v>
      </c>
      <c r="P771" s="6">
        <f t="shared" ref="P771:P834" si="73">ROUND(E771/L771,2)</f>
        <v>31.85</v>
      </c>
      <c r="Q771" t="str">
        <f t="shared" ref="Q771:Q834" si="74">LEFT(N771,FIND("/",N771)-1)</f>
        <v>publishing</v>
      </c>
      <c r="R771" t="str">
        <f t="shared" ref="R771:R834" si="75">RIGHT(N771,LEN(N771)-LEN(Q771)-1)</f>
        <v>fiction</v>
      </c>
      <c r="S771" s="10">
        <f t="shared" ref="S771:S834" si="76">J771/60/60/24+DATE(1970,1,1)</f>
        <v>41604.996458333335</v>
      </c>
      <c r="T771" s="10">
        <f t="shared" ref="T771:T834" si="77">I771/60/60/24+DATE(1970,1,1)</f>
        <v>41634.996458333335</v>
      </c>
    </row>
    <row r="772" spans="1:20" ht="43.2" x14ac:dyDescent="0.3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8265</v>
      </c>
      <c r="O773" s="5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8265</v>
      </c>
      <c r="O774" s="5">
        <f t="shared" si="72"/>
        <v>3.3000000000000002E-2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8265</v>
      </c>
      <c r="O775" s="5">
        <f t="shared" si="72"/>
        <v>8.9999999999999993E-3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8265</v>
      </c>
      <c r="O778" s="5">
        <f t="shared" si="72"/>
        <v>0.51400000000000001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8265</v>
      </c>
      <c r="O781" s="5">
        <f t="shared" si="72"/>
        <v>2.7E-2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8266</v>
      </c>
      <c r="O782" s="5">
        <f t="shared" si="72"/>
        <v>1.04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8266</v>
      </c>
      <c r="O783" s="5">
        <f t="shared" si="72"/>
        <v>1.3320000000000001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8266</v>
      </c>
      <c r="O785" s="5">
        <f t="shared" si="72"/>
        <v>1.4810000000000001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8266</v>
      </c>
      <c r="O787" s="5">
        <f t="shared" si="72"/>
        <v>1.806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8266</v>
      </c>
      <c r="O788" s="5">
        <f t="shared" si="72"/>
        <v>1.4279999999999999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8266</v>
      </c>
      <c r="O789" s="5">
        <f t="shared" si="72"/>
        <v>1.1419999999999999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8266</v>
      </c>
      <c r="O790" s="5">
        <f t="shared" si="72"/>
        <v>2.0350000000000001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8266</v>
      </c>
      <c r="O791" s="5">
        <f t="shared" si="72"/>
        <v>1.0940000000000001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8266</v>
      </c>
      <c r="O792" s="5">
        <f t="shared" si="72"/>
        <v>1.444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8266</v>
      </c>
      <c r="O793" s="5">
        <f t="shared" si="72"/>
        <v>1.0389999999999999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8266</v>
      </c>
      <c r="O794" s="5">
        <f t="shared" si="72"/>
        <v>1.004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8266</v>
      </c>
      <c r="O795" s="5">
        <f t="shared" si="72"/>
        <v>1.028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8266</v>
      </c>
      <c r="O796" s="5">
        <f t="shared" si="72"/>
        <v>1.0529999999999999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8266</v>
      </c>
      <c r="O797" s="5">
        <f t="shared" si="72"/>
        <v>1.1180000000000001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8266</v>
      </c>
      <c r="O798" s="5">
        <f t="shared" si="72"/>
        <v>1.014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8266</v>
      </c>
      <c r="O799" s="5">
        <f t="shared" si="72"/>
        <v>1.075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8266</v>
      </c>
      <c r="O800" s="5">
        <f t="shared" si="72"/>
        <v>1.149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8266</v>
      </c>
      <c r="O801" s="5">
        <f t="shared" si="72"/>
        <v>1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8266</v>
      </c>
      <c r="O802" s="5">
        <f t="shared" si="72"/>
        <v>1.5209999999999999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8266</v>
      </c>
      <c r="O803" s="5">
        <f t="shared" si="72"/>
        <v>1.115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8266</v>
      </c>
      <c r="O804" s="5">
        <f t="shared" si="72"/>
        <v>1.0129999999999999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8266</v>
      </c>
      <c r="O805" s="5">
        <f t="shared" si="72"/>
        <v>1.2330000000000001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8266</v>
      </c>
      <c r="O806" s="5">
        <f t="shared" si="72"/>
        <v>1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8266</v>
      </c>
      <c r="O807" s="5">
        <f t="shared" si="72"/>
        <v>1.05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8266</v>
      </c>
      <c r="O808" s="5">
        <f t="shared" si="72"/>
        <v>1.044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8266</v>
      </c>
      <c r="O809" s="5">
        <f t="shared" si="72"/>
        <v>1.0509999999999999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8266</v>
      </c>
      <c r="O810" s="5">
        <f t="shared" si="72"/>
        <v>1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8266</v>
      </c>
      <c r="O811" s="5">
        <f t="shared" si="72"/>
        <v>1.038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8266</v>
      </c>
      <c r="O812" s="5">
        <f t="shared" si="72"/>
        <v>1.05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8266</v>
      </c>
      <c r="O813" s="5">
        <f t="shared" si="72"/>
        <v>1.04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8266</v>
      </c>
      <c r="O814" s="5">
        <f t="shared" si="72"/>
        <v>1.518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8266</v>
      </c>
      <c r="O815" s="5">
        <f t="shared" si="72"/>
        <v>1.6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8266</v>
      </c>
      <c r="O816" s="5">
        <f t="shared" si="72"/>
        <v>1.2729999999999999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8266</v>
      </c>
      <c r="O817" s="5">
        <f t="shared" si="72"/>
        <v>1.07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8266</v>
      </c>
      <c r="O818" s="5">
        <f t="shared" si="72"/>
        <v>1.151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8266</v>
      </c>
      <c r="O819" s="5">
        <f t="shared" si="72"/>
        <v>1.371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8266</v>
      </c>
      <c r="O820" s="5">
        <f t="shared" si="72"/>
        <v>1.5569999999999999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8266</v>
      </c>
      <c r="O821" s="5">
        <f t="shared" si="72"/>
        <v>1.0880000000000001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8266</v>
      </c>
      <c r="O822" s="5">
        <f t="shared" si="72"/>
        <v>1.341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8266</v>
      </c>
      <c r="O823" s="5">
        <f t="shared" si="72"/>
        <v>1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8266</v>
      </c>
      <c r="O824" s="5">
        <f t="shared" si="72"/>
        <v>1.1919999999999999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8266</v>
      </c>
      <c r="O825" s="5">
        <f t="shared" si="72"/>
        <v>1.7949999999999999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8266</v>
      </c>
      <c r="O826" s="5">
        <f t="shared" si="72"/>
        <v>1.3440000000000001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8266</v>
      </c>
      <c r="O827" s="5">
        <f t="shared" si="72"/>
        <v>1.004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8266</v>
      </c>
      <c r="O828" s="5">
        <f t="shared" si="72"/>
        <v>1.0149999999999999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8266</v>
      </c>
      <c r="O829" s="5">
        <f t="shared" si="72"/>
        <v>1.0329999999999999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8266</v>
      </c>
      <c r="O830" s="5">
        <f t="shared" si="72"/>
        <v>1.07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8266</v>
      </c>
      <c r="O832" s="5">
        <f t="shared" si="72"/>
        <v>1.0780000000000001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8266</v>
      </c>
      <c r="O833" s="5">
        <f t="shared" si="72"/>
        <v>2.3330000000000002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8266</v>
      </c>
      <c r="O834" s="5">
        <f t="shared" si="72"/>
        <v>1.006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8266</v>
      </c>
      <c r="O835" s="5">
        <f t="shared" ref="O835:O898" si="78">ROUND(E835/D835,3)</f>
        <v>1.0169999999999999</v>
      </c>
      <c r="P835" s="6">
        <f t="shared" ref="P835:P898" si="79">ROUND(E835/L835,2)</f>
        <v>148.78</v>
      </c>
      <c r="Q835" t="str">
        <f t="shared" ref="Q835:Q898" si="80">LEFT(N835,FIND("/",N835)-1)</f>
        <v>music</v>
      </c>
      <c r="R835" t="str">
        <f t="shared" ref="R835:R898" si="81">RIGHT(N835,LEN(N835)-LEN(Q835)-1)</f>
        <v>rock</v>
      </c>
      <c r="S835" s="10">
        <f t="shared" ref="S835:S898" si="82">J835/60/60/24+DATE(1970,1,1)</f>
        <v>41718.878182870372</v>
      </c>
      <c r="T835" s="10">
        <f t="shared" ref="T835:T898" si="83">I835/60/60/24+DATE(1970,1,1)</f>
        <v>41748.878182870372</v>
      </c>
    </row>
    <row r="836" spans="1:20" ht="57.6" x14ac:dyDescent="0.3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8266</v>
      </c>
      <c r="O836" s="5">
        <f t="shared" si="78"/>
        <v>1.31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8266</v>
      </c>
      <c r="O837" s="5">
        <f t="shared" si="78"/>
        <v>1.173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8266</v>
      </c>
      <c r="O838" s="5">
        <f t="shared" si="78"/>
        <v>1.0089999999999999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8266</v>
      </c>
      <c r="O839" s="5">
        <f t="shared" si="78"/>
        <v>1.218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8266</v>
      </c>
      <c r="O840" s="5">
        <f t="shared" si="78"/>
        <v>1.454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8266</v>
      </c>
      <c r="O841" s="5">
        <f t="shared" si="78"/>
        <v>1.1659999999999999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8267</v>
      </c>
      <c r="O842" s="5">
        <f t="shared" si="78"/>
        <v>1.204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8267</v>
      </c>
      <c r="O843" s="5">
        <f t="shared" si="78"/>
        <v>1.0129999999999999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8267</v>
      </c>
      <c r="O844" s="5">
        <f t="shared" si="78"/>
        <v>1.0429999999999999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8267</v>
      </c>
      <c r="O845" s="5">
        <f t="shared" si="78"/>
        <v>2.6709999999999998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8267</v>
      </c>
      <c r="O846" s="5">
        <f t="shared" si="78"/>
        <v>1.9410000000000001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8267</v>
      </c>
      <c r="O847" s="5">
        <f t="shared" si="78"/>
        <v>1.204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8267</v>
      </c>
      <c r="O848" s="5">
        <f t="shared" si="78"/>
        <v>1.22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8267</v>
      </c>
      <c r="O851" s="5">
        <f t="shared" si="78"/>
        <v>1.1990000000000001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8267</v>
      </c>
      <c r="O852" s="5">
        <f t="shared" si="78"/>
        <v>1.552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8267</v>
      </c>
      <c r="O853" s="5">
        <f t="shared" si="78"/>
        <v>1.3049999999999999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8267</v>
      </c>
      <c r="O854" s="5">
        <f t="shared" si="78"/>
        <v>1.05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8267</v>
      </c>
      <c r="O856" s="5">
        <f t="shared" si="78"/>
        <v>1.1819999999999999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8267</v>
      </c>
      <c r="O857" s="5">
        <f t="shared" si="78"/>
        <v>1.034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8267</v>
      </c>
      <c r="O858" s="5">
        <f t="shared" si="78"/>
        <v>2.1800000000000002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8267</v>
      </c>
      <c r="O860" s="5">
        <f t="shared" si="78"/>
        <v>1.44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8267</v>
      </c>
      <c r="O861" s="5">
        <f t="shared" si="78"/>
        <v>1.0469999999999999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8268</v>
      </c>
      <c r="O862" s="5">
        <f t="shared" si="78"/>
        <v>0.18099999999999999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8268</v>
      </c>
      <c r="O863" s="5">
        <f t="shared" si="78"/>
        <v>2.1999999999999999E-2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8268</v>
      </c>
      <c r="O864" s="5">
        <f t="shared" si="78"/>
        <v>3.0000000000000001E-3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8268</v>
      </c>
      <c r="O866" s="5">
        <f t="shared" si="78"/>
        <v>0.41499999999999998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8268</v>
      </c>
      <c r="O867" s="5">
        <f t="shared" si="78"/>
        <v>0.02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8268</v>
      </c>
      <c r="O868" s="5">
        <f t="shared" si="78"/>
        <v>0.183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8268</v>
      </c>
      <c r="O869" s="5">
        <f t="shared" si="78"/>
        <v>0.24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8268</v>
      </c>
      <c r="O870" s="5">
        <f t="shared" si="78"/>
        <v>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8268</v>
      </c>
      <c r="O871" s="5">
        <f t="shared" si="78"/>
        <v>0.11799999999999999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8268</v>
      </c>
      <c r="O872" s="5">
        <f t="shared" si="78"/>
        <v>3.0000000000000001E-3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8268</v>
      </c>
      <c r="O873" s="5">
        <f t="shared" si="78"/>
        <v>5.3999999999999999E-2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8268</v>
      </c>
      <c r="O874" s="5">
        <f t="shared" si="78"/>
        <v>8.0000000000000002E-3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8268</v>
      </c>
      <c r="O875" s="5">
        <f t="shared" si="78"/>
        <v>1.2999999999999999E-2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8268</v>
      </c>
      <c r="O876" s="5">
        <f t="shared" si="78"/>
        <v>0.24299999999999999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8268</v>
      </c>
      <c r="O878" s="5">
        <f t="shared" si="78"/>
        <v>0.40799999999999997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8268</v>
      </c>
      <c r="O879" s="5">
        <f t="shared" si="78"/>
        <v>0.67600000000000005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8268</v>
      </c>
      <c r="O881" s="5">
        <f t="shared" si="78"/>
        <v>0.307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8269</v>
      </c>
      <c r="O882" s="5">
        <f t="shared" si="78"/>
        <v>0.03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8269</v>
      </c>
      <c r="O884" s="5">
        <f t="shared" si="78"/>
        <v>0.20100000000000001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8269</v>
      </c>
      <c r="O885" s="5">
        <f t="shared" si="78"/>
        <v>0.4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8269</v>
      </c>
      <c r="O887" s="5">
        <f t="shared" si="78"/>
        <v>0.75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8269</v>
      </c>
      <c r="O888" s="5">
        <f t="shared" si="78"/>
        <v>0.41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8269</v>
      </c>
      <c r="O891" s="5">
        <f t="shared" si="78"/>
        <v>9.4E-2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8269</v>
      </c>
      <c r="O892" s="5">
        <f t="shared" si="78"/>
        <v>4.2000000000000003E-2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8269</v>
      </c>
      <c r="O893" s="5">
        <f t="shared" si="78"/>
        <v>3.3000000000000002E-2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8269</v>
      </c>
      <c r="O894" s="5">
        <f t="shared" si="78"/>
        <v>0.40799999999999997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8269</v>
      </c>
      <c r="O896" s="5">
        <f t="shared" si="78"/>
        <v>0.39200000000000002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8269</v>
      </c>
      <c r="O897" s="5">
        <f t="shared" si="78"/>
        <v>2.4E-2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8269</v>
      </c>
      <c r="O898" s="5">
        <f t="shared" si="78"/>
        <v>0.4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8269</v>
      </c>
      <c r="O899" s="5">
        <f t="shared" ref="O899:O962" si="84">ROUND(E899/D899,3)</f>
        <v>0</v>
      </c>
      <c r="P899" s="6" t="e">
        <f t="shared" ref="P899:P962" si="85">ROUND(E899/L899,2)</f>
        <v>#DIV/0!</v>
      </c>
      <c r="Q899" t="str">
        <f t="shared" ref="Q899:Q962" si="86">LEFT(N899,FIND("/",N899)-1)</f>
        <v>music</v>
      </c>
      <c r="R899" t="str">
        <f t="shared" ref="R899:R962" si="87">RIGHT(N899,LEN(N899)-LEN(Q899)-1)</f>
        <v>indie rock</v>
      </c>
      <c r="S899" s="10">
        <f t="shared" ref="S899:S962" si="88">J899/60/60/24+DATE(1970,1,1)</f>
        <v>41211.688750000001</v>
      </c>
      <c r="T899" s="10">
        <f t="shared" ref="T899:T962" si="89">I899/60/60/24+DATE(1970,1,1)</f>
        <v>41241.730416666665</v>
      </c>
    </row>
    <row r="900" spans="1:20" ht="43.2" x14ac:dyDescent="0.3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8269</v>
      </c>
      <c r="O901" s="5">
        <f t="shared" si="84"/>
        <v>0.373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8268</v>
      </c>
      <c r="O902" s="5">
        <f t="shared" si="84"/>
        <v>4.0000000000000001E-3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8268</v>
      </c>
      <c r="O906" s="5">
        <f t="shared" si="84"/>
        <v>3.0000000000000001E-3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8268</v>
      </c>
      <c r="O907" s="5">
        <f t="shared" si="84"/>
        <v>0.03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8268</v>
      </c>
      <c r="O911" s="5">
        <f t="shared" si="84"/>
        <v>3.3000000000000002E-2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8268</v>
      </c>
      <c r="O912" s="5">
        <f t="shared" si="84"/>
        <v>0.224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8268</v>
      </c>
      <c r="O914" s="5">
        <f t="shared" si="84"/>
        <v>8.9999999999999993E-3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8268</v>
      </c>
      <c r="O915" s="5">
        <f t="shared" si="84"/>
        <v>6.6000000000000003E-2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8268</v>
      </c>
      <c r="O917" s="5">
        <f t="shared" si="84"/>
        <v>5.8000000000000003E-2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8268</v>
      </c>
      <c r="O920" s="5">
        <f t="shared" si="84"/>
        <v>0.05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8268</v>
      </c>
      <c r="O924" s="5">
        <f t="shared" si="84"/>
        <v>0.21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8268</v>
      </c>
      <c r="O927" s="5">
        <f t="shared" si="84"/>
        <v>2.7E-2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8268</v>
      </c>
      <c r="O930" s="5">
        <f t="shared" si="84"/>
        <v>0.109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8268</v>
      </c>
      <c r="O932" s="5">
        <f t="shared" si="84"/>
        <v>0.38300000000000001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8268</v>
      </c>
      <c r="O933" s="5">
        <f t="shared" si="84"/>
        <v>6.6000000000000003E-2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8268</v>
      </c>
      <c r="O934" s="5">
        <f t="shared" si="84"/>
        <v>0.14499999999999999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8268</v>
      </c>
      <c r="O936" s="5">
        <f t="shared" si="84"/>
        <v>0.30399999999999999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8268</v>
      </c>
      <c r="O937" s="5">
        <f t="shared" si="84"/>
        <v>1.4E-2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8268</v>
      </c>
      <c r="O939" s="5">
        <f t="shared" si="84"/>
        <v>1.0999999999999999E-2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8268</v>
      </c>
      <c r="O940" s="5">
        <f t="shared" si="84"/>
        <v>4.0000000000000001E-3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8268</v>
      </c>
      <c r="O941" s="5">
        <f t="shared" si="84"/>
        <v>1.4999999999999999E-2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8263</v>
      </c>
      <c r="O942" s="5">
        <f t="shared" si="84"/>
        <v>0.17199999999999999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8263</v>
      </c>
      <c r="O943" s="5">
        <f t="shared" si="84"/>
        <v>2.3E-2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8263</v>
      </c>
      <c r="O944" s="5">
        <f t="shared" si="84"/>
        <v>8.8999999999999996E-2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8263</v>
      </c>
      <c r="O945" s="5">
        <f t="shared" si="84"/>
        <v>9.6000000000000002E-2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8263</v>
      </c>
      <c r="O946" s="5">
        <f t="shared" si="84"/>
        <v>0.13300000000000001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8263</v>
      </c>
      <c r="O947" s="5">
        <f t="shared" si="84"/>
        <v>2.5000000000000001E-2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8263</v>
      </c>
      <c r="O948" s="5">
        <f t="shared" si="84"/>
        <v>1.9E-2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8263</v>
      </c>
      <c r="O951" s="5">
        <f t="shared" si="84"/>
        <v>1.4E-2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8263</v>
      </c>
      <c r="O952" s="5">
        <f t="shared" si="84"/>
        <v>0.28000000000000003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8263</v>
      </c>
      <c r="O953" s="5">
        <f t="shared" si="84"/>
        <v>0.38400000000000001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8263</v>
      </c>
      <c r="O954" s="5">
        <f t="shared" si="84"/>
        <v>0.39900000000000002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8263</v>
      </c>
      <c r="O955" s="5">
        <f t="shared" si="84"/>
        <v>8.0000000000000002E-3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8263</v>
      </c>
      <c r="O956" s="5">
        <f t="shared" si="84"/>
        <v>0.434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8263</v>
      </c>
      <c r="O957" s="5">
        <f t="shared" si="84"/>
        <v>5.7000000000000002E-2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8263</v>
      </c>
      <c r="O958" s="5">
        <f t="shared" si="84"/>
        <v>1.7000000000000001E-2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8263</v>
      </c>
      <c r="O959" s="5">
        <f t="shared" si="84"/>
        <v>1.9E-2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8263</v>
      </c>
      <c r="O960" s="5">
        <f t="shared" si="84"/>
        <v>0.113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8263</v>
      </c>
      <c r="O961" s="5">
        <f t="shared" si="84"/>
        <v>0.38900000000000001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8263</v>
      </c>
      <c r="O962" s="5">
        <f t="shared" si="84"/>
        <v>0.46100000000000002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8263</v>
      </c>
      <c r="O963" s="5">
        <f t="shared" ref="O963:O1026" si="90">ROUND(E963/D963,3)</f>
        <v>0.42199999999999999</v>
      </c>
      <c r="P963" s="6">
        <f t="shared" ref="P963:P1026" si="91">ROUND(E963/L963,2)</f>
        <v>364.35</v>
      </c>
      <c r="Q963" t="str">
        <f t="shared" ref="Q963:Q1026" si="92">LEFT(N963,FIND("/",N963)-1)</f>
        <v>technology</v>
      </c>
      <c r="R963" t="str">
        <f t="shared" ref="R963:R1026" si="93">RIGHT(N963,LEN(N963)-LEN(Q963)-1)</f>
        <v>wearables</v>
      </c>
      <c r="S963" s="10">
        <f t="shared" ref="S963:S1026" si="94">J963/60/60/24+DATE(1970,1,1)</f>
        <v>42740.693692129629</v>
      </c>
      <c r="T963" s="10">
        <f t="shared" ref="T963:T1026" si="95">I963/60/60/24+DATE(1970,1,1)</f>
        <v>42786.791666666672</v>
      </c>
    </row>
    <row r="964" spans="1:20" ht="43.2" x14ac:dyDescent="0.3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8263</v>
      </c>
      <c r="O964" s="5">
        <f t="shared" si="90"/>
        <v>0.28499999999999998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8263</v>
      </c>
      <c r="O965" s="5">
        <f t="shared" si="90"/>
        <v>1.0999999999999999E-2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8263</v>
      </c>
      <c r="O966" s="5">
        <f t="shared" si="90"/>
        <v>8.0000000000000002E-3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8263</v>
      </c>
      <c r="O967" s="5">
        <f t="shared" si="90"/>
        <v>1.2E-2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8263</v>
      </c>
      <c r="O969" s="5">
        <f t="shared" si="90"/>
        <v>0.17799999999999999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8263</v>
      </c>
      <c r="O970" s="5">
        <f t="shared" si="90"/>
        <v>1.2999999999999999E-2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8263</v>
      </c>
      <c r="O971" s="5">
        <f t="shared" si="90"/>
        <v>0.46700000000000003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8263</v>
      </c>
      <c r="O972" s="5">
        <f t="shared" si="90"/>
        <v>0.45900000000000002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8263</v>
      </c>
      <c r="O973" s="5">
        <f t="shared" si="90"/>
        <v>2E-3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8263</v>
      </c>
      <c r="O974" s="5">
        <f t="shared" si="90"/>
        <v>0.34599999999999997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8263</v>
      </c>
      <c r="O975" s="5">
        <f t="shared" si="90"/>
        <v>2.1000000000000001E-2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8263</v>
      </c>
      <c r="O976" s="5">
        <f t="shared" si="90"/>
        <v>6.0000000000000001E-3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8263</v>
      </c>
      <c r="O977" s="5">
        <f t="shared" si="90"/>
        <v>2.5999999999999999E-2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8263</v>
      </c>
      <c r="O978" s="5">
        <f t="shared" si="90"/>
        <v>1.9E-2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8263</v>
      </c>
      <c r="O979" s="5">
        <f t="shared" si="90"/>
        <v>0.33700000000000002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8263</v>
      </c>
      <c r="O980" s="5">
        <f t="shared" si="90"/>
        <v>0.56299999999999994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8263</v>
      </c>
      <c r="O981" s="5">
        <f t="shared" si="90"/>
        <v>0.82799999999999996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8263</v>
      </c>
      <c r="O982" s="5">
        <f t="shared" si="90"/>
        <v>0.14899999999999999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8263</v>
      </c>
      <c r="O983" s="5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8263</v>
      </c>
      <c r="O984" s="5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8263</v>
      </c>
      <c r="O985" s="5">
        <f t="shared" si="90"/>
        <v>0.29499999999999998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8263</v>
      </c>
      <c r="O986" s="5">
        <f t="shared" si="90"/>
        <v>1.0999999999999999E-2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8263</v>
      </c>
      <c r="O987" s="5">
        <f t="shared" si="90"/>
        <v>6.3E-2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8263</v>
      </c>
      <c r="O988" s="5">
        <f t="shared" si="90"/>
        <v>0.128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8263</v>
      </c>
      <c r="O989" s="5">
        <f t="shared" si="90"/>
        <v>0.13200000000000001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8263</v>
      </c>
      <c r="O991" s="5">
        <f t="shared" si="90"/>
        <v>0.16800000000000001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8263</v>
      </c>
      <c r="O992" s="5">
        <f t="shared" si="90"/>
        <v>1E-3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8263</v>
      </c>
      <c r="O993" s="5">
        <f t="shared" si="90"/>
        <v>4.2000000000000003E-2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8263</v>
      </c>
      <c r="O994" s="5">
        <f t="shared" si="90"/>
        <v>5.0000000000000001E-3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8263</v>
      </c>
      <c r="O995" s="5">
        <f t="shared" si="90"/>
        <v>0.251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8263</v>
      </c>
      <c r="O996" s="5">
        <f t="shared" si="90"/>
        <v>2.3E-2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8263</v>
      </c>
      <c r="O997" s="5">
        <f t="shared" si="90"/>
        <v>7.2999999999999995E-2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8263</v>
      </c>
      <c r="O998" s="5">
        <f t="shared" si="90"/>
        <v>1.6E-2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8263</v>
      </c>
      <c r="O999" s="5">
        <f t="shared" si="90"/>
        <v>1.2999999999999999E-2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8263</v>
      </c>
      <c r="O1000" s="5">
        <f t="shared" si="90"/>
        <v>0.58599999999999997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8263</v>
      </c>
      <c r="O1001" s="5">
        <f t="shared" si="90"/>
        <v>7.8E-2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8263</v>
      </c>
      <c r="O1002" s="5">
        <f t="shared" si="90"/>
        <v>2.1999999999999999E-2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8263</v>
      </c>
      <c r="O1004" s="5">
        <f t="shared" si="90"/>
        <v>0.29599999999999999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8263</v>
      </c>
      <c r="O1005" s="5">
        <f t="shared" si="90"/>
        <v>0.161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8263</v>
      </c>
      <c r="O1006" s="5">
        <f t="shared" si="90"/>
        <v>0.82199999999999995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8263</v>
      </c>
      <c r="O1007" s="5">
        <f t="shared" si="90"/>
        <v>0.751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8263</v>
      </c>
      <c r="O1008" s="5">
        <f t="shared" si="90"/>
        <v>5.8999999999999997E-2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8263</v>
      </c>
      <c r="O1009" s="5">
        <f t="shared" si="90"/>
        <v>0.443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8263</v>
      </c>
      <c r="O1010" s="5">
        <f t="shared" si="90"/>
        <v>3.0000000000000001E-3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8263</v>
      </c>
      <c r="O1011" s="5">
        <f t="shared" si="90"/>
        <v>0.13100000000000001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8263</v>
      </c>
      <c r="O1012" s="5">
        <f t="shared" si="90"/>
        <v>2E-3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8263</v>
      </c>
      <c r="O1013" s="5">
        <f t="shared" si="90"/>
        <v>4.0000000000000001E-3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8263</v>
      </c>
      <c r="O1014" s="5">
        <f t="shared" si="90"/>
        <v>215.35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8263</v>
      </c>
      <c r="O1015" s="5">
        <f t="shared" si="90"/>
        <v>0.34499999999999997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8263</v>
      </c>
      <c r="O1017" s="5">
        <f t="shared" si="90"/>
        <v>2.7E-2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8263</v>
      </c>
      <c r="O1018" s="5">
        <f t="shared" si="90"/>
        <v>2.8000000000000001E-2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8263</v>
      </c>
      <c r="O1019" s="5">
        <f t="shared" si="90"/>
        <v>0.22900000000000001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8263</v>
      </c>
      <c r="O1020" s="5">
        <f t="shared" si="90"/>
        <v>3.1E-2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8263</v>
      </c>
      <c r="O1021" s="5">
        <f t="shared" si="90"/>
        <v>0.47299999999999998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8270</v>
      </c>
      <c r="O1022" s="5">
        <f t="shared" si="90"/>
        <v>2.0550000000000002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8270</v>
      </c>
      <c r="O1023" s="5">
        <f t="shared" si="90"/>
        <v>3.5179999999999998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8270</v>
      </c>
      <c r="O1024" s="5">
        <f t="shared" si="90"/>
        <v>1.149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8270</v>
      </c>
      <c r="O1025" s="5">
        <f t="shared" si="90"/>
        <v>2.3719999999999999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8270</v>
      </c>
      <c r="O1026" s="5">
        <f t="shared" si="90"/>
        <v>1.1859999999999999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8270</v>
      </c>
      <c r="O1027" s="5">
        <f t="shared" ref="O1027:O1090" si="96">ROUND(E1027/D1027,3)</f>
        <v>1.099</v>
      </c>
      <c r="P1027" s="6">
        <f t="shared" ref="P1027:P1090" si="97">ROUND(E1027/L1027,2)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RIGHT(N1027,LEN(N1027)-LEN(Q1027)-1)</f>
        <v>electronic music</v>
      </c>
      <c r="S1027" s="10">
        <f t="shared" ref="S1027:S1090" si="100">J1027/60/60/24+DATE(1970,1,1)</f>
        <v>42049.833761574075</v>
      </c>
      <c r="T1027" s="10">
        <f t="shared" ref="T1027:T1090" si="101">I1027/60/60/24+DATE(1970,1,1)</f>
        <v>42079.792094907403</v>
      </c>
    </row>
    <row r="1028" spans="1:20" ht="57.6" x14ac:dyDescent="0.3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8270</v>
      </c>
      <c r="O1028" s="5">
        <f t="shared" si="96"/>
        <v>1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8270</v>
      </c>
      <c r="O1029" s="5">
        <f t="shared" si="96"/>
        <v>1.0309999999999999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8270</v>
      </c>
      <c r="O1030" s="5">
        <f t="shared" si="96"/>
        <v>1.173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8270</v>
      </c>
      <c r="O1031" s="5">
        <f t="shared" si="96"/>
        <v>1.1180000000000001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8270</v>
      </c>
      <c r="O1032" s="5">
        <f t="shared" si="96"/>
        <v>3.4209999999999998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8270</v>
      </c>
      <c r="O1033" s="5">
        <f t="shared" si="96"/>
        <v>1.0740000000000001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8270</v>
      </c>
      <c r="O1034" s="5">
        <f t="shared" si="96"/>
        <v>1.085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8270</v>
      </c>
      <c r="O1035" s="5">
        <f t="shared" si="96"/>
        <v>1.0289999999999999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8270</v>
      </c>
      <c r="O1036" s="5">
        <f t="shared" si="96"/>
        <v>1.3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8270</v>
      </c>
      <c r="O1037" s="5">
        <f t="shared" si="96"/>
        <v>1.077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8270</v>
      </c>
      <c r="O1038" s="5">
        <f t="shared" si="96"/>
        <v>1.1240000000000001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8270</v>
      </c>
      <c r="O1039" s="5">
        <f t="shared" si="96"/>
        <v>1.0209999999999999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8270</v>
      </c>
      <c r="O1040" s="5">
        <f t="shared" si="96"/>
        <v>1.4530000000000001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8270</v>
      </c>
      <c r="O1041" s="5">
        <f t="shared" si="96"/>
        <v>1.282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8271</v>
      </c>
      <c r="O1042" s="5">
        <f t="shared" si="96"/>
        <v>3.0000000000000001E-3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8271</v>
      </c>
      <c r="O1044" s="5">
        <f t="shared" si="96"/>
        <v>1.4999999999999999E-2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8271</v>
      </c>
      <c r="O1045" s="5">
        <f t="shared" si="96"/>
        <v>8.5000000000000006E-2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8271</v>
      </c>
      <c r="O1046" s="5">
        <f t="shared" si="96"/>
        <v>1E-3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8271</v>
      </c>
      <c r="O1047" s="5">
        <f t="shared" si="96"/>
        <v>2.7E-2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8271</v>
      </c>
      <c r="O1049" s="5">
        <f t="shared" si="96"/>
        <v>1E-3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8271</v>
      </c>
      <c r="O1050" s="5">
        <f t="shared" si="96"/>
        <v>1.4E-2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8271</v>
      </c>
      <c r="O1064" s="5">
        <f t="shared" si="96"/>
        <v>0.95499999999999996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8272</v>
      </c>
      <c r="O1066" s="5">
        <f t="shared" si="96"/>
        <v>0.09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8272</v>
      </c>
      <c r="O1068" s="5">
        <f t="shared" si="96"/>
        <v>3.4000000000000002E-2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8272</v>
      </c>
      <c r="O1070" s="5">
        <f t="shared" si="96"/>
        <v>2E-3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8272</v>
      </c>
      <c r="O1071" s="5">
        <f t="shared" si="96"/>
        <v>0.38600000000000001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8272</v>
      </c>
      <c r="O1074" s="5">
        <f t="shared" si="96"/>
        <v>1E-3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8272</v>
      </c>
      <c r="O1075" s="5">
        <f t="shared" si="96"/>
        <v>1.2999999999999999E-2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8272</v>
      </c>
      <c r="O1076" s="5">
        <f t="shared" si="96"/>
        <v>6.3E-2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8272</v>
      </c>
      <c r="O1078" s="5">
        <f t="shared" si="96"/>
        <v>0.628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8272</v>
      </c>
      <c r="O1079" s="5">
        <f t="shared" si="96"/>
        <v>0.29399999999999998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8272</v>
      </c>
      <c r="O1081" s="5">
        <f t="shared" si="96"/>
        <v>2.5999999999999999E-2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8272</v>
      </c>
      <c r="O1082" s="5">
        <f t="shared" si="96"/>
        <v>9.0999999999999998E-2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8272</v>
      </c>
      <c r="O1083" s="5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8272</v>
      </c>
      <c r="O1084" s="5">
        <f t="shared" si="96"/>
        <v>6.0000000000000001E-3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8272</v>
      </c>
      <c r="O1085" s="5">
        <f t="shared" si="96"/>
        <v>8.0000000000000002E-3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8272</v>
      </c>
      <c r="O1087" s="5">
        <f t="shared" si="96"/>
        <v>3.4000000000000002E-2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8272</v>
      </c>
      <c r="O1088" s="5">
        <f t="shared" si="96"/>
        <v>1E-3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8272</v>
      </c>
      <c r="O1090" s="5">
        <f t="shared" si="96"/>
        <v>0.14199999999999999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8272</v>
      </c>
      <c r="O1091" s="5">
        <f t="shared" ref="O1091:O1154" si="102">ROUND(E1091/D1091,3)</f>
        <v>7.8E-2</v>
      </c>
      <c r="P1091" s="6">
        <f t="shared" ref="P1091:P1154" si="103">ROUND(E1091/L1091,2)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RIGHT(N1091,LEN(N1091)-LEN(Q1091)-1)</f>
        <v>video games</v>
      </c>
      <c r="S1091" s="10">
        <f t="shared" ref="S1091:S1154" si="106">J1091/60/60/24+DATE(1970,1,1)</f>
        <v>42151.189525462964</v>
      </c>
      <c r="T1091" s="10">
        <f t="shared" ref="T1091:T1154" si="107">I1091/60/60/24+DATE(1970,1,1)</f>
        <v>42181.189525462964</v>
      </c>
    </row>
    <row r="1092" spans="1:20" ht="43.2" x14ac:dyDescent="0.3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8272</v>
      </c>
      <c r="O1092" s="5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8272</v>
      </c>
      <c r="O1094" s="5">
        <f t="shared" si="102"/>
        <v>1.0999999999999999E-2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8272</v>
      </c>
      <c r="O1095" s="5">
        <f t="shared" si="102"/>
        <v>0.14099999999999999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8272</v>
      </c>
      <c r="O1096" s="5">
        <f t="shared" si="102"/>
        <v>0.183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8272</v>
      </c>
      <c r="O1097" s="5">
        <f t="shared" si="102"/>
        <v>0.05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8272</v>
      </c>
      <c r="O1098" s="5">
        <f t="shared" si="102"/>
        <v>0.17899999999999999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8272</v>
      </c>
      <c r="O1099" s="5">
        <f t="shared" si="102"/>
        <v>0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8272</v>
      </c>
      <c r="O1100" s="5">
        <f t="shared" si="102"/>
        <v>7.1999999999999995E-2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8272</v>
      </c>
      <c r="O1103" s="5">
        <f t="shared" si="102"/>
        <v>0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8272</v>
      </c>
      <c r="O1104" s="5">
        <f t="shared" si="102"/>
        <v>5.2999999999999999E-2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8272</v>
      </c>
      <c r="O1105" s="5">
        <f t="shared" si="102"/>
        <v>1.6E-2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8272</v>
      </c>
      <c r="O1106" s="5">
        <f t="shared" si="102"/>
        <v>0.05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8272</v>
      </c>
      <c r="O1107" s="5">
        <f t="shared" si="102"/>
        <v>2E-3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8272</v>
      </c>
      <c r="O1108" s="5">
        <f t="shared" si="102"/>
        <v>0.41299999999999998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8272</v>
      </c>
      <c r="O1110" s="5">
        <f t="shared" si="102"/>
        <v>2.9000000000000001E-2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8272</v>
      </c>
      <c r="O1111" s="5">
        <f t="shared" si="102"/>
        <v>5.0000000000000001E-3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8272</v>
      </c>
      <c r="O1112" s="5">
        <f t="shared" si="102"/>
        <v>5.0000000000000001E-3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8272</v>
      </c>
      <c r="O1113" s="5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8272</v>
      </c>
      <c r="O1114" s="5">
        <f t="shared" si="102"/>
        <v>0.35499999999999998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8272</v>
      </c>
      <c r="O1116" s="5">
        <f t="shared" si="102"/>
        <v>2E-3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8272</v>
      </c>
      <c r="O1117" s="5">
        <f t="shared" si="102"/>
        <v>1E-3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8272</v>
      </c>
      <c r="O1118" s="5">
        <f t="shared" si="102"/>
        <v>0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8272</v>
      </c>
      <c r="O1119" s="5">
        <f t="shared" si="102"/>
        <v>8.3000000000000004E-2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8272</v>
      </c>
      <c r="O1120" s="5">
        <f t="shared" si="102"/>
        <v>2.4E-2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8272</v>
      </c>
      <c r="O1121" s="5">
        <f t="shared" si="102"/>
        <v>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8272</v>
      </c>
      <c r="O1123" s="5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8272</v>
      </c>
      <c r="O1125" s="5">
        <f t="shared" si="102"/>
        <v>2E-3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8273</v>
      </c>
      <c r="O1126" s="5">
        <f t="shared" si="102"/>
        <v>5.0000000000000001E-3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8273</v>
      </c>
      <c r="O1129" s="5">
        <f t="shared" si="102"/>
        <v>1.7000000000000001E-2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8273</v>
      </c>
      <c r="O1131" s="5">
        <f t="shared" si="102"/>
        <v>1E-3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8273</v>
      </c>
      <c r="O1132" s="5">
        <f t="shared" si="102"/>
        <v>2E-3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8273</v>
      </c>
      <c r="O1134" s="5">
        <f t="shared" si="102"/>
        <v>0.14399999999999999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8273</v>
      </c>
      <c r="O1135" s="5">
        <f t="shared" si="102"/>
        <v>7.0000000000000001E-3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8273</v>
      </c>
      <c r="O1136" s="5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8273</v>
      </c>
      <c r="O1138" s="5">
        <f t="shared" si="102"/>
        <v>6.4000000000000001E-2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8273</v>
      </c>
      <c r="O1139" s="5">
        <f t="shared" si="102"/>
        <v>0.39500000000000002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8273</v>
      </c>
      <c r="O1140" s="5">
        <f t="shared" si="102"/>
        <v>4.0000000000000001E-3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8273</v>
      </c>
      <c r="O1141" s="5">
        <f t="shared" si="102"/>
        <v>1E-3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8273</v>
      </c>
      <c r="O1145" s="5">
        <f t="shared" si="102"/>
        <v>4.0000000000000001E-3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8274</v>
      </c>
      <c r="O1147" s="5">
        <f t="shared" si="102"/>
        <v>1E-3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8274</v>
      </c>
      <c r="O1148" s="5">
        <f t="shared" si="102"/>
        <v>8.7999999999999995E-2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8274</v>
      </c>
      <c r="O1150" s="5">
        <f t="shared" si="102"/>
        <v>5.0000000000000001E-3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8274</v>
      </c>
      <c r="O1151" s="5">
        <f t="shared" si="102"/>
        <v>2E-3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8274</v>
      </c>
      <c r="O1152" s="5">
        <f t="shared" si="102"/>
        <v>0.10100000000000001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8274</v>
      </c>
      <c r="O1154" s="5">
        <f t="shared" si="102"/>
        <v>5.7000000000000002E-2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8274</v>
      </c>
      <c r="O1155" s="5">
        <f t="shared" ref="O1155:O1218" si="108">ROUND(E1155/D1155,3)</f>
        <v>6.0000000000000001E-3</v>
      </c>
      <c r="P1155" s="6">
        <f t="shared" ref="P1155:P1218" si="109">ROUND(E1155/L1155,2)</f>
        <v>50</v>
      </c>
      <c r="Q1155" t="str">
        <f t="shared" ref="Q1155:Q1218" si="110">LEFT(N1155,FIND("/",N1155)-1)</f>
        <v>food</v>
      </c>
      <c r="R1155" t="str">
        <f t="shared" ref="R1155:R1218" si="111">RIGHT(N1155,LEN(N1155)-LEN(Q1155)-1)</f>
        <v>food trucks</v>
      </c>
      <c r="S1155" s="10">
        <f t="shared" ref="S1155:S1218" si="112">J1155/60/60/24+DATE(1970,1,1)</f>
        <v>42143.714178240742</v>
      </c>
      <c r="T1155" s="10">
        <f t="shared" ref="T1155:T1218" si="113">I1155/60/60/24+DATE(1970,1,1)</f>
        <v>42173.714178240742</v>
      </c>
    </row>
    <row r="1156" spans="1:20" ht="43.2" x14ac:dyDescent="0.3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8274</v>
      </c>
      <c r="O1156" s="5">
        <f t="shared" si="108"/>
        <v>6.5000000000000002E-2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8274</v>
      </c>
      <c r="O1157" s="5">
        <f t="shared" si="108"/>
        <v>8.0000000000000002E-3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8274</v>
      </c>
      <c r="O1159" s="5">
        <f t="shared" si="108"/>
        <v>1.4999999999999999E-2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8274</v>
      </c>
      <c r="O1160" s="5">
        <f t="shared" si="108"/>
        <v>5.0000000000000001E-3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8274</v>
      </c>
      <c r="O1162" s="5">
        <f t="shared" si="108"/>
        <v>3.9E-2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8274</v>
      </c>
      <c r="O1164" s="5">
        <f t="shared" si="108"/>
        <v>1E-3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8274</v>
      </c>
      <c r="O1167" s="5">
        <f t="shared" si="108"/>
        <v>0.20699999999999999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8274</v>
      </c>
      <c r="O1168" s="5">
        <f t="shared" si="108"/>
        <v>0.191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8274</v>
      </c>
      <c r="O1169" s="5">
        <f t="shared" si="108"/>
        <v>1.6E-2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8274</v>
      </c>
      <c r="O1170" s="5">
        <f t="shared" si="108"/>
        <v>5.7000000000000002E-2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8274</v>
      </c>
      <c r="O1171" s="5">
        <f t="shared" si="108"/>
        <v>2E-3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8274</v>
      </c>
      <c r="O1175" s="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8274</v>
      </c>
      <c r="O1176" s="5">
        <f t="shared" si="108"/>
        <v>5.8999999999999997E-2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8274</v>
      </c>
      <c r="O1177" s="5">
        <f t="shared" si="108"/>
        <v>2.9000000000000001E-2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8274</v>
      </c>
      <c r="O1178" s="5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8274</v>
      </c>
      <c r="O1180" s="5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8274</v>
      </c>
      <c r="O1181" s="5">
        <f t="shared" si="108"/>
        <v>5.2999999999999999E-2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8274</v>
      </c>
      <c r="O1182" s="5">
        <f t="shared" si="108"/>
        <v>0.11799999999999999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8274</v>
      </c>
      <c r="O1183" s="5">
        <f t="shared" si="108"/>
        <v>0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8274</v>
      </c>
      <c r="O1185" s="5">
        <f t="shared" si="108"/>
        <v>0.04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8275</v>
      </c>
      <c r="O1186" s="5">
        <f t="shared" si="108"/>
        <v>1.0489999999999999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8275</v>
      </c>
      <c r="O1187" s="5">
        <f t="shared" si="108"/>
        <v>1.054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8275</v>
      </c>
      <c r="O1188" s="5">
        <f t="shared" si="108"/>
        <v>1.0669999999999999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8275</v>
      </c>
      <c r="O1189" s="5">
        <f t="shared" si="108"/>
        <v>1.0409999999999999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8275</v>
      </c>
      <c r="O1190" s="5">
        <f t="shared" si="108"/>
        <v>1.6060000000000001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8275</v>
      </c>
      <c r="O1191" s="5">
        <f t="shared" si="108"/>
        <v>1.0780000000000001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8275</v>
      </c>
      <c r="O1192" s="5">
        <f t="shared" si="108"/>
        <v>1.35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8275</v>
      </c>
      <c r="O1193" s="5">
        <f t="shared" si="108"/>
        <v>1.091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8275</v>
      </c>
      <c r="O1194" s="5">
        <f t="shared" si="108"/>
        <v>2.9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8275</v>
      </c>
      <c r="O1195" s="5">
        <f t="shared" si="108"/>
        <v>1.04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8275</v>
      </c>
      <c r="O1196" s="5">
        <f t="shared" si="108"/>
        <v>3.222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8275</v>
      </c>
      <c r="O1197" s="5">
        <f t="shared" si="108"/>
        <v>1.35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8275</v>
      </c>
      <c r="O1198" s="5">
        <f t="shared" si="108"/>
        <v>2.6989999999999998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8275</v>
      </c>
      <c r="O1199" s="5">
        <f t="shared" si="108"/>
        <v>2.5329999999999999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8275</v>
      </c>
      <c r="O1200" s="5">
        <f t="shared" si="108"/>
        <v>2.6059999999999999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8275</v>
      </c>
      <c r="O1201" s="5">
        <f t="shared" si="108"/>
        <v>1.0129999999999999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8275</v>
      </c>
      <c r="O1202" s="5">
        <f t="shared" si="108"/>
        <v>1.256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8275</v>
      </c>
      <c r="O1203" s="5">
        <f t="shared" si="108"/>
        <v>1.024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8275</v>
      </c>
      <c r="O1204" s="5">
        <f t="shared" si="108"/>
        <v>1.992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8275</v>
      </c>
      <c r="O1205" s="5">
        <f t="shared" si="108"/>
        <v>1.0249999999999999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8275</v>
      </c>
      <c r="O1206" s="5">
        <f t="shared" si="108"/>
        <v>1.0289999999999999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8275</v>
      </c>
      <c r="O1207" s="5">
        <f t="shared" si="108"/>
        <v>1.0089999999999999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8275</v>
      </c>
      <c r="O1208" s="5">
        <f t="shared" si="108"/>
        <v>1.1499999999999999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8275</v>
      </c>
      <c r="O1209" s="5">
        <f t="shared" si="108"/>
        <v>1.042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8275</v>
      </c>
      <c r="O1210" s="5">
        <f t="shared" si="108"/>
        <v>1.5529999999999999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8275</v>
      </c>
      <c r="O1211" s="5">
        <f t="shared" si="108"/>
        <v>1.06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8275</v>
      </c>
      <c r="O1212" s="5">
        <f t="shared" si="108"/>
        <v>2.5430000000000001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8275</v>
      </c>
      <c r="O1214" s="5">
        <f t="shared" si="108"/>
        <v>1.29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8275</v>
      </c>
      <c r="O1215" s="5">
        <f t="shared" si="108"/>
        <v>1.022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8275</v>
      </c>
      <c r="O1217" s="5">
        <f t="shared" si="108"/>
        <v>7.8609999999999998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8275</v>
      </c>
      <c r="O1218" s="5">
        <f t="shared" si="108"/>
        <v>1.4570000000000001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8275</v>
      </c>
      <c r="O1219" s="5">
        <f t="shared" ref="O1219:O1282" si="114">ROUND(E1219/D1219,3)</f>
        <v>1.026</v>
      </c>
      <c r="P1219" s="6">
        <f t="shared" ref="P1219:P1282" si="115">ROUND(E1219/L1219,2)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RIGHT(N1219,LEN(N1219)-LEN(Q1219)-1)</f>
        <v>photobooks</v>
      </c>
      <c r="S1219" s="10">
        <f t="shared" ref="S1219:S1282" si="118">J1219/60/60/24+DATE(1970,1,1)</f>
        <v>42535.809490740736</v>
      </c>
      <c r="T1219" s="10">
        <f t="shared" ref="T1219:T1282" si="119">I1219/60/60/24+DATE(1970,1,1)</f>
        <v>42565.809490740736</v>
      </c>
    </row>
    <row r="1220" spans="1:20" ht="43.2" x14ac:dyDescent="0.3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8275</v>
      </c>
      <c r="O1220" s="5">
        <f t="shared" si="114"/>
        <v>1.7230000000000001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8275</v>
      </c>
      <c r="O1221" s="5">
        <f t="shared" si="114"/>
        <v>1.5920000000000001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8275</v>
      </c>
      <c r="O1222" s="5">
        <f t="shared" si="114"/>
        <v>1.038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8275</v>
      </c>
      <c r="O1223" s="5">
        <f t="shared" si="114"/>
        <v>1.1140000000000001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8275</v>
      </c>
      <c r="O1224" s="5">
        <f t="shared" si="114"/>
        <v>2.8039999999999998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8275</v>
      </c>
      <c r="O1225" s="5">
        <f t="shared" si="114"/>
        <v>1.121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8276</v>
      </c>
      <c r="O1226" s="5">
        <f t="shared" si="114"/>
        <v>7.0999999999999994E-2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8276</v>
      </c>
      <c r="O1228" s="5">
        <f t="shared" si="114"/>
        <v>3.9E-2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8276</v>
      </c>
      <c r="O1230" s="5">
        <f t="shared" si="114"/>
        <v>0.29299999999999998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8276</v>
      </c>
      <c r="O1231" s="5">
        <f t="shared" si="114"/>
        <v>8.9999999999999993E-3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8276</v>
      </c>
      <c r="O1235" s="5">
        <f t="shared" si="114"/>
        <v>0.11600000000000001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8276</v>
      </c>
      <c r="O1237" s="5">
        <f t="shared" si="114"/>
        <v>2.8000000000000001E-2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8276</v>
      </c>
      <c r="O1240" s="5">
        <f t="shared" si="114"/>
        <v>0.17799999999999999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8276</v>
      </c>
      <c r="O1242" s="5">
        <f t="shared" si="114"/>
        <v>0.03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8276</v>
      </c>
      <c r="O1243" s="5">
        <f t="shared" si="114"/>
        <v>0.50700000000000001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8276</v>
      </c>
      <c r="O1244" s="5">
        <f t="shared" si="114"/>
        <v>5.0000000000000001E-3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8276</v>
      </c>
      <c r="O1245" s="5">
        <f t="shared" si="114"/>
        <v>0.14099999999999999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8266</v>
      </c>
      <c r="O1246" s="5">
        <f t="shared" si="114"/>
        <v>1.038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8266</v>
      </c>
      <c r="O1247" s="5">
        <f t="shared" si="114"/>
        <v>1.2030000000000001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8266</v>
      </c>
      <c r="O1248" s="5">
        <f t="shared" si="114"/>
        <v>1.17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8266</v>
      </c>
      <c r="O1249" s="5">
        <f t="shared" si="114"/>
        <v>1.2210000000000001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8266</v>
      </c>
      <c r="O1250" s="5">
        <f t="shared" si="114"/>
        <v>1.516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8266</v>
      </c>
      <c r="O1251" s="5">
        <f t="shared" si="114"/>
        <v>1.044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8266</v>
      </c>
      <c r="O1252" s="5">
        <f t="shared" si="114"/>
        <v>2.0019999999999998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8266</v>
      </c>
      <c r="O1253" s="5">
        <f t="shared" si="114"/>
        <v>1.018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8266</v>
      </c>
      <c r="O1254" s="5">
        <f t="shared" si="114"/>
        <v>1.377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8266</v>
      </c>
      <c r="O1255" s="5">
        <f t="shared" si="114"/>
        <v>3038.3319999999999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8266</v>
      </c>
      <c r="O1256" s="5">
        <f t="shared" si="114"/>
        <v>1.9890000000000001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8266</v>
      </c>
      <c r="O1257" s="5">
        <f t="shared" si="114"/>
        <v>2.024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8266</v>
      </c>
      <c r="O1258" s="5">
        <f t="shared" si="114"/>
        <v>1.18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8266</v>
      </c>
      <c r="O1259" s="5">
        <f t="shared" si="114"/>
        <v>2.9470000000000001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8266</v>
      </c>
      <c r="O1260" s="5">
        <f t="shared" si="114"/>
        <v>2.1309999999999998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8266</v>
      </c>
      <c r="O1261" s="5">
        <f t="shared" si="114"/>
        <v>1.042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8266</v>
      </c>
      <c r="O1262" s="5">
        <f t="shared" si="114"/>
        <v>1.137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8266</v>
      </c>
      <c r="O1263" s="5">
        <f t="shared" si="114"/>
        <v>1.0129999999999999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8266</v>
      </c>
      <c r="O1264" s="5">
        <f t="shared" si="114"/>
        <v>1.254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8266</v>
      </c>
      <c r="O1265" s="5">
        <f t="shared" si="114"/>
        <v>1.19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8266</v>
      </c>
      <c r="O1266" s="5">
        <f t="shared" si="114"/>
        <v>1.665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8266</v>
      </c>
      <c r="O1267" s="5">
        <f t="shared" si="114"/>
        <v>1.1910000000000001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8266</v>
      </c>
      <c r="O1268" s="5">
        <f t="shared" si="114"/>
        <v>1.0049999999999999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8266</v>
      </c>
      <c r="O1269" s="5">
        <f t="shared" si="114"/>
        <v>1.018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8266</v>
      </c>
      <c r="O1270" s="5">
        <f t="shared" si="114"/>
        <v>1.167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8266</v>
      </c>
      <c r="O1271" s="5">
        <f t="shared" si="114"/>
        <v>1.0860000000000001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8266</v>
      </c>
      <c r="O1272" s="5">
        <f t="shared" si="114"/>
        <v>1.147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8266</v>
      </c>
      <c r="O1273" s="5">
        <f t="shared" si="114"/>
        <v>1.018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8266</v>
      </c>
      <c r="O1274" s="5">
        <f t="shared" si="114"/>
        <v>1.06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8266</v>
      </c>
      <c r="O1275" s="5">
        <f t="shared" si="114"/>
        <v>1.0349999999999999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8266</v>
      </c>
      <c r="O1276" s="5">
        <f t="shared" si="114"/>
        <v>1.55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8266</v>
      </c>
      <c r="O1277" s="5">
        <f t="shared" si="114"/>
        <v>1.621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8266</v>
      </c>
      <c r="O1278" s="5">
        <f t="shared" si="114"/>
        <v>1.044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8266</v>
      </c>
      <c r="O1279" s="5">
        <f t="shared" si="114"/>
        <v>1.0609999999999999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8266</v>
      </c>
      <c r="O1280" s="5">
        <f t="shared" si="114"/>
        <v>1.5489999999999999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8266</v>
      </c>
      <c r="O1281" s="5">
        <f t="shared" si="114"/>
        <v>1.1080000000000001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8266</v>
      </c>
      <c r="O1282" s="5">
        <f t="shared" si="114"/>
        <v>1.109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8266</v>
      </c>
      <c r="O1283" s="5">
        <f t="shared" ref="O1283:O1346" si="120">ROUND(E1283/D1283,3)</f>
        <v>1.107</v>
      </c>
      <c r="P1283" s="6">
        <f t="shared" ref="P1283:P1346" si="121">ROUND(E1283/L1283,2)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RIGHT(N1283,LEN(N1283)-LEN(Q1283)-1)</f>
        <v>rock</v>
      </c>
      <c r="S1283" s="10">
        <f t="shared" ref="S1283:S1346" si="124">J1283/60/60/24+DATE(1970,1,1)</f>
        <v>41463.743472222224</v>
      </c>
      <c r="T1283" s="10">
        <f t="shared" ref="T1283:T1346" si="125">I1283/60/60/24+DATE(1970,1,1)</f>
        <v>41483.743472222224</v>
      </c>
    </row>
    <row r="1284" spans="1:20" ht="43.2" x14ac:dyDescent="0.3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8266</v>
      </c>
      <c r="O1284" s="5">
        <f t="shared" si="120"/>
        <v>1.236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8266</v>
      </c>
      <c r="O1285" s="5">
        <f t="shared" si="120"/>
        <v>2.1110000000000002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8261</v>
      </c>
      <c r="O1286" s="5">
        <f t="shared" si="120"/>
        <v>1.01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8261</v>
      </c>
      <c r="O1287" s="5">
        <f t="shared" si="120"/>
        <v>1.0169999999999999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8261</v>
      </c>
      <c r="O1288" s="5">
        <f t="shared" si="120"/>
        <v>1.083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8261</v>
      </c>
      <c r="O1290" s="5">
        <f t="shared" si="120"/>
        <v>1.0049999999999999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8261</v>
      </c>
      <c r="O1291" s="5">
        <f t="shared" si="120"/>
        <v>1.2509999999999999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8261</v>
      </c>
      <c r="O1292" s="5">
        <f t="shared" si="120"/>
        <v>1.0860000000000001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8261</v>
      </c>
      <c r="O1293" s="5">
        <f t="shared" si="120"/>
        <v>1.4570000000000001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8261</v>
      </c>
      <c r="O1294" s="5">
        <f t="shared" si="120"/>
        <v>1.1000000000000001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8261</v>
      </c>
      <c r="O1295" s="5">
        <f t="shared" si="120"/>
        <v>1.022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8261</v>
      </c>
      <c r="O1296" s="5">
        <f t="shared" si="120"/>
        <v>1.22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8261</v>
      </c>
      <c r="O1297" s="5">
        <f t="shared" si="120"/>
        <v>1.02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8261</v>
      </c>
      <c r="O1298" s="5">
        <f t="shared" si="120"/>
        <v>1.4119999999999999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8261</v>
      </c>
      <c r="O1299" s="5">
        <f t="shared" si="120"/>
        <v>1.095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8261</v>
      </c>
      <c r="O1300" s="5">
        <f t="shared" si="120"/>
        <v>1.0469999999999999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8261</v>
      </c>
      <c r="O1301" s="5">
        <f t="shared" si="120"/>
        <v>1.24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8261</v>
      </c>
      <c r="O1303" s="5">
        <f t="shared" si="120"/>
        <v>1.028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8261</v>
      </c>
      <c r="O1305" s="5">
        <f t="shared" si="120"/>
        <v>1.3029999999999999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8263</v>
      </c>
      <c r="O1306" s="5">
        <f t="shared" si="120"/>
        <v>0.39600000000000002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8263</v>
      </c>
      <c r="O1307" s="5">
        <f t="shared" si="120"/>
        <v>0.26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8263</v>
      </c>
      <c r="O1308" s="5">
        <f t="shared" si="120"/>
        <v>0.65200000000000002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8263</v>
      </c>
      <c r="O1309" s="5">
        <f t="shared" si="120"/>
        <v>0.115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8263</v>
      </c>
      <c r="O1310" s="5">
        <f t="shared" si="120"/>
        <v>0.114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8263</v>
      </c>
      <c r="O1311" s="5">
        <f t="shared" si="120"/>
        <v>1.1200000000000001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8263</v>
      </c>
      <c r="O1312" s="5">
        <f t="shared" si="120"/>
        <v>0.155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8263</v>
      </c>
      <c r="O1313" s="5">
        <f t="shared" si="120"/>
        <v>0.32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8263</v>
      </c>
      <c r="O1314" s="5">
        <f t="shared" si="120"/>
        <v>6.0000000000000001E-3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8263</v>
      </c>
      <c r="O1315" s="5">
        <f t="shared" si="120"/>
        <v>0.311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8263</v>
      </c>
      <c r="O1316" s="5">
        <f t="shared" si="120"/>
        <v>1.0999999999999999E-2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8263</v>
      </c>
      <c r="O1317" s="5">
        <f t="shared" si="120"/>
        <v>0.40400000000000003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8263</v>
      </c>
      <c r="O1318" s="5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8263</v>
      </c>
      <c r="O1319" s="5">
        <f t="shared" si="120"/>
        <v>5.7000000000000002E-2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8263</v>
      </c>
      <c r="O1320" s="5">
        <f t="shared" si="120"/>
        <v>0.153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8263</v>
      </c>
      <c r="O1321" s="5">
        <f t="shared" si="120"/>
        <v>0.151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8263</v>
      </c>
      <c r="O1322" s="5">
        <f t="shared" si="120"/>
        <v>5.0000000000000001E-3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8263</v>
      </c>
      <c r="O1323" s="5">
        <f t="shared" si="120"/>
        <v>1.2999999999999999E-2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8263</v>
      </c>
      <c r="O1324" s="5">
        <f t="shared" si="120"/>
        <v>3.0000000000000001E-3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8263</v>
      </c>
      <c r="O1325" s="5">
        <f t="shared" si="120"/>
        <v>8.8999999999999996E-2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8263</v>
      </c>
      <c r="O1326" s="5">
        <f t="shared" si="120"/>
        <v>9.8000000000000004E-2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8263</v>
      </c>
      <c r="O1327" s="5">
        <f t="shared" si="120"/>
        <v>2.4E-2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8263</v>
      </c>
      <c r="O1328" s="5">
        <f t="shared" si="120"/>
        <v>1.0999999999999999E-2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8263</v>
      </c>
      <c r="O1329" s="5">
        <f t="shared" si="120"/>
        <v>3.5999999999999997E-2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8263</v>
      </c>
      <c r="O1330" s="5">
        <f t="shared" si="120"/>
        <v>2.3E-2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8263</v>
      </c>
      <c r="O1331" s="5">
        <f t="shared" si="120"/>
        <v>8.0000000000000002E-3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8263</v>
      </c>
      <c r="O1332" s="5">
        <f t="shared" si="120"/>
        <v>0.22500000000000001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8263</v>
      </c>
      <c r="O1333" s="5">
        <f t="shared" si="120"/>
        <v>1.4E-2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8263</v>
      </c>
      <c r="O1336" s="5">
        <f t="shared" si="120"/>
        <v>0.108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8263</v>
      </c>
      <c r="O1337" s="5">
        <f t="shared" si="120"/>
        <v>0.19800000000000001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8263</v>
      </c>
      <c r="O1338" s="5">
        <f t="shared" si="120"/>
        <v>0.84899999999999998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8263</v>
      </c>
      <c r="O1339" s="5">
        <f t="shared" si="120"/>
        <v>0.49399999999999999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8263</v>
      </c>
      <c r="O1340" s="5">
        <f t="shared" si="120"/>
        <v>3.3000000000000002E-2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8263</v>
      </c>
      <c r="O1341" s="5">
        <f t="shared" si="120"/>
        <v>6.6000000000000003E-2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8263</v>
      </c>
      <c r="O1343" s="5">
        <f t="shared" si="120"/>
        <v>0.70399999999999996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8263</v>
      </c>
      <c r="O1345" s="5">
        <f t="shared" si="120"/>
        <v>1.0229999999999999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8264</v>
      </c>
      <c r="O1346" s="5">
        <f t="shared" si="120"/>
        <v>3.7770000000000001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8264</v>
      </c>
      <c r="O1347" s="5">
        <f t="shared" ref="O1347:O1410" si="126">ROUND(E1347/D1347,3)</f>
        <v>1.25</v>
      </c>
      <c r="P1347" s="6">
        <f t="shared" ref="P1347:P1410" si="127">ROUND(E1347/L1347,2)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RIGHT(N1347,LEN(N1347)-LEN(Q1347)-1)</f>
        <v>nonfiction</v>
      </c>
      <c r="S1347" s="10">
        <f t="shared" ref="S1347:S1410" si="130">J1347/60/60/24+DATE(1970,1,1)</f>
        <v>41799.814340277779</v>
      </c>
      <c r="T1347" s="10">
        <f t="shared" ref="T1347:T1410" si="131">I1347/60/60/24+DATE(1970,1,1)</f>
        <v>41834.814340277779</v>
      </c>
    </row>
    <row r="1348" spans="1:20" ht="43.2" x14ac:dyDescent="0.3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8264</v>
      </c>
      <c r="O1348" s="5">
        <f t="shared" si="126"/>
        <v>1.4730000000000001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8264</v>
      </c>
      <c r="O1349" s="5">
        <f t="shared" si="126"/>
        <v>1.022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8264</v>
      </c>
      <c r="O1350" s="5">
        <f t="shared" si="126"/>
        <v>1.0189999999999999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8264</v>
      </c>
      <c r="O1351" s="5">
        <f t="shared" si="126"/>
        <v>2.0419999999999998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8264</v>
      </c>
      <c r="O1352" s="5">
        <f t="shared" si="126"/>
        <v>1.0409999999999999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8264</v>
      </c>
      <c r="O1353" s="5">
        <f t="shared" si="126"/>
        <v>1.0129999999999999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8264</v>
      </c>
      <c r="O1354" s="5">
        <f t="shared" si="126"/>
        <v>1.361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8264</v>
      </c>
      <c r="O1355" s="5">
        <f t="shared" si="126"/>
        <v>1.3360000000000001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8264</v>
      </c>
      <c r="O1356" s="5">
        <f t="shared" si="126"/>
        <v>1.3029999999999999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8264</v>
      </c>
      <c r="O1357" s="5">
        <f t="shared" si="126"/>
        <v>1.2270000000000001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8264</v>
      </c>
      <c r="O1358" s="5">
        <f t="shared" si="126"/>
        <v>1.8280000000000001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8264</v>
      </c>
      <c r="O1359" s="5">
        <f t="shared" si="126"/>
        <v>1.2529999999999999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8264</v>
      </c>
      <c r="O1360" s="5">
        <f t="shared" si="126"/>
        <v>1.117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8264</v>
      </c>
      <c r="O1361" s="5">
        <f t="shared" si="126"/>
        <v>1.1579999999999999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8264</v>
      </c>
      <c r="O1362" s="5">
        <f t="shared" si="126"/>
        <v>1.732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8264</v>
      </c>
      <c r="O1363" s="5">
        <f t="shared" si="126"/>
        <v>1.26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8266</v>
      </c>
      <c r="O1366" s="5">
        <f t="shared" si="126"/>
        <v>1.1859999999999999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8266</v>
      </c>
      <c r="O1367" s="5">
        <f t="shared" si="126"/>
        <v>1.0029999999999999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8266</v>
      </c>
      <c r="O1368" s="5">
        <f t="shared" si="126"/>
        <v>1.2649999999999999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8266</v>
      </c>
      <c r="O1369" s="5">
        <f t="shared" si="126"/>
        <v>1.143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8266</v>
      </c>
      <c r="O1370" s="5">
        <f t="shared" si="126"/>
        <v>1.107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8266</v>
      </c>
      <c r="O1371" s="5">
        <f t="shared" si="126"/>
        <v>1.0529999999999999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8266</v>
      </c>
      <c r="O1372" s="5">
        <f t="shared" si="126"/>
        <v>1.0369999999999999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8266</v>
      </c>
      <c r="O1373" s="5">
        <f t="shared" si="126"/>
        <v>1.071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8266</v>
      </c>
      <c r="O1375" s="5">
        <f t="shared" si="126"/>
        <v>1.05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8266</v>
      </c>
      <c r="O1376" s="5">
        <f t="shared" si="126"/>
        <v>1.895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8266</v>
      </c>
      <c r="O1377" s="5">
        <f t="shared" si="126"/>
        <v>1.7130000000000001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8266</v>
      </c>
      <c r="O1378" s="5">
        <f t="shared" si="126"/>
        <v>2.5249999999999999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8266</v>
      </c>
      <c r="O1379" s="5">
        <f t="shared" si="126"/>
        <v>1.1619999999999999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8266</v>
      </c>
      <c r="O1380" s="5">
        <f t="shared" si="126"/>
        <v>2.0339999999999998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8266</v>
      </c>
      <c r="O1381" s="5">
        <f t="shared" si="126"/>
        <v>1.1160000000000001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8266</v>
      </c>
      <c r="O1383" s="5">
        <f t="shared" si="126"/>
        <v>1.071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8266</v>
      </c>
      <c r="O1384" s="5">
        <f t="shared" si="126"/>
        <v>1.044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8266</v>
      </c>
      <c r="O1385" s="5">
        <f t="shared" si="126"/>
        <v>2.1240000000000001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8266</v>
      </c>
      <c r="O1386" s="5">
        <f t="shared" si="126"/>
        <v>1.2410000000000001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8266</v>
      </c>
      <c r="O1387" s="5">
        <f t="shared" si="126"/>
        <v>1.1040000000000001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8266</v>
      </c>
      <c r="O1388" s="5">
        <f t="shared" si="126"/>
        <v>2.1880000000000002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8266</v>
      </c>
      <c r="O1389" s="5">
        <f t="shared" si="126"/>
        <v>1.3660000000000001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8266</v>
      </c>
      <c r="O1390" s="5">
        <f t="shared" si="126"/>
        <v>1.3480000000000001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8266</v>
      </c>
      <c r="O1391" s="5">
        <f t="shared" si="126"/>
        <v>1.454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8266</v>
      </c>
      <c r="O1392" s="5">
        <f t="shared" si="126"/>
        <v>1.091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8266</v>
      </c>
      <c r="O1393" s="5">
        <f t="shared" si="126"/>
        <v>1.1020000000000001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8266</v>
      </c>
      <c r="O1394" s="5">
        <f t="shared" si="126"/>
        <v>1.1359999999999999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8266</v>
      </c>
      <c r="O1395" s="5">
        <f t="shared" si="126"/>
        <v>1.024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8266</v>
      </c>
      <c r="O1396" s="5">
        <f t="shared" si="126"/>
        <v>1.2210000000000001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8266</v>
      </c>
      <c r="O1397" s="5">
        <f t="shared" si="126"/>
        <v>1.119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8266</v>
      </c>
      <c r="O1398" s="5">
        <f t="shared" si="126"/>
        <v>1.073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8266</v>
      </c>
      <c r="O1399" s="5">
        <f t="shared" si="126"/>
        <v>1.139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8266</v>
      </c>
      <c r="O1400" s="5">
        <f t="shared" si="126"/>
        <v>1.097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8266</v>
      </c>
      <c r="O1401" s="5">
        <f t="shared" si="126"/>
        <v>1.2609999999999999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8266</v>
      </c>
      <c r="O1402" s="5">
        <f t="shared" si="126"/>
        <v>1.6739999999999999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8266</v>
      </c>
      <c r="O1403" s="5">
        <f t="shared" si="126"/>
        <v>4.9649999999999999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8266</v>
      </c>
      <c r="O1404" s="5">
        <f t="shared" si="126"/>
        <v>1.0920000000000001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8266</v>
      </c>
      <c r="O1405" s="5">
        <f t="shared" si="126"/>
        <v>1.026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8277</v>
      </c>
      <c r="O1406" s="5">
        <f t="shared" si="126"/>
        <v>1.7000000000000001E-2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8277</v>
      </c>
      <c r="O1407" s="5">
        <f t="shared" si="126"/>
        <v>4.0000000000000001E-3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8277</v>
      </c>
      <c r="O1408" s="5">
        <f t="shared" si="126"/>
        <v>1E-3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8277</v>
      </c>
      <c r="O1411" s="5">
        <f t="shared" ref="O1411:O1474" si="132">ROUND(E1411/D1411,3)</f>
        <v>0</v>
      </c>
      <c r="P1411" s="6" t="e">
        <f t="shared" ref="P1411:P1474" si="133">ROUND(E1411/L1411,2)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RIGHT(N1411,LEN(N1411)-LEN(Q1411)-1)</f>
        <v>translations</v>
      </c>
      <c r="S1411" s="10">
        <f t="shared" ref="S1411:S1474" si="136">J1411/60/60/24+DATE(1970,1,1)</f>
        <v>41945.133506944447</v>
      </c>
      <c r="T1411" s="10">
        <f t="shared" ref="T1411:T1474" si="137">I1411/60/60/24+DATE(1970,1,1)</f>
        <v>42005.175173611111</v>
      </c>
    </row>
    <row r="1412" spans="1:20" ht="43.2" x14ac:dyDescent="0.3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8277</v>
      </c>
      <c r="O1412" s="5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8277</v>
      </c>
      <c r="O1413" s="5">
        <f t="shared" si="132"/>
        <v>2E-3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8277</v>
      </c>
      <c r="O1414" s="5">
        <f t="shared" si="132"/>
        <v>4.5999999999999999E-2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8277</v>
      </c>
      <c r="O1417" s="5">
        <f t="shared" si="132"/>
        <v>0.182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8277</v>
      </c>
      <c r="O1419" s="5">
        <f t="shared" si="132"/>
        <v>1.2E-2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8277</v>
      </c>
      <c r="O1421" s="5">
        <f t="shared" si="132"/>
        <v>7.0999999999999994E-2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8277</v>
      </c>
      <c r="O1422" s="5">
        <f t="shared" si="132"/>
        <v>2.7E-2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8277</v>
      </c>
      <c r="O1424" s="5">
        <f t="shared" si="132"/>
        <v>1E-3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8277</v>
      </c>
      <c r="O1425" s="5">
        <f t="shared" si="132"/>
        <v>3.0000000000000001E-3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8277</v>
      </c>
      <c r="O1426" s="5">
        <f t="shared" si="132"/>
        <v>0.20399999999999999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8277</v>
      </c>
      <c r="O1429" s="5">
        <f t="shared" si="132"/>
        <v>8.4000000000000005E-2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8277</v>
      </c>
      <c r="O1432" s="5">
        <f t="shared" si="132"/>
        <v>8.1000000000000003E-2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8277</v>
      </c>
      <c r="O1433" s="5">
        <f t="shared" si="132"/>
        <v>0.31900000000000001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8277</v>
      </c>
      <c r="O1435" s="5">
        <f t="shared" si="132"/>
        <v>6.7000000000000004E-2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8277</v>
      </c>
      <c r="O1436" s="5">
        <f t="shared" si="132"/>
        <v>0.1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8277</v>
      </c>
      <c r="O1438" s="5">
        <f t="shared" si="132"/>
        <v>8.0000000000000002E-3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8277</v>
      </c>
      <c r="O1439" s="5">
        <f t="shared" si="132"/>
        <v>0.26900000000000002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8277</v>
      </c>
      <c r="O1441" s="5">
        <f t="shared" si="132"/>
        <v>6.6000000000000003E-2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8277</v>
      </c>
      <c r="O1442" s="5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8277</v>
      </c>
      <c r="O1443" s="5">
        <f t="shared" si="132"/>
        <v>1.0999999999999999E-2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8277</v>
      </c>
      <c r="O1449" s="5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8277</v>
      </c>
      <c r="O1452" s="5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8277</v>
      </c>
      <c r="O1453" s="5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8277</v>
      </c>
      <c r="O1456" s="5">
        <f t="shared" si="132"/>
        <v>8.9999999999999993E-3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8277</v>
      </c>
      <c r="O1458" s="5">
        <f t="shared" si="132"/>
        <v>2.9000000000000001E-2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s="5">
        <f t="shared" si="132"/>
        <v>1.012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s="5">
        <f t="shared" si="132"/>
        <v>1.085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s="5">
        <f t="shared" si="132"/>
        <v>1.4770000000000001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s="5">
        <f t="shared" si="132"/>
        <v>1.6319999999999999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s="5">
        <f t="shared" si="132"/>
        <v>4.5640000000000001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s="5">
        <f t="shared" si="132"/>
        <v>1.079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s="5">
        <f t="shared" si="132"/>
        <v>1.151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s="5">
        <f t="shared" si="132"/>
        <v>1.024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s="5">
        <f t="shared" si="132"/>
        <v>1.0840000000000001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s="5">
        <f t="shared" si="132"/>
        <v>1.2509999999999999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s="5">
        <f t="shared" si="132"/>
        <v>1.038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s="5">
        <f t="shared" si="132"/>
        <v>1.387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s="5">
        <f t="shared" ref="O1475:O1538" si="138">ROUND(E1475/D1475,3)</f>
        <v>1.2050000000000001</v>
      </c>
      <c r="P1475" s="6">
        <f t="shared" ref="P1475:P1538" si="139">ROUND(E1475/L1475,2)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RIGHT(N1475,LEN(N1475)-LEN(Q1475)-1)</f>
        <v>radio &amp; podcasts</v>
      </c>
      <c r="S1475" s="10">
        <f t="shared" ref="S1475:S1538" si="142">J1475/60/60/24+DATE(1970,1,1)</f>
        <v>40939.979618055557</v>
      </c>
      <c r="T1475" s="10">
        <f t="shared" ref="T1475:T1538" si="143">I1475/60/60/24+DATE(1970,1,1)</f>
        <v>40969.979618055557</v>
      </c>
    </row>
    <row r="1476" spans="1:20" ht="43.2" x14ac:dyDescent="0.3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s="5">
        <f t="shared" si="138"/>
        <v>1.123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s="5">
        <f t="shared" si="138"/>
        <v>1.887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s="5">
        <f t="shared" si="138"/>
        <v>6.6159999999999997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s="5">
        <f t="shared" si="138"/>
        <v>1.113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s="5">
        <f t="shared" si="138"/>
        <v>11.816000000000001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s="5">
        <f t="shared" si="138"/>
        <v>1.3740000000000001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s="5">
        <f t="shared" si="138"/>
        <v>1.17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8265</v>
      </c>
      <c r="O1485" s="5">
        <f t="shared" si="138"/>
        <v>7.0000000000000001E-3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8265</v>
      </c>
      <c r="O1487" s="5">
        <f t="shared" si="138"/>
        <v>2.1999999999999999E-2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8265</v>
      </c>
      <c r="O1488" s="5">
        <f t="shared" si="138"/>
        <v>2E-3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8265</v>
      </c>
      <c r="O1492" s="5">
        <f t="shared" si="138"/>
        <v>0.309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8265</v>
      </c>
      <c r="O1493" s="5">
        <f t="shared" si="138"/>
        <v>8.3000000000000004E-2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8265</v>
      </c>
      <c r="O1494" s="5">
        <f t="shared" si="138"/>
        <v>8.0000000000000002E-3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8265</v>
      </c>
      <c r="O1496" s="5">
        <f t="shared" si="138"/>
        <v>8.8999999999999996E-2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8265</v>
      </c>
      <c r="O1499" s="5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8265</v>
      </c>
      <c r="O1501" s="5">
        <f t="shared" si="138"/>
        <v>3.0000000000000001E-3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8265</v>
      </c>
      <c r="O1502" s="5">
        <f t="shared" si="138"/>
        <v>0.25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8275</v>
      </c>
      <c r="O1503" s="5">
        <f t="shared" si="138"/>
        <v>1.663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8275</v>
      </c>
      <c r="O1504" s="5">
        <f t="shared" si="138"/>
        <v>1.014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8275</v>
      </c>
      <c r="O1505" s="5">
        <f t="shared" si="138"/>
        <v>1.079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8275</v>
      </c>
      <c r="O1506" s="5">
        <f t="shared" si="138"/>
        <v>2.7789999999999999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8275</v>
      </c>
      <c r="O1507" s="5">
        <f t="shared" si="138"/>
        <v>1.036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8275</v>
      </c>
      <c r="O1508" s="5">
        <f t="shared" si="138"/>
        <v>1.1140000000000001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8275</v>
      </c>
      <c r="O1509" s="5">
        <f t="shared" si="138"/>
        <v>2.15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8275</v>
      </c>
      <c r="O1510" s="5">
        <f t="shared" si="138"/>
        <v>1.1080000000000001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8275</v>
      </c>
      <c r="O1511" s="5">
        <f t="shared" si="138"/>
        <v>1.236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8275</v>
      </c>
      <c r="O1512" s="5">
        <f t="shared" si="138"/>
        <v>1.01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8275</v>
      </c>
      <c r="O1513" s="5">
        <f t="shared" si="138"/>
        <v>1.1180000000000001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8275</v>
      </c>
      <c r="O1514" s="5">
        <f t="shared" si="138"/>
        <v>5.5880000000000001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8275</v>
      </c>
      <c r="O1515" s="5">
        <f t="shared" si="138"/>
        <v>1.5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8275</v>
      </c>
      <c r="O1516" s="5">
        <f t="shared" si="138"/>
        <v>1.0649999999999999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8275</v>
      </c>
      <c r="O1517" s="5">
        <f t="shared" si="138"/>
        <v>1.5720000000000001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8275</v>
      </c>
      <c r="O1518" s="5">
        <f t="shared" si="138"/>
        <v>1.087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8275</v>
      </c>
      <c r="O1519" s="5">
        <f t="shared" si="138"/>
        <v>1.62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8275</v>
      </c>
      <c r="O1520" s="5">
        <f t="shared" si="138"/>
        <v>2.0539999999999998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8275</v>
      </c>
      <c r="O1521" s="5">
        <f t="shared" si="138"/>
        <v>1.034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8275</v>
      </c>
      <c r="O1522" s="5">
        <f t="shared" si="138"/>
        <v>1.0349999999999999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8275</v>
      </c>
      <c r="O1523" s="5">
        <f t="shared" si="138"/>
        <v>1.0680000000000001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8275</v>
      </c>
      <c r="O1524" s="5">
        <f t="shared" si="138"/>
        <v>1.39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8275</v>
      </c>
      <c r="O1525" s="5">
        <f t="shared" si="138"/>
        <v>1.248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8275</v>
      </c>
      <c r="O1526" s="5">
        <f t="shared" si="138"/>
        <v>2.0699999999999998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8275</v>
      </c>
      <c r="O1527" s="5">
        <f t="shared" si="138"/>
        <v>1.74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8275</v>
      </c>
      <c r="O1528" s="5">
        <f t="shared" si="138"/>
        <v>1.2030000000000001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8275</v>
      </c>
      <c r="O1529" s="5">
        <f t="shared" si="138"/>
        <v>1.1040000000000001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8275</v>
      </c>
      <c r="O1530" s="5">
        <f t="shared" si="138"/>
        <v>2.8159999999999998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8275</v>
      </c>
      <c r="O1531" s="5">
        <f t="shared" si="138"/>
        <v>1.0069999999999999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8275</v>
      </c>
      <c r="O1532" s="5">
        <f t="shared" si="138"/>
        <v>1.3480000000000001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8275</v>
      </c>
      <c r="O1533" s="5">
        <f t="shared" si="138"/>
        <v>1.76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8275</v>
      </c>
      <c r="O1534" s="5">
        <f t="shared" si="138"/>
        <v>4.84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8275</v>
      </c>
      <c r="O1535" s="5">
        <f t="shared" si="138"/>
        <v>1.4510000000000001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8275</v>
      </c>
      <c r="O1536" s="5">
        <f t="shared" si="138"/>
        <v>4.1769999999999996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8275</v>
      </c>
      <c r="O1537" s="5">
        <f t="shared" si="138"/>
        <v>1.3240000000000001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8275</v>
      </c>
      <c r="O1538" s="5">
        <f t="shared" si="138"/>
        <v>2.5030000000000001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8275</v>
      </c>
      <c r="O1539" s="5">
        <f t="shared" ref="O1539:O1602" si="144">ROUND(E1539/D1539,3)</f>
        <v>1.7989999999999999</v>
      </c>
      <c r="P1539" s="6">
        <f t="shared" ref="P1539:P1602" si="145">ROUND(E1539/L1539,2)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RIGHT(N1539,LEN(N1539)-LEN(Q1539)-1)</f>
        <v>photobooks</v>
      </c>
      <c r="S1539" s="10">
        <f t="shared" ref="S1539:S1602" si="148">J1539/60/60/24+DATE(1970,1,1)</f>
        <v>42552.315127314811</v>
      </c>
      <c r="T1539" s="10">
        <f t="shared" ref="T1539:T1602" si="149">I1539/60/60/24+DATE(1970,1,1)</f>
        <v>42588.75</v>
      </c>
    </row>
    <row r="1540" spans="1:20" ht="43.2" x14ac:dyDescent="0.3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8275</v>
      </c>
      <c r="O1540" s="5">
        <f t="shared" si="144"/>
        <v>1.026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8275</v>
      </c>
      <c r="O1541" s="5">
        <f t="shared" si="144"/>
        <v>1.36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8275</v>
      </c>
      <c r="O1542" s="5">
        <f t="shared" si="144"/>
        <v>1.179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8279</v>
      </c>
      <c r="O1543" s="5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8279</v>
      </c>
      <c r="O1545" s="5">
        <f t="shared" si="144"/>
        <v>4.0000000000000001E-3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8279</v>
      </c>
      <c r="O1547" s="5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8279</v>
      </c>
      <c r="O1548" s="5">
        <f t="shared" si="144"/>
        <v>0.28899999999999998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8279</v>
      </c>
      <c r="O1550" s="5">
        <f t="shared" si="144"/>
        <v>8.5999999999999993E-2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8279</v>
      </c>
      <c r="O1551" s="5">
        <f t="shared" si="144"/>
        <v>0.34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8279</v>
      </c>
      <c r="O1552" s="5">
        <f t="shared" si="144"/>
        <v>0.13500000000000001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8279</v>
      </c>
      <c r="O1554" s="5">
        <f t="shared" si="144"/>
        <v>0.49199999999999999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8279</v>
      </c>
      <c r="O1558" s="5">
        <f t="shared" si="144"/>
        <v>0.45100000000000001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8279</v>
      </c>
      <c r="O1560" s="5">
        <f t="shared" si="144"/>
        <v>4.7E-2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8279</v>
      </c>
      <c r="O1561" s="5">
        <f t="shared" si="144"/>
        <v>3.0000000000000001E-3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8279</v>
      </c>
      <c r="O1562" s="5">
        <f t="shared" si="144"/>
        <v>3.7999999999999999E-2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8280</v>
      </c>
      <c r="O1563" s="5">
        <f t="shared" si="144"/>
        <v>7.0000000000000001E-3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8280</v>
      </c>
      <c r="O1565" s="5">
        <f t="shared" si="144"/>
        <v>1.4E-2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8280</v>
      </c>
      <c r="O1568" s="5">
        <f t="shared" si="144"/>
        <v>0.21299999999999999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8280</v>
      </c>
      <c r="O1569" s="5">
        <f t="shared" si="144"/>
        <v>4.1000000000000002E-2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8280</v>
      </c>
      <c r="O1570" s="5">
        <f t="shared" si="144"/>
        <v>0.13600000000000001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8280</v>
      </c>
      <c r="O1572" s="5">
        <f t="shared" si="144"/>
        <v>0.41399999999999998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8280</v>
      </c>
      <c r="O1573" s="5">
        <f t="shared" si="144"/>
        <v>7.0000000000000001E-3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8280</v>
      </c>
      <c r="O1574" s="5">
        <f t="shared" si="144"/>
        <v>0.05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8280</v>
      </c>
      <c r="O1575" s="5">
        <f t="shared" si="144"/>
        <v>2.5000000000000001E-2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8280</v>
      </c>
      <c r="O1576" s="5">
        <f t="shared" si="144"/>
        <v>5.0999999999999997E-2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8280</v>
      </c>
      <c r="O1577" s="5">
        <f t="shared" si="144"/>
        <v>0.22900000000000001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8280</v>
      </c>
      <c r="O1579" s="5">
        <f t="shared" si="144"/>
        <v>6.0000000000000001E-3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8280</v>
      </c>
      <c r="O1580" s="5">
        <f t="shared" si="144"/>
        <v>0.108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8280</v>
      </c>
      <c r="O1581" s="5">
        <f t="shared" si="144"/>
        <v>8.0000000000000002E-3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8281</v>
      </c>
      <c r="O1585" s="5">
        <f t="shared" si="144"/>
        <v>1E-3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8281</v>
      </c>
      <c r="O1587" s="5">
        <f t="shared" si="144"/>
        <v>0.79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8281</v>
      </c>
      <c r="O1589" s="5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8281</v>
      </c>
      <c r="O1593" s="5">
        <f t="shared" si="144"/>
        <v>0.29199999999999998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8281</v>
      </c>
      <c r="O1595" s="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8281</v>
      </c>
      <c r="O1597" s="5">
        <f t="shared" si="144"/>
        <v>3.0000000000000001E-3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8281</v>
      </c>
      <c r="O1598" s="5">
        <f t="shared" si="144"/>
        <v>2.3E-2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8281</v>
      </c>
      <c r="O1600" s="5">
        <f t="shared" si="144"/>
        <v>1E-3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8281</v>
      </c>
      <c r="O1602" s="5">
        <f t="shared" si="144"/>
        <v>7.2999999999999995E-2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8266</v>
      </c>
      <c r="O1603" s="5">
        <f t="shared" ref="O1603:O1666" si="150">ROUND(E1603/D1603,3)</f>
        <v>1.0820000000000001</v>
      </c>
      <c r="P1603" s="6">
        <f t="shared" ref="P1603:P1666" si="151">ROUND(E1603/L1603,2)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RIGHT(N1603,LEN(N1603)-LEN(Q1603)-1)</f>
        <v>rock</v>
      </c>
      <c r="S1603" s="10">
        <f t="shared" ref="S1603:S1666" si="154">J1603/60/60/24+DATE(1970,1,1)</f>
        <v>40638.092974537038</v>
      </c>
      <c r="T1603" s="10">
        <f t="shared" ref="T1603:T1666" si="155">I1603/60/60/24+DATE(1970,1,1)</f>
        <v>40668.092974537038</v>
      </c>
    </row>
    <row r="1604" spans="1:20" ht="43.2" x14ac:dyDescent="0.3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8266</v>
      </c>
      <c r="O1604" s="5">
        <f t="shared" si="150"/>
        <v>1.002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8266</v>
      </c>
      <c r="O1605" s="5">
        <f t="shared" si="150"/>
        <v>1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8266</v>
      </c>
      <c r="O1606" s="5">
        <f t="shared" si="150"/>
        <v>1.2210000000000001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8266</v>
      </c>
      <c r="O1607" s="5">
        <f t="shared" si="150"/>
        <v>1.0069999999999999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8266</v>
      </c>
      <c r="O1608" s="5">
        <f t="shared" si="150"/>
        <v>1.01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8266</v>
      </c>
      <c r="O1609" s="5">
        <f t="shared" si="150"/>
        <v>1.4510000000000001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8266</v>
      </c>
      <c r="O1610" s="5">
        <f t="shared" si="150"/>
        <v>1.0129999999999999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8266</v>
      </c>
      <c r="O1611" s="5">
        <f t="shared" si="150"/>
        <v>1.1830000000000001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8266</v>
      </c>
      <c r="O1612" s="5">
        <f t="shared" si="150"/>
        <v>2.7189999999999999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8266</v>
      </c>
      <c r="O1613" s="5">
        <f t="shared" si="150"/>
        <v>1.2509999999999999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8266</v>
      </c>
      <c r="O1615" s="5">
        <f t="shared" si="150"/>
        <v>1.0149999999999999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8266</v>
      </c>
      <c r="O1616" s="5">
        <f t="shared" si="150"/>
        <v>1.0269999999999999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8266</v>
      </c>
      <c r="O1617" s="5">
        <f t="shared" si="150"/>
        <v>1.141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8266</v>
      </c>
      <c r="O1618" s="5">
        <f t="shared" si="150"/>
        <v>1.042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8266</v>
      </c>
      <c r="O1619" s="5">
        <f t="shared" si="150"/>
        <v>1.4590000000000001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8266</v>
      </c>
      <c r="O1620" s="5">
        <f t="shared" si="150"/>
        <v>1.0509999999999999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8266</v>
      </c>
      <c r="O1621" s="5">
        <f t="shared" si="150"/>
        <v>1.333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8266</v>
      </c>
      <c r="O1622" s="5">
        <f t="shared" si="150"/>
        <v>1.1299999999999999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8266</v>
      </c>
      <c r="O1623" s="5">
        <f t="shared" si="150"/>
        <v>1.212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8266</v>
      </c>
      <c r="O1624" s="5">
        <f t="shared" si="150"/>
        <v>1.0169999999999999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8266</v>
      </c>
      <c r="O1625" s="5">
        <f t="shared" si="150"/>
        <v>1.0109999999999999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8266</v>
      </c>
      <c r="O1627" s="5">
        <f t="shared" si="150"/>
        <v>1.5529999999999999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8266</v>
      </c>
      <c r="O1628" s="5">
        <f t="shared" si="150"/>
        <v>1.012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8266</v>
      </c>
      <c r="O1629" s="5">
        <f t="shared" si="150"/>
        <v>1.17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8266</v>
      </c>
      <c r="O1630" s="5">
        <f t="shared" si="150"/>
        <v>1.0089999999999999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8266</v>
      </c>
      <c r="O1631" s="5">
        <f t="shared" si="150"/>
        <v>1.0369999999999999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8266</v>
      </c>
      <c r="O1632" s="5">
        <f t="shared" si="150"/>
        <v>2.653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8266</v>
      </c>
      <c r="O1633" s="5">
        <f t="shared" si="150"/>
        <v>1.5589999999999999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8266</v>
      </c>
      <c r="O1634" s="5">
        <f t="shared" si="150"/>
        <v>1.016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8266</v>
      </c>
      <c r="O1635" s="5">
        <f t="shared" si="150"/>
        <v>1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8266</v>
      </c>
      <c r="O1636" s="5">
        <f t="shared" si="150"/>
        <v>1.0049999999999999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8266</v>
      </c>
      <c r="O1637" s="5">
        <f t="shared" si="150"/>
        <v>1.2529999999999999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8266</v>
      </c>
      <c r="O1638" s="5">
        <f t="shared" si="150"/>
        <v>1.036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8266</v>
      </c>
      <c r="O1640" s="5">
        <f t="shared" si="150"/>
        <v>1.05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8266</v>
      </c>
      <c r="O1641" s="5">
        <f t="shared" si="150"/>
        <v>1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8266</v>
      </c>
      <c r="O1642" s="5">
        <f t="shared" si="150"/>
        <v>1.6990000000000001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O1644" s="5">
        <f t="shared" si="150"/>
        <v>1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O1645" s="5">
        <f t="shared" si="150"/>
        <v>1.2470000000000001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O1646" s="5">
        <f t="shared" si="150"/>
        <v>1.095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O1648" s="5">
        <f t="shared" si="150"/>
        <v>1.1020000000000001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O1649" s="5">
        <f t="shared" si="150"/>
        <v>1.0469999999999999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O1650" s="5">
        <f t="shared" si="150"/>
        <v>1.2529999999999999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O1651" s="5">
        <f t="shared" si="150"/>
        <v>1.006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O1652" s="5">
        <f t="shared" si="150"/>
        <v>1.4159999999999999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O1653" s="5">
        <f t="shared" si="150"/>
        <v>1.008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O1654" s="5">
        <f t="shared" si="150"/>
        <v>1.0069999999999999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O1655" s="5">
        <f t="shared" si="150"/>
        <v>1.742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O1656" s="5">
        <f t="shared" si="150"/>
        <v>1.1990000000000001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O1657" s="5">
        <f t="shared" si="150"/>
        <v>1.429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O1658" s="5">
        <f t="shared" si="150"/>
        <v>1.0029999999999999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O1659" s="5">
        <f t="shared" si="150"/>
        <v>1.0489999999999999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O1660" s="5">
        <f t="shared" si="150"/>
        <v>1.3220000000000001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O1661" s="5">
        <f t="shared" si="150"/>
        <v>1.1279999999999999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O1662" s="5">
        <f t="shared" si="150"/>
        <v>12.538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 s="5">
        <f t="shared" si="150"/>
        <v>1.0249999999999999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O1664" s="5">
        <f t="shared" si="150"/>
        <v>1.026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O1666" s="5">
        <f t="shared" si="150"/>
        <v>1.224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O1667" s="5">
        <f t="shared" ref="O1667:O1730" si="156">ROUND(E1667/D1667,3)</f>
        <v>1.1950000000000001</v>
      </c>
      <c r="P1667" s="6">
        <f t="shared" ref="P1667:P1730" si="157">ROUND(E1667/L1667,2)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RIGHT(N1667,LEN(N1667)-LEN(Q1667)-1)</f>
        <v>pop</v>
      </c>
      <c r="S1667" s="10">
        <f t="shared" ref="S1667:S1730" si="160">J1667/60/60/24+DATE(1970,1,1)</f>
        <v>40564.649456018517</v>
      </c>
      <c r="T1667" s="10">
        <f t="shared" ref="T1667:T1730" si="161">I1667/60/60/24+DATE(1970,1,1)</f>
        <v>40596.125</v>
      </c>
    </row>
    <row r="1668" spans="1:20" ht="43.2" x14ac:dyDescent="0.3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O1668" s="5">
        <f t="shared" si="156"/>
        <v>1.609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O1669" s="5">
        <f t="shared" si="156"/>
        <v>1.2689999999999999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O1670" s="5">
        <f t="shared" si="156"/>
        <v>1.026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O1671" s="5">
        <f t="shared" si="156"/>
        <v>1.3979999999999999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O1672" s="5">
        <f t="shared" si="156"/>
        <v>1.026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O1673" s="5">
        <f t="shared" si="156"/>
        <v>1.0069999999999999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O1674" s="5">
        <f t="shared" si="156"/>
        <v>1.129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O1675" s="5">
        <f t="shared" si="156"/>
        <v>1.2809999999999999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O1676" s="5">
        <f t="shared" si="156"/>
        <v>2.0169999999999999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O1677" s="5">
        <f t="shared" si="156"/>
        <v>1.3740000000000001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O1678" s="5">
        <f t="shared" si="156"/>
        <v>1.153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O1679" s="5">
        <f t="shared" si="156"/>
        <v>1.117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O1680" s="5">
        <f t="shared" si="156"/>
        <v>1.1839999999999999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8283</v>
      </c>
      <c r="O1683" s="5">
        <f t="shared" si="156"/>
        <v>1.014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8283</v>
      </c>
      <c r="O1685" s="5">
        <f t="shared" si="156"/>
        <v>0.217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8283</v>
      </c>
      <c r="O1686" s="5">
        <f t="shared" si="156"/>
        <v>1.091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8283</v>
      </c>
      <c r="O1687" s="5">
        <f t="shared" si="156"/>
        <v>1.0289999999999999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8283</v>
      </c>
      <c r="O1688" s="5">
        <f t="shared" si="156"/>
        <v>4.0000000000000001E-3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8283</v>
      </c>
      <c r="O1689" s="5">
        <f t="shared" si="156"/>
        <v>0.313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8283</v>
      </c>
      <c r="O1690" s="5">
        <f t="shared" si="156"/>
        <v>0.443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8283</v>
      </c>
      <c r="O1691" s="5">
        <f t="shared" si="156"/>
        <v>1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8283</v>
      </c>
      <c r="O1692" s="5">
        <f t="shared" si="156"/>
        <v>0.254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8283</v>
      </c>
      <c r="O1693" s="5">
        <f t="shared" si="156"/>
        <v>0.33500000000000002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8283</v>
      </c>
      <c r="O1694" s="5">
        <f t="shared" si="156"/>
        <v>0.47799999999999998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8283</v>
      </c>
      <c r="O1695" s="5">
        <f t="shared" si="156"/>
        <v>9.2999999999999999E-2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8283</v>
      </c>
      <c r="O1696" s="5">
        <f t="shared" si="156"/>
        <v>1E-3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8283</v>
      </c>
      <c r="O1697" s="5">
        <f t="shared" si="156"/>
        <v>0.11700000000000001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8283</v>
      </c>
      <c r="O1699" s="5">
        <f t="shared" si="156"/>
        <v>0.20200000000000001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8283</v>
      </c>
      <c r="O1701" s="5">
        <f t="shared" si="156"/>
        <v>4.2000000000000003E-2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8283</v>
      </c>
      <c r="O1702" s="5">
        <f t="shared" si="156"/>
        <v>0.26100000000000001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8283</v>
      </c>
      <c r="O1703" s="5">
        <f t="shared" si="156"/>
        <v>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8283</v>
      </c>
      <c r="O1704" s="5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8283</v>
      </c>
      <c r="O1705" s="5">
        <f t="shared" si="156"/>
        <v>0.01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8283</v>
      </c>
      <c r="O1706" s="5">
        <f t="shared" si="156"/>
        <v>0.65100000000000002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8283</v>
      </c>
      <c r="O1709" s="5">
        <f t="shared" si="156"/>
        <v>9.7000000000000003E-2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8283</v>
      </c>
      <c r="O1711" s="5">
        <f t="shared" si="156"/>
        <v>4.9000000000000002E-2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8283</v>
      </c>
      <c r="O1712" s="5">
        <f t="shared" si="156"/>
        <v>7.0000000000000001E-3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8283</v>
      </c>
      <c r="O1715" s="5">
        <f t="shared" si="156"/>
        <v>1.7000000000000001E-2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8283</v>
      </c>
      <c r="O1716" s="5">
        <f t="shared" si="156"/>
        <v>7.9000000000000001E-2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8283</v>
      </c>
      <c r="O1717" s="5">
        <f t="shared" si="156"/>
        <v>2E-3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8283</v>
      </c>
      <c r="O1719" s="5">
        <f t="shared" si="156"/>
        <v>0.42699999999999999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8283</v>
      </c>
      <c r="O1720" s="5">
        <f t="shared" si="156"/>
        <v>2E-3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8283</v>
      </c>
      <c r="O1721" s="5">
        <f t="shared" si="156"/>
        <v>8.9999999999999993E-3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8283</v>
      </c>
      <c r="O1722" s="5">
        <f t="shared" si="156"/>
        <v>5.6000000000000001E-2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8283</v>
      </c>
      <c r="O1724" s="5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8283</v>
      </c>
      <c r="O1725" s="5">
        <f t="shared" si="156"/>
        <v>6.5000000000000002E-2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8283</v>
      </c>
      <c r="O1726" s="5">
        <f t="shared" si="156"/>
        <v>6.0000000000000001E-3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8283</v>
      </c>
      <c r="O1727" s="5">
        <f t="shared" si="156"/>
        <v>0.10199999999999999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8283</v>
      </c>
      <c r="O1728" s="5">
        <f t="shared" si="156"/>
        <v>0.33800000000000002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8283</v>
      </c>
      <c r="O1729" s="5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8283</v>
      </c>
      <c r="O1730" s="5">
        <f t="shared" si="156"/>
        <v>0.68400000000000005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8283</v>
      </c>
      <c r="O1731" s="5">
        <f t="shared" ref="O1731:O1794" si="162">ROUND(E1731/D1731,3)</f>
        <v>0</v>
      </c>
      <c r="P1731" s="6" t="e">
        <f t="shared" ref="P1731:P1794" si="163">ROUND(E1731/L1731,2)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RIGHT(N1731,LEN(N1731)-LEN(Q1731)-1)</f>
        <v>faith</v>
      </c>
      <c r="S1731" s="10">
        <f t="shared" ref="S1731:S1794" si="166">J1731/60/60/24+DATE(1970,1,1)</f>
        <v>42471.052152777775</v>
      </c>
      <c r="T1731" s="10">
        <f t="shared" ref="T1731:T1794" si="167">I1731/60/60/24+DATE(1970,1,1)</f>
        <v>42531.052152777775</v>
      </c>
    </row>
    <row r="1732" spans="1:20" ht="43.2" x14ac:dyDescent="0.3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8283</v>
      </c>
      <c r="O1736" s="5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8283</v>
      </c>
      <c r="O1738" s="5">
        <f t="shared" si="162"/>
        <v>7.0000000000000001E-3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8283</v>
      </c>
      <c r="O1739" s="5">
        <f t="shared" si="162"/>
        <v>0.21299999999999999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8275</v>
      </c>
      <c r="O1743" s="5">
        <f t="shared" si="162"/>
        <v>1.1080000000000001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8275</v>
      </c>
      <c r="O1744" s="5">
        <f t="shared" si="162"/>
        <v>1.0880000000000001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8275</v>
      </c>
      <c r="O1745" s="5">
        <f t="shared" si="162"/>
        <v>1.004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8275</v>
      </c>
      <c r="O1746" s="5">
        <f t="shared" si="162"/>
        <v>1.1850000000000001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8275</v>
      </c>
      <c r="O1747" s="5">
        <f t="shared" si="162"/>
        <v>1.1399999999999999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8275</v>
      </c>
      <c r="O1748" s="5">
        <f t="shared" si="162"/>
        <v>1.4810000000000001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8275</v>
      </c>
      <c r="O1749" s="5">
        <f t="shared" si="162"/>
        <v>1.05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8275</v>
      </c>
      <c r="O1750" s="5">
        <f t="shared" si="162"/>
        <v>1.2989999999999999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8275</v>
      </c>
      <c r="O1751" s="5">
        <f t="shared" si="162"/>
        <v>1.2350000000000001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8275</v>
      </c>
      <c r="O1752" s="5">
        <f t="shared" si="162"/>
        <v>2.016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8275</v>
      </c>
      <c r="O1753" s="5">
        <f t="shared" si="162"/>
        <v>1.0289999999999999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8275</v>
      </c>
      <c r="O1754" s="5">
        <f t="shared" si="162"/>
        <v>2.6019999999999999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8275</v>
      </c>
      <c r="O1755" s="5">
        <f t="shared" si="162"/>
        <v>1.08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8275</v>
      </c>
      <c r="O1756" s="5">
        <f t="shared" si="162"/>
        <v>1.105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8275</v>
      </c>
      <c r="O1758" s="5">
        <f t="shared" si="162"/>
        <v>1.028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8275</v>
      </c>
      <c r="O1759" s="5">
        <f t="shared" si="162"/>
        <v>1.1599999999999999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8275</v>
      </c>
      <c r="O1760" s="5">
        <f t="shared" si="162"/>
        <v>1.147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8275</v>
      </c>
      <c r="O1761" s="5">
        <f t="shared" si="162"/>
        <v>1.0660000000000001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8275</v>
      </c>
      <c r="O1762" s="5">
        <f t="shared" si="162"/>
        <v>1.6539999999999999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8275</v>
      </c>
      <c r="O1763" s="5">
        <f t="shared" si="162"/>
        <v>1.55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8275</v>
      </c>
      <c r="O1765" s="5">
        <f t="shared" si="162"/>
        <v>1.0189999999999999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8275</v>
      </c>
      <c r="O1766" s="5">
        <f t="shared" si="162"/>
        <v>0.19600000000000001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8275</v>
      </c>
      <c r="O1767" s="5">
        <f t="shared" si="162"/>
        <v>0.59499999999999997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8275</v>
      </c>
      <c r="O1769" s="5">
        <f t="shared" si="162"/>
        <v>0.45700000000000002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8275</v>
      </c>
      <c r="O1770" s="5">
        <f t="shared" si="162"/>
        <v>3.6999999999999998E-2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8275</v>
      </c>
      <c r="O1771" s="5">
        <f t="shared" si="162"/>
        <v>2.7E-2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8275</v>
      </c>
      <c r="O1772" s="5">
        <f t="shared" si="162"/>
        <v>0.56499999999999995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8275</v>
      </c>
      <c r="O1773" s="5">
        <f t="shared" si="162"/>
        <v>0.21299999999999999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8275</v>
      </c>
      <c r="O1774" s="5">
        <f t="shared" si="162"/>
        <v>0.156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8275</v>
      </c>
      <c r="O1775" s="5">
        <f t="shared" si="162"/>
        <v>6.3E-2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8275</v>
      </c>
      <c r="O1776" s="5">
        <f t="shared" si="162"/>
        <v>0.45900000000000002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8275</v>
      </c>
      <c r="O1777" s="5">
        <f t="shared" si="162"/>
        <v>0.65100000000000002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8275</v>
      </c>
      <c r="O1779" s="5">
        <f t="shared" si="162"/>
        <v>0.13600000000000001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8275</v>
      </c>
      <c r="O1780" s="5">
        <f t="shared" si="162"/>
        <v>0.02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8275</v>
      </c>
      <c r="O1781" s="5">
        <f t="shared" si="162"/>
        <v>0.36199999999999999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8275</v>
      </c>
      <c r="O1782" s="5">
        <f t="shared" si="162"/>
        <v>0.39700000000000002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8275</v>
      </c>
      <c r="O1783" s="5">
        <f t="shared" si="162"/>
        <v>0.25800000000000001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8275</v>
      </c>
      <c r="O1784" s="5">
        <f t="shared" si="162"/>
        <v>0.155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8275</v>
      </c>
      <c r="O1785" s="5">
        <f t="shared" si="162"/>
        <v>0.23699999999999999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8275</v>
      </c>
      <c r="O1786" s="5">
        <f t="shared" si="162"/>
        <v>0.39800000000000002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8275</v>
      </c>
      <c r="O1787" s="5">
        <f t="shared" si="162"/>
        <v>0.20200000000000001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8275</v>
      </c>
      <c r="O1788" s="5">
        <f t="shared" si="162"/>
        <v>0.47599999999999998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8275</v>
      </c>
      <c r="O1789" s="5">
        <f t="shared" si="162"/>
        <v>0.153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8275</v>
      </c>
      <c r="O1790" s="5">
        <f t="shared" si="162"/>
        <v>1.4E-2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8275</v>
      </c>
      <c r="O1792" s="5">
        <f t="shared" si="162"/>
        <v>0.05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8275</v>
      </c>
      <c r="O1793" s="5">
        <f t="shared" si="162"/>
        <v>3.5999999999999997E-2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8275</v>
      </c>
      <c r="O1794" s="5">
        <f t="shared" si="162"/>
        <v>0.61099999999999999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8275</v>
      </c>
      <c r="O1795" s="5">
        <f t="shared" ref="O1795:O1858" si="168">ROUND(E1795/D1795,3)</f>
        <v>1.2999999999999999E-2</v>
      </c>
      <c r="P1795" s="6">
        <f t="shared" ref="P1795:P1858" si="169">ROUND(E1795/L1795,2)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RIGHT(N1795,LEN(N1795)-LEN(Q1795)-1)</f>
        <v>photobooks</v>
      </c>
      <c r="S1795" s="10">
        <f t="shared" ref="S1795:S1858" si="172">J1795/60/60/24+DATE(1970,1,1)</f>
        <v>41940.89166666667</v>
      </c>
      <c r="T1795" s="10">
        <f t="shared" ref="T1795:T1858" si="173">I1795/60/60/24+DATE(1970,1,1)</f>
        <v>41970.933333333334</v>
      </c>
    </row>
    <row r="1796" spans="1:20" ht="43.2" x14ac:dyDescent="0.3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8275</v>
      </c>
      <c r="O1796" s="5">
        <f t="shared" si="168"/>
        <v>0.111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8275</v>
      </c>
      <c r="O1797" s="5">
        <f t="shared" si="168"/>
        <v>0.38700000000000001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8275</v>
      </c>
      <c r="O1798" s="5">
        <f t="shared" si="168"/>
        <v>0.221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8275</v>
      </c>
      <c r="O1799" s="5">
        <f t="shared" si="168"/>
        <v>0.67600000000000005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8275</v>
      </c>
      <c r="O1800" s="5">
        <f t="shared" si="168"/>
        <v>0.13600000000000001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8275</v>
      </c>
      <c r="O1801" s="5">
        <f t="shared" si="168"/>
        <v>1.7000000000000001E-2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8275</v>
      </c>
      <c r="O1802" s="5">
        <f t="shared" si="168"/>
        <v>0.20399999999999999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8275</v>
      </c>
      <c r="O1803" s="5">
        <f t="shared" si="168"/>
        <v>0.13900000000000001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8275</v>
      </c>
      <c r="O1804" s="5">
        <f t="shared" si="168"/>
        <v>0.48499999999999999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8275</v>
      </c>
      <c r="O1805" s="5">
        <f t="shared" si="168"/>
        <v>0.308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8275</v>
      </c>
      <c r="O1806" s="5">
        <f t="shared" si="168"/>
        <v>0.35199999999999998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8275</v>
      </c>
      <c r="O1807" s="5">
        <f t="shared" si="168"/>
        <v>0.36399999999999999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8275</v>
      </c>
      <c r="O1808" s="5">
        <f t="shared" si="168"/>
        <v>0.03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8275</v>
      </c>
      <c r="O1809" s="5">
        <f t="shared" si="168"/>
        <v>0.111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8275</v>
      </c>
      <c r="O1810" s="5">
        <f t="shared" si="168"/>
        <v>0.41399999999999998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8275</v>
      </c>
      <c r="O1811" s="5">
        <f t="shared" si="168"/>
        <v>0.109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8275</v>
      </c>
      <c r="O1812" s="5">
        <f t="shared" si="168"/>
        <v>3.3000000000000002E-2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8275</v>
      </c>
      <c r="O1813" s="5">
        <f t="shared" si="168"/>
        <v>1E-3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8275</v>
      </c>
      <c r="O1814" s="5">
        <f t="shared" si="168"/>
        <v>0.13300000000000001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8275</v>
      </c>
      <c r="O1816" s="5">
        <f t="shared" si="168"/>
        <v>0.49199999999999999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8275</v>
      </c>
      <c r="O1818" s="5">
        <f t="shared" si="168"/>
        <v>0.02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8275</v>
      </c>
      <c r="O1819" s="5">
        <f t="shared" si="168"/>
        <v>0.52300000000000002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8275</v>
      </c>
      <c r="O1821" s="5">
        <f t="shared" si="168"/>
        <v>2.1000000000000001E-2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8275</v>
      </c>
      <c r="O1822" s="5">
        <f t="shared" si="168"/>
        <v>6.6000000000000003E-2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8266</v>
      </c>
      <c r="O1823" s="5">
        <f t="shared" si="168"/>
        <v>1.349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8266</v>
      </c>
      <c r="O1824" s="5">
        <f t="shared" si="168"/>
        <v>1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8266</v>
      </c>
      <c r="O1825" s="5">
        <f t="shared" si="168"/>
        <v>1.159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8266</v>
      </c>
      <c r="O1826" s="5">
        <f t="shared" si="168"/>
        <v>1.0009999999999999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8266</v>
      </c>
      <c r="O1827" s="5">
        <f t="shared" si="168"/>
        <v>1.0509999999999999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8266</v>
      </c>
      <c r="O1828" s="5">
        <f t="shared" si="168"/>
        <v>1.01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8266</v>
      </c>
      <c r="O1829" s="5">
        <f t="shared" si="168"/>
        <v>1.0069999999999999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8266</v>
      </c>
      <c r="O1830" s="5">
        <f t="shared" si="168"/>
        <v>1.002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8266</v>
      </c>
      <c r="O1831" s="5">
        <f t="shared" si="168"/>
        <v>1.667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8266</v>
      </c>
      <c r="O1832" s="5">
        <f t="shared" si="168"/>
        <v>1.0149999999999999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8266</v>
      </c>
      <c r="O1833" s="5">
        <f t="shared" si="168"/>
        <v>1.03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8266</v>
      </c>
      <c r="O1834" s="5">
        <f t="shared" si="168"/>
        <v>1.429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8266</v>
      </c>
      <c r="O1836" s="5">
        <f t="shared" si="168"/>
        <v>1.181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8266</v>
      </c>
      <c r="O1837" s="5">
        <f t="shared" si="168"/>
        <v>1.04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8266</v>
      </c>
      <c r="O1838" s="5">
        <f t="shared" si="168"/>
        <v>2.0030000000000001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8266</v>
      </c>
      <c r="O1839" s="5">
        <f t="shared" si="168"/>
        <v>3.0680000000000001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8266</v>
      </c>
      <c r="O1840" s="5">
        <f t="shared" si="168"/>
        <v>1.0009999999999999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8266</v>
      </c>
      <c r="O1841" s="5">
        <f t="shared" si="168"/>
        <v>2.0529999999999999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8266</v>
      </c>
      <c r="O1842" s="5">
        <f t="shared" si="168"/>
        <v>1.089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8266</v>
      </c>
      <c r="O1843" s="5">
        <f t="shared" si="168"/>
        <v>1.018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8266</v>
      </c>
      <c r="O1844" s="5">
        <f t="shared" si="168"/>
        <v>1.2529999999999999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8266</v>
      </c>
      <c r="O1845" s="5">
        <f t="shared" si="168"/>
        <v>1.24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8266</v>
      </c>
      <c r="O1847" s="5">
        <f t="shared" si="168"/>
        <v>1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8266</v>
      </c>
      <c r="O1848" s="5">
        <f t="shared" si="168"/>
        <v>1.379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8266</v>
      </c>
      <c r="O1849" s="5">
        <f t="shared" si="168"/>
        <v>1.2090000000000001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8266</v>
      </c>
      <c r="O1850" s="5">
        <f t="shared" si="168"/>
        <v>1.0740000000000001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8266</v>
      </c>
      <c r="O1851" s="5">
        <f t="shared" si="168"/>
        <v>1.0029999999999999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8266</v>
      </c>
      <c r="O1852" s="5">
        <f t="shared" si="168"/>
        <v>1.0149999999999999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8266</v>
      </c>
      <c r="O1853" s="5">
        <f t="shared" si="168"/>
        <v>1.0009999999999999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8266</v>
      </c>
      <c r="O1854" s="5">
        <f t="shared" si="168"/>
        <v>1.17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8266</v>
      </c>
      <c r="O1855" s="5">
        <f t="shared" si="168"/>
        <v>1.0189999999999999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8266</v>
      </c>
      <c r="O1856" s="5">
        <f t="shared" si="168"/>
        <v>1.0209999999999999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8266</v>
      </c>
      <c r="O1857" s="5">
        <f t="shared" si="168"/>
        <v>1.5409999999999999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8266</v>
      </c>
      <c r="O1858" s="5">
        <f t="shared" si="168"/>
        <v>1.0129999999999999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8266</v>
      </c>
      <c r="O1859" s="5">
        <f t="shared" ref="O1859:O1922" si="174">ROUND(E1859/D1859,3)</f>
        <v>1</v>
      </c>
      <c r="P1859" s="6">
        <f t="shared" ref="P1859:P1922" si="175">ROUND(E1859/L1859,2)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RIGHT(N1859,LEN(N1859)-LEN(Q1859)-1)</f>
        <v>rock</v>
      </c>
      <c r="S1859" s="10">
        <f t="shared" ref="S1859:S1922" si="178">J1859/60/60/24+DATE(1970,1,1)</f>
        <v>41864.76866898148</v>
      </c>
      <c r="T1859" s="10">
        <f t="shared" ref="T1859:T1922" si="179">I1859/60/60/24+DATE(1970,1,1)</f>
        <v>41894.76866898148</v>
      </c>
    </row>
    <row r="1860" spans="1:20" ht="57.6" x14ac:dyDescent="0.3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8266</v>
      </c>
      <c r="O1860" s="5">
        <f t="shared" si="174"/>
        <v>1.087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8266</v>
      </c>
      <c r="O1861" s="5">
        <f t="shared" si="174"/>
        <v>1.3180000000000001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8266</v>
      </c>
      <c r="O1862" s="5">
        <f t="shared" si="174"/>
        <v>1.335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8273</v>
      </c>
      <c r="O1864" s="5">
        <f t="shared" si="174"/>
        <v>8.1000000000000003E-2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8273</v>
      </c>
      <c r="O1866" s="5">
        <f t="shared" si="174"/>
        <v>0.42899999999999999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8273</v>
      </c>
      <c r="O1867" s="5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8273</v>
      </c>
      <c r="O1869" s="5">
        <f t="shared" si="174"/>
        <v>1E-3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8273</v>
      </c>
      <c r="O1870" s="5">
        <f t="shared" si="174"/>
        <v>4.9000000000000002E-2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8273</v>
      </c>
      <c r="O1872" s="5">
        <f t="shared" si="174"/>
        <v>0.10299999999999999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8273</v>
      </c>
      <c r="O1873" s="5">
        <f t="shared" si="174"/>
        <v>0.71799999999999997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8273</v>
      </c>
      <c r="O1874" s="5">
        <f t="shared" si="174"/>
        <v>1.0999999999999999E-2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8273</v>
      </c>
      <c r="O1875" s="5">
        <f t="shared" si="174"/>
        <v>5.0000000000000001E-3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8273</v>
      </c>
      <c r="O1876" s="5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8273</v>
      </c>
      <c r="O1877" s="5">
        <f t="shared" si="174"/>
        <v>5.0000000000000001E-3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8273</v>
      </c>
      <c r="O1881" s="5">
        <f t="shared" si="174"/>
        <v>1E-3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8273</v>
      </c>
      <c r="O1882" s="5">
        <f t="shared" si="174"/>
        <v>0.20100000000000001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8269</v>
      </c>
      <c r="O1883" s="5">
        <f t="shared" si="174"/>
        <v>1.7270000000000001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8269</v>
      </c>
      <c r="O1884" s="5">
        <f t="shared" si="174"/>
        <v>1.0089999999999999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 s="5">
        <f t="shared" si="174"/>
        <v>1.048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 s="5">
        <f t="shared" si="174"/>
        <v>1.351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8269</v>
      </c>
      <c r="O1887" s="5">
        <f t="shared" si="174"/>
        <v>1.163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8269</v>
      </c>
      <c r="O1888" s="5">
        <f t="shared" si="174"/>
        <v>1.0209999999999999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 s="5">
        <f t="shared" si="174"/>
        <v>1.1120000000000001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8269</v>
      </c>
      <c r="O1890" s="5">
        <f t="shared" si="174"/>
        <v>1.661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8269</v>
      </c>
      <c r="O1891" s="5">
        <f t="shared" si="174"/>
        <v>1.0660000000000001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 s="5">
        <f t="shared" si="174"/>
        <v>1.446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 s="5">
        <f t="shared" si="174"/>
        <v>1.056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8269</v>
      </c>
      <c r="O1894" s="5">
        <f t="shared" si="174"/>
        <v>1.3660000000000001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 s="5">
        <f t="shared" si="174"/>
        <v>1.04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 s="5">
        <f t="shared" si="174"/>
        <v>1.0169999999999999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8269</v>
      </c>
      <c r="O1898" s="5">
        <f t="shared" si="174"/>
        <v>1.2390000000000001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 s="5">
        <f t="shared" si="174"/>
        <v>1.0249999999999999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 s="5">
        <f t="shared" si="174"/>
        <v>1.4450000000000001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8269</v>
      </c>
      <c r="O1901" s="5">
        <f t="shared" si="174"/>
        <v>1.333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8269</v>
      </c>
      <c r="O1902" s="5">
        <f t="shared" si="174"/>
        <v>1.0940000000000001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8284</v>
      </c>
      <c r="O1903" s="5">
        <f t="shared" si="174"/>
        <v>2.7E-2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8284</v>
      </c>
      <c r="O1905" s="5">
        <f t="shared" si="174"/>
        <v>0.46600000000000003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8284</v>
      </c>
      <c r="O1907" s="5">
        <f t="shared" si="174"/>
        <v>2E-3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8284</v>
      </c>
      <c r="O1908" s="5">
        <f t="shared" si="174"/>
        <v>0.42799999999999999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8284</v>
      </c>
      <c r="O1909" s="5">
        <f t="shared" si="174"/>
        <v>3.0000000000000001E-3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8284</v>
      </c>
      <c r="O1910" s="5">
        <f t="shared" si="174"/>
        <v>1.7000000000000001E-2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8284</v>
      </c>
      <c r="O1911" s="5">
        <f t="shared" si="174"/>
        <v>0.14099999999999999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8284</v>
      </c>
      <c r="O1912" s="5">
        <f t="shared" si="174"/>
        <v>0.39400000000000002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8284</v>
      </c>
      <c r="O1913" s="5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8284</v>
      </c>
      <c r="O1914" s="5">
        <f t="shared" si="174"/>
        <v>0.59299999999999997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8284</v>
      </c>
      <c r="O1915" s="5">
        <f t="shared" si="174"/>
        <v>1.2999999999999999E-2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8284</v>
      </c>
      <c r="O1916" s="5">
        <f t="shared" si="174"/>
        <v>0.09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8284</v>
      </c>
      <c r="O1918" s="5">
        <f t="shared" si="174"/>
        <v>5.0000000000000001E-3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8284</v>
      </c>
      <c r="O1919" s="5">
        <f t="shared" si="174"/>
        <v>0.52600000000000002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8284</v>
      </c>
      <c r="O1920" s="5">
        <f t="shared" si="174"/>
        <v>0.01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8284</v>
      </c>
      <c r="O1921" s="5">
        <f t="shared" si="174"/>
        <v>0.47399999999999998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8284</v>
      </c>
      <c r="O1922" s="5">
        <f t="shared" si="174"/>
        <v>0.43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 s="5">
        <f t="shared" ref="O1923:O1986" si="180">ROUND(E1923/D1923,3)</f>
        <v>1.3680000000000001</v>
      </c>
      <c r="P1923" s="6">
        <f t="shared" ref="P1923:P1986" si="181">ROUND(E1923/L1923,2)</f>
        <v>54</v>
      </c>
      <c r="Q1923" t="str">
        <f t="shared" ref="Q1923:Q1986" si="182">LEFT(N1923,FIND("/",N1923)-1)</f>
        <v>music</v>
      </c>
      <c r="R1923" t="str">
        <f t="shared" ref="R1923:R1986" si="183">RIGHT(N1923,LEN(N1923)-LEN(Q1923)-1)</f>
        <v>indie rock</v>
      </c>
      <c r="S1923" s="10">
        <f t="shared" ref="S1923:S1986" si="184">J1923/60/60/24+DATE(1970,1,1)</f>
        <v>41074.221562500003</v>
      </c>
      <c r="T1923" s="10">
        <f t="shared" ref="T1923:T1986" si="185">I1923/60/60/24+DATE(1970,1,1)</f>
        <v>41104.221562500003</v>
      </c>
    </row>
    <row r="1924" spans="1:20" ht="43.2" x14ac:dyDescent="0.3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 s="5">
        <f t="shared" si="180"/>
        <v>1.1559999999999999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8269</v>
      </c>
      <c r="O1925" s="5">
        <f t="shared" si="180"/>
        <v>2.4079999999999999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 s="5">
        <f t="shared" si="180"/>
        <v>1.103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8269</v>
      </c>
      <c r="O1928" s="5">
        <f t="shared" si="180"/>
        <v>1.954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 s="5">
        <f t="shared" si="180"/>
        <v>1.0329999999999999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 s="5">
        <f t="shared" si="180"/>
        <v>1.0309999999999999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8269</v>
      </c>
      <c r="O1931" s="5">
        <f t="shared" si="180"/>
        <v>1.0029999999999999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8269</v>
      </c>
      <c r="O1932" s="5">
        <f t="shared" si="180"/>
        <v>1.27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8269</v>
      </c>
      <c r="O1933" s="5">
        <f t="shared" si="180"/>
        <v>1.206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 s="5">
        <f t="shared" si="180"/>
        <v>1.07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 s="5">
        <f t="shared" si="180"/>
        <v>1.724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 s="5">
        <f t="shared" si="180"/>
        <v>1.236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 s="5">
        <f t="shared" si="180"/>
        <v>1.165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8269</v>
      </c>
      <c r="O1939" s="5">
        <f t="shared" si="180"/>
        <v>1.8720000000000001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 s="5">
        <f t="shared" si="180"/>
        <v>1.159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 s="5">
        <f t="shared" si="180"/>
        <v>1.107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 s="5">
        <f t="shared" si="180"/>
        <v>1.7090000000000001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8285</v>
      </c>
      <c r="O1943" s="5">
        <f t="shared" si="180"/>
        <v>1.2609999999999999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8285</v>
      </c>
      <c r="O1944" s="5">
        <f t="shared" si="180"/>
        <v>1.3839999999999999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8285</v>
      </c>
      <c r="O1945" s="5">
        <f t="shared" si="180"/>
        <v>17.053000000000001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8285</v>
      </c>
      <c r="O1946" s="5">
        <f t="shared" si="180"/>
        <v>7.8810000000000002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8285</v>
      </c>
      <c r="O1947" s="5">
        <f t="shared" si="180"/>
        <v>3.48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8285</v>
      </c>
      <c r="O1948" s="5">
        <f t="shared" si="180"/>
        <v>1.4970000000000001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8285</v>
      </c>
      <c r="O1949" s="5">
        <f t="shared" si="180"/>
        <v>1.006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8285</v>
      </c>
      <c r="O1950" s="5">
        <f t="shared" si="180"/>
        <v>8.0020000000000007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8285</v>
      </c>
      <c r="O1951" s="5">
        <f t="shared" si="180"/>
        <v>1.06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8285</v>
      </c>
      <c r="O1952" s="5">
        <f t="shared" si="180"/>
        <v>2.0049999999999999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8285</v>
      </c>
      <c r="O1953" s="5">
        <f t="shared" si="180"/>
        <v>2.1240000000000001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8285</v>
      </c>
      <c r="O1954" s="5">
        <f t="shared" si="180"/>
        <v>1.9850000000000001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8285</v>
      </c>
      <c r="O1955" s="5">
        <f t="shared" si="180"/>
        <v>2.2589999999999999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8285</v>
      </c>
      <c r="O1956" s="5">
        <f t="shared" si="180"/>
        <v>6.9889999999999999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8285</v>
      </c>
      <c r="O1957" s="5">
        <f t="shared" si="180"/>
        <v>3.9860000000000002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8285</v>
      </c>
      <c r="O1958" s="5">
        <f t="shared" si="180"/>
        <v>2.94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8285</v>
      </c>
      <c r="O1959" s="5">
        <f t="shared" si="180"/>
        <v>1.675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8285</v>
      </c>
      <c r="O1960" s="5">
        <f t="shared" si="180"/>
        <v>14.356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8285</v>
      </c>
      <c r="O1961" s="5">
        <f t="shared" si="180"/>
        <v>1.5669999999999999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8285</v>
      </c>
      <c r="O1962" s="5">
        <f t="shared" si="180"/>
        <v>1.179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8285</v>
      </c>
      <c r="O1963" s="5">
        <f t="shared" si="180"/>
        <v>11.054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8285</v>
      </c>
      <c r="O1964" s="5">
        <f t="shared" si="180"/>
        <v>1.929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8285</v>
      </c>
      <c r="O1965" s="5">
        <f t="shared" si="180"/>
        <v>1.2689999999999999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8285</v>
      </c>
      <c r="O1966" s="5">
        <f t="shared" si="180"/>
        <v>2.5960000000000001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8285</v>
      </c>
      <c r="O1967" s="5">
        <f t="shared" si="180"/>
        <v>2.6230000000000002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8285</v>
      </c>
      <c r="O1968" s="5">
        <f t="shared" si="180"/>
        <v>2.0670000000000002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8285</v>
      </c>
      <c r="O1969" s="5">
        <f t="shared" si="180"/>
        <v>3.7010000000000001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8285</v>
      </c>
      <c r="O1970" s="5">
        <f t="shared" si="180"/>
        <v>2.85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8285</v>
      </c>
      <c r="O1971" s="5">
        <f t="shared" si="180"/>
        <v>5.7910000000000004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8285</v>
      </c>
      <c r="O1972" s="5">
        <f t="shared" si="180"/>
        <v>11.318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8285</v>
      </c>
      <c r="O1973" s="5">
        <f t="shared" si="180"/>
        <v>2.63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8285</v>
      </c>
      <c r="O1974" s="5">
        <f t="shared" si="180"/>
        <v>6.7450000000000001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8285</v>
      </c>
      <c r="O1975" s="5">
        <f t="shared" si="180"/>
        <v>2.5680000000000001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8285</v>
      </c>
      <c r="O1976" s="5">
        <f t="shared" si="180"/>
        <v>3.7549999999999999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8285</v>
      </c>
      <c r="O1977" s="5">
        <f t="shared" si="180"/>
        <v>2.0870000000000002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8285</v>
      </c>
      <c r="O1978" s="5">
        <f t="shared" si="180"/>
        <v>3.4660000000000002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8285</v>
      </c>
      <c r="O1979" s="5">
        <f t="shared" si="180"/>
        <v>4.0229999999999997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8285</v>
      </c>
      <c r="O1980" s="5">
        <f t="shared" si="180"/>
        <v>10.268000000000001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8285</v>
      </c>
      <c r="O1981" s="5">
        <f t="shared" si="180"/>
        <v>1.149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8285</v>
      </c>
      <c r="O1982" s="5">
        <f t="shared" si="180"/>
        <v>3.548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8286</v>
      </c>
      <c r="O1983" s="5">
        <f t="shared" si="180"/>
        <v>5.0999999999999997E-2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8286</v>
      </c>
      <c r="O1985" s="5">
        <f t="shared" si="180"/>
        <v>4.2999999999999997E-2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8286</v>
      </c>
      <c r="O1986" s="5">
        <f t="shared" si="180"/>
        <v>0.21099999999999999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8286</v>
      </c>
      <c r="O1987" s="5">
        <f t="shared" ref="O1987:O2050" si="186">ROUND(E1987/D1987,3)</f>
        <v>3.2000000000000001E-2</v>
      </c>
      <c r="P1987" s="6">
        <f t="shared" ref="P1987:P2050" si="187">ROUND(E1987/L1987,2)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RIGHT(N1987,LEN(N1987)-LEN(Q1987)-1)</f>
        <v>people</v>
      </c>
      <c r="S1987" s="10">
        <f t="shared" ref="S1987:S2050" si="190">J1987/60/60/24+DATE(1970,1,1)</f>
        <v>42555.698738425926</v>
      </c>
      <c r="T1987" s="10">
        <f t="shared" ref="T1987:T2050" si="191">I1987/60/60/24+DATE(1970,1,1)</f>
        <v>42584.958333333328</v>
      </c>
    </row>
    <row r="1988" spans="1:20" ht="43.2" x14ac:dyDescent="0.3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8286</v>
      </c>
      <c r="O1988" s="5">
        <f t="shared" si="186"/>
        <v>1E-3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8286</v>
      </c>
      <c r="O1989" s="5">
        <f t="shared" si="186"/>
        <v>0.42499999999999999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8286</v>
      </c>
      <c r="O1990" s="5">
        <f t="shared" si="186"/>
        <v>4.0000000000000001E-3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8286</v>
      </c>
      <c r="O1992" s="5">
        <f t="shared" si="186"/>
        <v>0.17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8286</v>
      </c>
      <c r="O1993" s="5">
        <f t="shared" si="186"/>
        <v>7.0000000000000007E-2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8286</v>
      </c>
      <c r="O1994" s="5">
        <f t="shared" si="186"/>
        <v>1E-3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8286</v>
      </c>
      <c r="O2000" s="5">
        <f t="shared" si="186"/>
        <v>0.26200000000000001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8286</v>
      </c>
      <c r="O2001" s="5">
        <f t="shared" si="186"/>
        <v>8.0000000000000002E-3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8285</v>
      </c>
      <c r="O2003" s="5">
        <f t="shared" si="186"/>
        <v>3.8210000000000002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8285</v>
      </c>
      <c r="O2004" s="5">
        <f t="shared" si="186"/>
        <v>2.1680000000000001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8285</v>
      </c>
      <c r="O2005" s="5">
        <f t="shared" si="186"/>
        <v>3.12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8285</v>
      </c>
      <c r="O2006" s="5">
        <f t="shared" si="186"/>
        <v>2.3439999999999999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8285</v>
      </c>
      <c r="O2007" s="5">
        <f t="shared" si="186"/>
        <v>1.2370000000000001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8285</v>
      </c>
      <c r="O2008" s="5">
        <f t="shared" si="186"/>
        <v>2.4780000000000002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8285</v>
      </c>
      <c r="O2009" s="5">
        <f t="shared" si="186"/>
        <v>1.157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8285</v>
      </c>
      <c r="O2010" s="5">
        <f t="shared" si="186"/>
        <v>1.171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8285</v>
      </c>
      <c r="O2011" s="5">
        <f t="shared" si="186"/>
        <v>3.052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8285</v>
      </c>
      <c r="O2012" s="5">
        <f t="shared" si="186"/>
        <v>3.2010000000000001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8285</v>
      </c>
      <c r="O2013" s="5">
        <f t="shared" si="186"/>
        <v>8.1959999999999997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8285</v>
      </c>
      <c r="O2014" s="5">
        <f t="shared" si="186"/>
        <v>2.3490000000000002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8285</v>
      </c>
      <c r="O2015" s="5">
        <f t="shared" si="186"/>
        <v>4.9489999999999998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8285</v>
      </c>
      <c r="O2016" s="5">
        <f t="shared" si="186"/>
        <v>78.138000000000005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8285</v>
      </c>
      <c r="O2017" s="5">
        <f t="shared" si="186"/>
        <v>1.1299999999999999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8285</v>
      </c>
      <c r="O2018" s="5">
        <f t="shared" si="186"/>
        <v>9.2149999999999999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8285</v>
      </c>
      <c r="O2019" s="5">
        <f t="shared" si="186"/>
        <v>1.2509999999999999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8285</v>
      </c>
      <c r="O2020" s="5">
        <f t="shared" si="186"/>
        <v>1.022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8285</v>
      </c>
      <c r="O2021" s="5">
        <f t="shared" si="186"/>
        <v>4.8490000000000002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8285</v>
      </c>
      <c r="O2022" s="5">
        <f t="shared" si="186"/>
        <v>1.923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8285</v>
      </c>
      <c r="O2023" s="5">
        <f t="shared" si="186"/>
        <v>2.8109999999999999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8285</v>
      </c>
      <c r="O2024" s="5">
        <f t="shared" si="186"/>
        <v>1.2509999999999999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8285</v>
      </c>
      <c r="O2025" s="5">
        <f t="shared" si="186"/>
        <v>1.615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8285</v>
      </c>
      <c r="O2026" s="5">
        <f t="shared" si="186"/>
        <v>5.8540000000000001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8285</v>
      </c>
      <c r="O2027" s="5">
        <f t="shared" si="186"/>
        <v>2.012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8285</v>
      </c>
      <c r="O2028" s="5">
        <f t="shared" si="186"/>
        <v>1.335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8285</v>
      </c>
      <c r="O2029" s="5">
        <f t="shared" si="186"/>
        <v>1.202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8285</v>
      </c>
      <c r="O2030" s="5">
        <f t="shared" si="186"/>
        <v>1.262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8285</v>
      </c>
      <c r="O2031" s="5">
        <f t="shared" si="186"/>
        <v>3.6120000000000001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8285</v>
      </c>
      <c r="O2032" s="5">
        <f t="shared" si="186"/>
        <v>2.262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8285</v>
      </c>
      <c r="O2033" s="5">
        <f t="shared" si="186"/>
        <v>1.204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8285</v>
      </c>
      <c r="O2034" s="5">
        <f t="shared" si="186"/>
        <v>3.0419999999999998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8285</v>
      </c>
      <c r="O2035" s="5">
        <f t="shared" si="186"/>
        <v>1.7869999999999999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8285</v>
      </c>
      <c r="O2036" s="5">
        <f t="shared" si="186"/>
        <v>3.8679999999999999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8285</v>
      </c>
      <c r="O2037" s="5">
        <f t="shared" si="186"/>
        <v>2.11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8285</v>
      </c>
      <c r="O2038" s="5">
        <f t="shared" si="186"/>
        <v>1.3169999999999999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8285</v>
      </c>
      <c r="O2039" s="5">
        <f t="shared" si="186"/>
        <v>3.0049999999999999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8285</v>
      </c>
      <c r="O2040" s="5">
        <f t="shared" si="186"/>
        <v>4.2050000000000001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8285</v>
      </c>
      <c r="O2041" s="5">
        <f t="shared" si="186"/>
        <v>1.3620000000000001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8285</v>
      </c>
      <c r="O2042" s="5">
        <f t="shared" si="186"/>
        <v>2.4820000000000002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8285</v>
      </c>
      <c r="O2043" s="5">
        <f t="shared" si="186"/>
        <v>1.819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8285</v>
      </c>
      <c r="O2044" s="5">
        <f t="shared" si="186"/>
        <v>1.2350000000000001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8285</v>
      </c>
      <c r="O2045" s="5">
        <f t="shared" si="186"/>
        <v>5.0620000000000003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8285</v>
      </c>
      <c r="O2046" s="5">
        <f t="shared" si="186"/>
        <v>1.0820000000000001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8285</v>
      </c>
      <c r="O2047" s="5">
        <f t="shared" si="186"/>
        <v>8.1920000000000002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8285</v>
      </c>
      <c r="O2048" s="5">
        <f t="shared" si="186"/>
        <v>1.2110000000000001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8285</v>
      </c>
      <c r="O2049" s="5">
        <f t="shared" si="186"/>
        <v>1.03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8285</v>
      </c>
      <c r="O2050" s="5">
        <f t="shared" si="186"/>
        <v>1.4830000000000001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8285</v>
      </c>
      <c r="O2051" s="5">
        <f t="shared" ref="O2051:O2114" si="192">ROUND(E2051/D2051,3)</f>
        <v>1.202</v>
      </c>
      <c r="P2051" s="6">
        <f t="shared" ref="P2051:P2114" si="193">ROUND(E2051/L2051,2)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RIGHT(N2051,LEN(N2051)-LEN(Q2051)-1)</f>
        <v>hardware</v>
      </c>
      <c r="S2051" s="10">
        <f t="shared" ref="S2051:S2114" si="196">J2051/60/60/24+DATE(1970,1,1)</f>
        <v>41575.527349537035</v>
      </c>
      <c r="T2051" s="10">
        <f t="shared" ref="T2051:T2114" si="197">I2051/60/60/24+DATE(1970,1,1)</f>
        <v>41610.957638888889</v>
      </c>
    </row>
    <row r="2052" spans="1:20" ht="43.2" x14ac:dyDescent="0.3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8285</v>
      </c>
      <c r="O2052" s="5">
        <f t="shared" si="192"/>
        <v>4.7329999999999997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8285</v>
      </c>
      <c r="O2053" s="5">
        <f t="shared" si="192"/>
        <v>1.304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8285</v>
      </c>
      <c r="O2054" s="5">
        <f t="shared" si="192"/>
        <v>3.53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8285</v>
      </c>
      <c r="O2055" s="5">
        <f t="shared" si="192"/>
        <v>1.01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8285</v>
      </c>
      <c r="O2056" s="5">
        <f t="shared" si="192"/>
        <v>1.1359999999999999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8285</v>
      </c>
      <c r="O2057" s="5">
        <f t="shared" si="192"/>
        <v>1.6739999999999999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8285</v>
      </c>
      <c r="O2058" s="5">
        <f t="shared" si="192"/>
        <v>1.5349999999999999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8285</v>
      </c>
      <c r="O2059" s="5">
        <f t="shared" si="192"/>
        <v>2.0219999999999998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8285</v>
      </c>
      <c r="O2060" s="5">
        <f t="shared" si="192"/>
        <v>1.6830000000000001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8285</v>
      </c>
      <c r="O2061" s="5">
        <f t="shared" si="192"/>
        <v>1.4350000000000001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8285</v>
      </c>
      <c r="O2062" s="5">
        <f t="shared" si="192"/>
        <v>1.964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8285</v>
      </c>
      <c r="O2063" s="5">
        <f t="shared" si="192"/>
        <v>1.079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8285</v>
      </c>
      <c r="O2064" s="5">
        <f t="shared" si="192"/>
        <v>1.1499999999999999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8285</v>
      </c>
      <c r="O2065" s="5">
        <f t="shared" si="192"/>
        <v>1.4810000000000001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8285</v>
      </c>
      <c r="O2066" s="5">
        <f t="shared" si="192"/>
        <v>1.9119999999999999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8285</v>
      </c>
      <c r="O2067" s="5">
        <f t="shared" si="192"/>
        <v>1.992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8285</v>
      </c>
      <c r="O2068" s="5">
        <f t="shared" si="192"/>
        <v>2.1859999999999999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8285</v>
      </c>
      <c r="O2069" s="5">
        <f t="shared" si="192"/>
        <v>1.2689999999999999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8285</v>
      </c>
      <c r="O2070" s="5">
        <f t="shared" si="192"/>
        <v>1.052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8285</v>
      </c>
      <c r="O2071" s="5">
        <f t="shared" si="192"/>
        <v>1.284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8285</v>
      </c>
      <c r="O2072" s="5">
        <f t="shared" si="192"/>
        <v>3.173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8285</v>
      </c>
      <c r="O2073" s="5">
        <f t="shared" si="192"/>
        <v>2.8069999999999999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8285</v>
      </c>
      <c r="O2074" s="5">
        <f t="shared" si="192"/>
        <v>1.107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8285</v>
      </c>
      <c r="O2075" s="5">
        <f t="shared" si="192"/>
        <v>1.526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8285</v>
      </c>
      <c r="O2077" s="5">
        <f t="shared" si="192"/>
        <v>16.783999999999999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8285</v>
      </c>
      <c r="O2078" s="5">
        <f t="shared" si="192"/>
        <v>5.4329999999999998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8285</v>
      </c>
      <c r="O2079" s="5">
        <f t="shared" si="192"/>
        <v>1.155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8285</v>
      </c>
      <c r="O2080" s="5">
        <f t="shared" si="192"/>
        <v>1.3120000000000001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8285</v>
      </c>
      <c r="O2081" s="5">
        <f t="shared" si="192"/>
        <v>2.8820000000000001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8269</v>
      </c>
      <c r="O2083" s="5">
        <f t="shared" si="192"/>
        <v>1.1459999999999999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8269</v>
      </c>
      <c r="O2084" s="5">
        <f t="shared" si="192"/>
        <v>1.107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8269</v>
      </c>
      <c r="O2085" s="5">
        <f t="shared" si="192"/>
        <v>1.133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8269</v>
      </c>
      <c r="O2086" s="5">
        <f t="shared" si="192"/>
        <v>1.083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8269</v>
      </c>
      <c r="O2087" s="5">
        <f t="shared" si="192"/>
        <v>1.2350000000000001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8269</v>
      </c>
      <c r="O2088" s="5">
        <f t="shared" si="192"/>
        <v>1.0069999999999999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8269</v>
      </c>
      <c r="O2089" s="5">
        <f t="shared" si="192"/>
        <v>1.0349999999999999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8269</v>
      </c>
      <c r="O2090" s="5">
        <f t="shared" si="192"/>
        <v>1.155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8269</v>
      </c>
      <c r="O2091" s="5">
        <f t="shared" si="192"/>
        <v>1.204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8269</v>
      </c>
      <c r="O2092" s="5">
        <f t="shared" si="192"/>
        <v>1.1499999999999999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8269</v>
      </c>
      <c r="O2093" s="5">
        <f t="shared" si="192"/>
        <v>1.2050000000000001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8269</v>
      </c>
      <c r="O2094" s="5">
        <f t="shared" si="192"/>
        <v>1.0129999999999999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8269</v>
      </c>
      <c r="O2095" s="5">
        <f t="shared" si="192"/>
        <v>1.0249999999999999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8269</v>
      </c>
      <c r="O2096" s="5">
        <f t="shared" si="192"/>
        <v>1.2050000000000001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 s="5">
        <f t="shared" si="192"/>
        <v>1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8269</v>
      </c>
      <c r="O2098" s="5">
        <f t="shared" si="192"/>
        <v>1.0169999999999999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 s="5">
        <f t="shared" si="192"/>
        <v>1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 s="5">
        <f t="shared" si="192"/>
        <v>1.0029999999999999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 s="5">
        <f t="shared" si="192"/>
        <v>1.3240000000000001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8269</v>
      </c>
      <c r="O2102" s="5">
        <f t="shared" si="192"/>
        <v>1.367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8269</v>
      </c>
      <c r="O2103" s="5">
        <f t="shared" si="192"/>
        <v>1.133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8269</v>
      </c>
      <c r="O2104" s="5">
        <f t="shared" si="192"/>
        <v>1.36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8269</v>
      </c>
      <c r="O2105" s="5">
        <f t="shared" si="192"/>
        <v>1.4610000000000001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8269</v>
      </c>
      <c r="O2107" s="5">
        <f t="shared" si="192"/>
        <v>2.54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 s="5">
        <f t="shared" si="192"/>
        <v>1.07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8269</v>
      </c>
      <c r="O2109" s="5">
        <f t="shared" si="192"/>
        <v>1.077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8269</v>
      </c>
      <c r="O2110" s="5">
        <f t="shared" si="192"/>
        <v>1.073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8269</v>
      </c>
      <c r="O2111" s="5">
        <f t="shared" si="192"/>
        <v>1.0649999999999999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8269</v>
      </c>
      <c r="O2112" s="5">
        <f t="shared" si="192"/>
        <v>1.004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8269</v>
      </c>
      <c r="O2113" s="5">
        <f t="shared" si="192"/>
        <v>1.0649999999999999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8269</v>
      </c>
      <c r="O2114" s="5">
        <f t="shared" si="192"/>
        <v>1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 s="5">
        <f t="shared" ref="O2115:O2178" si="198">ROUND(E2115/D2115,3)</f>
        <v>1.0489999999999999</v>
      </c>
      <c r="P2115" s="6">
        <f t="shared" ref="P2115:P2178" si="199">ROUND(E2115/L2115,2)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RIGHT(N2115,LEN(N2115)-LEN(Q2115)-1)</f>
        <v>indie rock</v>
      </c>
      <c r="S2115" s="10">
        <f t="shared" ref="S2115:S2178" si="202">J2115/60/60/24+DATE(1970,1,1)</f>
        <v>41870.86546296296</v>
      </c>
      <c r="T2115" s="10">
        <f t="shared" ref="T2115:T2178" si="203">I2115/60/60/24+DATE(1970,1,1)</f>
        <v>41905.86546296296</v>
      </c>
    </row>
    <row r="2116" spans="1:20" ht="43.2" x14ac:dyDescent="0.3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 s="5">
        <f t="shared" si="198"/>
        <v>1.0469999999999999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 s="5">
        <f t="shared" si="198"/>
        <v>2.2570000000000001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 s="5">
        <f t="shared" si="198"/>
        <v>1.0089999999999999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8269</v>
      </c>
      <c r="O2119" s="5">
        <f t="shared" si="198"/>
        <v>1.478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 s="5">
        <f t="shared" si="198"/>
        <v>1.3460000000000001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 s="5">
        <f t="shared" si="198"/>
        <v>1.008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 s="5">
        <f t="shared" si="198"/>
        <v>1.0089999999999999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8272</v>
      </c>
      <c r="O2123" s="5">
        <f t="shared" si="198"/>
        <v>6.0000000000000001E-3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8272</v>
      </c>
      <c r="O2124" s="5">
        <f t="shared" si="198"/>
        <v>4.0000000000000001E-3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8272</v>
      </c>
      <c r="O2126" s="5">
        <f t="shared" si="198"/>
        <v>0.105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8272</v>
      </c>
      <c r="O2127" s="5">
        <f t="shared" si="198"/>
        <v>1.4E-2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8272</v>
      </c>
      <c r="O2128" s="5">
        <f t="shared" si="198"/>
        <v>1E-3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8272</v>
      </c>
      <c r="O2129" s="5">
        <f t="shared" si="198"/>
        <v>0.28799999999999998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8272</v>
      </c>
      <c r="O2130" s="5">
        <f t="shared" si="198"/>
        <v>2E-3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8272</v>
      </c>
      <c r="O2131" s="5">
        <f t="shared" si="198"/>
        <v>0.11799999999999999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8272</v>
      </c>
      <c r="O2132" s="5">
        <f t="shared" si="198"/>
        <v>2E-3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8272</v>
      </c>
      <c r="O2133" s="5">
        <f t="shared" si="198"/>
        <v>0.05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8272</v>
      </c>
      <c r="O2134" s="5">
        <f t="shared" si="198"/>
        <v>2.1000000000000001E-2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8272</v>
      </c>
      <c r="O2135" s="5">
        <f t="shared" si="198"/>
        <v>1.6E-2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8272</v>
      </c>
      <c r="O2136" s="5">
        <f t="shared" si="198"/>
        <v>1.7000000000000001E-2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8272</v>
      </c>
      <c r="O2137" s="5">
        <f t="shared" si="198"/>
        <v>9.6000000000000002E-2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8272</v>
      </c>
      <c r="O2138" s="5">
        <f t="shared" si="198"/>
        <v>1E-3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8272</v>
      </c>
      <c r="O2139" s="5">
        <f t="shared" si="198"/>
        <v>0.28399999999999997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8272</v>
      </c>
      <c r="O2140" s="5">
        <f t="shared" si="198"/>
        <v>0.128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8272</v>
      </c>
      <c r="O2141" s="5">
        <f t="shared" si="198"/>
        <v>5.3999999999999999E-2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8272</v>
      </c>
      <c r="O2142" s="5">
        <f t="shared" si="198"/>
        <v>1E-3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8272</v>
      </c>
      <c r="O2144" s="5">
        <f t="shared" si="198"/>
        <v>5.7000000000000002E-2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8272</v>
      </c>
      <c r="O2145" s="5">
        <f t="shared" si="198"/>
        <v>0.113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8272</v>
      </c>
      <c r="O2146" s="5">
        <f t="shared" si="198"/>
        <v>1.7000000000000001E-2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8272</v>
      </c>
      <c r="O2147" s="5">
        <f t="shared" si="198"/>
        <v>0.30399999999999999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8272</v>
      </c>
      <c r="O2148" s="5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8272</v>
      </c>
      <c r="O2149" s="5">
        <f t="shared" si="198"/>
        <v>7.0000000000000001E-3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8272</v>
      </c>
      <c r="O2152" s="5">
        <f t="shared" si="198"/>
        <v>8.0000000000000002E-3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8272</v>
      </c>
      <c r="O2153" s="5">
        <f t="shared" si="198"/>
        <v>3.0000000000000001E-3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8272</v>
      </c>
      <c r="O2154" s="5">
        <f t="shared" si="198"/>
        <v>2E-3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8272</v>
      </c>
      <c r="O2155" s="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8272</v>
      </c>
      <c r="O2158" s="5">
        <f t="shared" si="198"/>
        <v>2.7E-2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8272</v>
      </c>
      <c r="O2159" s="5">
        <f t="shared" si="198"/>
        <v>0.28199999999999997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8272</v>
      </c>
      <c r="O2160" s="5">
        <f t="shared" si="198"/>
        <v>6.6000000000000003E-2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8272</v>
      </c>
      <c r="O2161" s="5">
        <f t="shared" si="198"/>
        <v>7.0000000000000001E-3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8272</v>
      </c>
      <c r="O2162" s="5">
        <f t="shared" si="198"/>
        <v>8.9999999999999993E-3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8266</v>
      </c>
      <c r="O2163" s="5">
        <f t="shared" si="198"/>
        <v>1.1579999999999999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8266</v>
      </c>
      <c r="O2164" s="5">
        <f t="shared" si="198"/>
        <v>1.123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8266</v>
      </c>
      <c r="O2165" s="5">
        <f t="shared" si="198"/>
        <v>1.3220000000000001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8266</v>
      </c>
      <c r="O2166" s="5">
        <f t="shared" si="198"/>
        <v>1.026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8266</v>
      </c>
      <c r="O2167" s="5">
        <f t="shared" si="198"/>
        <v>1.3859999999999999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8266</v>
      </c>
      <c r="O2168" s="5">
        <f t="shared" si="198"/>
        <v>1.466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8266</v>
      </c>
      <c r="O2170" s="5">
        <f t="shared" si="198"/>
        <v>1.216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8266</v>
      </c>
      <c r="O2171" s="5">
        <f t="shared" si="198"/>
        <v>1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8266</v>
      </c>
      <c r="O2172" s="5">
        <f t="shared" si="198"/>
        <v>1.8089999999999999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8266</v>
      </c>
      <c r="O2173" s="5">
        <f t="shared" si="198"/>
        <v>1.0609999999999999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8266</v>
      </c>
      <c r="O2174" s="5">
        <f t="shared" si="198"/>
        <v>1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8266</v>
      </c>
      <c r="O2175" s="5">
        <f t="shared" si="198"/>
        <v>1.2689999999999999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8266</v>
      </c>
      <c r="O2176" s="5">
        <f t="shared" si="198"/>
        <v>1.03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8266</v>
      </c>
      <c r="O2177" s="5">
        <f t="shared" si="198"/>
        <v>2.5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8266</v>
      </c>
      <c r="O2178" s="5">
        <f t="shared" si="198"/>
        <v>1.26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8266</v>
      </c>
      <c r="O2179" s="5">
        <f t="shared" ref="O2179:O2242" si="204">ROUND(E2179/D2179,3)</f>
        <v>1.0009999999999999</v>
      </c>
      <c r="P2179" s="6">
        <f t="shared" ref="P2179:P2242" si="205">ROUND(E2179/L2179,2)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RIGHT(N2179,LEN(N2179)-LEN(Q2179)-1)</f>
        <v>rock</v>
      </c>
      <c r="S2179" s="10">
        <f t="shared" ref="S2179:S2242" si="208">J2179/60/60/24+DATE(1970,1,1)</f>
        <v>42502.250775462962</v>
      </c>
      <c r="T2179" s="10">
        <f t="shared" ref="T2179:T2242" si="209">I2179/60/60/24+DATE(1970,1,1)</f>
        <v>42527.250775462962</v>
      </c>
    </row>
    <row r="2180" spans="1:20" ht="43.2" x14ac:dyDescent="0.3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8266</v>
      </c>
      <c r="O2180" s="5">
        <f t="shared" si="204"/>
        <v>1.3859999999999999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8266</v>
      </c>
      <c r="O2181" s="5">
        <f t="shared" si="204"/>
        <v>1.6140000000000001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8266</v>
      </c>
      <c r="O2182" s="5">
        <f t="shared" si="204"/>
        <v>1.0720000000000001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8287</v>
      </c>
      <c r="O2183" s="5">
        <f t="shared" si="204"/>
        <v>1.5309999999999999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8287</v>
      </c>
      <c r="O2184" s="5">
        <f t="shared" si="204"/>
        <v>5.242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8287</v>
      </c>
      <c r="O2185" s="5">
        <f t="shared" si="204"/>
        <v>4.8929999999999998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8287</v>
      </c>
      <c r="O2186" s="5">
        <f t="shared" si="204"/>
        <v>2.847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8287</v>
      </c>
      <c r="O2187" s="5">
        <f t="shared" si="204"/>
        <v>18.57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8287</v>
      </c>
      <c r="O2188" s="5">
        <f t="shared" si="204"/>
        <v>1.097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8287</v>
      </c>
      <c r="O2189" s="5">
        <f t="shared" si="204"/>
        <v>10.146000000000001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8287</v>
      </c>
      <c r="O2190" s="5">
        <f t="shared" si="204"/>
        <v>4.1219999999999999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8287</v>
      </c>
      <c r="O2191" s="5">
        <f t="shared" si="204"/>
        <v>5.0330000000000004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8287</v>
      </c>
      <c r="O2192" s="5">
        <f t="shared" si="204"/>
        <v>1.8460000000000001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8287</v>
      </c>
      <c r="O2193" s="5">
        <f t="shared" si="204"/>
        <v>1.1970000000000001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8287</v>
      </c>
      <c r="O2194" s="5">
        <f t="shared" si="204"/>
        <v>10.811999999999999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8287</v>
      </c>
      <c r="O2195" s="5">
        <f t="shared" si="204"/>
        <v>4.524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8287</v>
      </c>
      <c r="O2196" s="5">
        <f t="shared" si="204"/>
        <v>5.3739999999999997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8287</v>
      </c>
      <c r="O2197" s="5">
        <f t="shared" si="204"/>
        <v>1.2030000000000001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8287</v>
      </c>
      <c r="O2198" s="5">
        <f t="shared" si="204"/>
        <v>1.1379999999999999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8287</v>
      </c>
      <c r="O2199" s="5">
        <f t="shared" si="204"/>
        <v>9.51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8287</v>
      </c>
      <c r="O2200" s="5">
        <f t="shared" si="204"/>
        <v>1.329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8287</v>
      </c>
      <c r="O2201" s="5">
        <f t="shared" si="204"/>
        <v>1.47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8287</v>
      </c>
      <c r="O2202" s="5">
        <f t="shared" si="204"/>
        <v>5.4219999999999997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8270</v>
      </c>
      <c r="O2203" s="5">
        <f t="shared" si="204"/>
        <v>3.827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8270</v>
      </c>
      <c r="O2204" s="5">
        <f t="shared" si="204"/>
        <v>7.0419999999999998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8270</v>
      </c>
      <c r="O2205" s="5">
        <f t="shared" si="204"/>
        <v>1.0960000000000001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8270</v>
      </c>
      <c r="O2206" s="5">
        <f t="shared" si="204"/>
        <v>1.329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8270</v>
      </c>
      <c r="O2207" s="5">
        <f t="shared" si="204"/>
        <v>1.52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8270</v>
      </c>
      <c r="O2208" s="5">
        <f t="shared" si="204"/>
        <v>1.0269999999999999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8270</v>
      </c>
      <c r="O2209" s="5">
        <f t="shared" si="204"/>
        <v>1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8270</v>
      </c>
      <c r="O2210" s="5">
        <f t="shared" si="204"/>
        <v>1.016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8270</v>
      </c>
      <c r="O2211" s="5">
        <f t="shared" si="204"/>
        <v>1.508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8270</v>
      </c>
      <c r="O2212" s="5">
        <f t="shared" si="204"/>
        <v>1.1140000000000001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8270</v>
      </c>
      <c r="O2214" s="5">
        <f t="shared" si="204"/>
        <v>1.1439999999999999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8270</v>
      </c>
      <c r="O2216" s="5">
        <f t="shared" si="204"/>
        <v>2.9249999999999998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8270</v>
      </c>
      <c r="O2217" s="5">
        <f t="shared" si="204"/>
        <v>1.5640000000000001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8270</v>
      </c>
      <c r="O2218" s="5">
        <f t="shared" si="204"/>
        <v>1.0569999999999999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8270</v>
      </c>
      <c r="O2219" s="5">
        <f t="shared" si="204"/>
        <v>1.012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8270</v>
      </c>
      <c r="O2220" s="5">
        <f t="shared" si="204"/>
        <v>1.228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8270</v>
      </c>
      <c r="O2221" s="5">
        <f t="shared" si="204"/>
        <v>1.0149999999999999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8270</v>
      </c>
      <c r="O2222" s="5">
        <f t="shared" si="204"/>
        <v>1.0109999999999999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8287</v>
      </c>
      <c r="O2223" s="5">
        <f t="shared" si="204"/>
        <v>1.081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8287</v>
      </c>
      <c r="O2226" s="5">
        <f t="shared" si="204"/>
        <v>2.4319999999999999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8287</v>
      </c>
      <c r="O2227" s="5">
        <f t="shared" si="204"/>
        <v>9.4480000000000004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8287</v>
      </c>
      <c r="O2228" s="5">
        <f t="shared" si="204"/>
        <v>1.085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8287</v>
      </c>
      <c r="O2229" s="5">
        <f t="shared" si="204"/>
        <v>1.5740000000000001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8287</v>
      </c>
      <c r="O2230" s="5">
        <f t="shared" si="204"/>
        <v>11.744999999999999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8287</v>
      </c>
      <c r="O2231" s="5">
        <f t="shared" si="204"/>
        <v>1.71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8287</v>
      </c>
      <c r="O2232" s="5">
        <f t="shared" si="204"/>
        <v>1.26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8287</v>
      </c>
      <c r="O2233" s="5">
        <f t="shared" si="204"/>
        <v>12.121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8287</v>
      </c>
      <c r="O2234" s="5">
        <f t="shared" si="204"/>
        <v>4.9580000000000002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8287</v>
      </c>
      <c r="O2235" s="5">
        <f t="shared" si="204"/>
        <v>3.32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8287</v>
      </c>
      <c r="O2236" s="5">
        <f t="shared" si="204"/>
        <v>11.65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8287</v>
      </c>
      <c r="O2237" s="5">
        <f t="shared" si="204"/>
        <v>1.5329999999999999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8287</v>
      </c>
      <c r="O2238" s="5">
        <f t="shared" si="204"/>
        <v>5.3710000000000004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8287</v>
      </c>
      <c r="O2239" s="5">
        <f t="shared" si="204"/>
        <v>3.5289999999999999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8287</v>
      </c>
      <c r="O2240" s="5">
        <f t="shared" si="204"/>
        <v>1.3740000000000001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8287</v>
      </c>
      <c r="O2241" s="5">
        <f t="shared" si="204"/>
        <v>1.28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8287</v>
      </c>
      <c r="O2242" s="5">
        <f t="shared" si="204"/>
        <v>2.7069999999999999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8287</v>
      </c>
      <c r="O2243" s="5">
        <f t="shared" ref="O2243:O2306" si="210">ROUND(E2243/D2243,3)</f>
        <v>8.0640000000000001</v>
      </c>
      <c r="P2243" s="6">
        <f t="shared" ref="P2243:P2306" si="211">ROUND(E2243/L2243,2)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RIGHT(N2243,LEN(N2243)-LEN(Q2243)-1)</f>
        <v>tabletop games</v>
      </c>
      <c r="S2243" s="10">
        <f t="shared" ref="S2243:S2306" si="214">J2243/60/60/24+DATE(1970,1,1)</f>
        <v>42766.827546296292</v>
      </c>
      <c r="T2243" s="10">
        <f t="shared" ref="T2243:T2306" si="215">I2243/60/60/24+DATE(1970,1,1)</f>
        <v>42796.827546296292</v>
      </c>
    </row>
    <row r="2244" spans="1:20" ht="28.8" x14ac:dyDescent="0.3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8287</v>
      </c>
      <c r="O2244" s="5">
        <f t="shared" si="210"/>
        <v>13.601000000000001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8287</v>
      </c>
      <c r="O2245" s="5">
        <f t="shared" si="210"/>
        <v>9302.5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8287</v>
      </c>
      <c r="O2246" s="5">
        <f t="shared" si="210"/>
        <v>3.77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8287</v>
      </c>
      <c r="O2247" s="5">
        <f t="shared" si="210"/>
        <v>26.47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8287</v>
      </c>
      <c r="O2248" s="5">
        <f t="shared" si="210"/>
        <v>1.0009999999999999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8287</v>
      </c>
      <c r="O2249" s="5">
        <f t="shared" si="210"/>
        <v>1.0449999999999999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8287</v>
      </c>
      <c r="O2250" s="5">
        <f t="shared" si="210"/>
        <v>1.0720000000000001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8287</v>
      </c>
      <c r="O2251" s="5">
        <f t="shared" si="210"/>
        <v>1.6879999999999999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8287</v>
      </c>
      <c r="O2252" s="5">
        <f t="shared" si="210"/>
        <v>9.7509999999999994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8287</v>
      </c>
      <c r="O2253" s="5">
        <f t="shared" si="210"/>
        <v>1.3440000000000001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8287</v>
      </c>
      <c r="O2254" s="5">
        <f t="shared" si="210"/>
        <v>2.7229999999999999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8287</v>
      </c>
      <c r="O2255" s="5">
        <f t="shared" si="210"/>
        <v>1.127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8287</v>
      </c>
      <c r="O2256" s="5">
        <f t="shared" si="210"/>
        <v>4.5979999999999999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8287</v>
      </c>
      <c r="O2257" s="5">
        <f t="shared" si="210"/>
        <v>2.867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8287</v>
      </c>
      <c r="O2258" s="5">
        <f t="shared" si="210"/>
        <v>2.2269999999999999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8287</v>
      </c>
      <c r="O2259" s="5">
        <f t="shared" si="210"/>
        <v>6.3609999999999998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8287</v>
      </c>
      <c r="O2260" s="5">
        <f t="shared" si="210"/>
        <v>1.4650000000000001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8287</v>
      </c>
      <c r="O2261" s="5">
        <f t="shared" si="210"/>
        <v>18.670999999999999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8287</v>
      </c>
      <c r="O2262" s="5">
        <f t="shared" si="210"/>
        <v>3.2690000000000001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8287</v>
      </c>
      <c r="O2263" s="5">
        <f t="shared" si="210"/>
        <v>7.7949999999999999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8287</v>
      </c>
      <c r="O2264" s="5">
        <f t="shared" si="210"/>
        <v>1.542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8287</v>
      </c>
      <c r="O2265" s="5">
        <f t="shared" si="210"/>
        <v>1.155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8287</v>
      </c>
      <c r="O2266" s="5">
        <f t="shared" si="210"/>
        <v>1.8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8287</v>
      </c>
      <c r="O2267" s="5">
        <f t="shared" si="210"/>
        <v>2.9849999999999999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8287</v>
      </c>
      <c r="O2268" s="5">
        <f t="shared" si="210"/>
        <v>3.2029999999999998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8287</v>
      </c>
      <c r="O2269" s="5">
        <f t="shared" si="210"/>
        <v>3.8050000000000002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8287</v>
      </c>
      <c r="O2270" s="5">
        <f t="shared" si="210"/>
        <v>1.026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8287</v>
      </c>
      <c r="O2271" s="5">
        <f t="shared" si="210"/>
        <v>18.015999999999998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8287</v>
      </c>
      <c r="O2272" s="5">
        <f t="shared" si="210"/>
        <v>7.202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8287</v>
      </c>
      <c r="O2273" s="5">
        <f t="shared" si="210"/>
        <v>2.831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8287</v>
      </c>
      <c r="O2274" s="5">
        <f t="shared" si="210"/>
        <v>13.566000000000001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8287</v>
      </c>
      <c r="O2275" s="5">
        <f t="shared" si="210"/>
        <v>2.2040000000000002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8287</v>
      </c>
      <c r="O2276" s="5">
        <f t="shared" si="210"/>
        <v>1.196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8287</v>
      </c>
      <c r="O2277" s="5">
        <f t="shared" si="210"/>
        <v>4.0780000000000003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8287</v>
      </c>
      <c r="O2278" s="5">
        <f t="shared" si="210"/>
        <v>1.0580000000000001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8287</v>
      </c>
      <c r="O2279" s="5">
        <f t="shared" si="210"/>
        <v>1.411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8287</v>
      </c>
      <c r="O2280" s="5">
        <f t="shared" si="210"/>
        <v>2.7069999999999999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8287</v>
      </c>
      <c r="O2281" s="5">
        <f t="shared" si="210"/>
        <v>1.538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8287</v>
      </c>
      <c r="O2282" s="5">
        <f t="shared" si="210"/>
        <v>4.0359999999999996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8266</v>
      </c>
      <c r="O2283" s="5">
        <f t="shared" si="210"/>
        <v>1.85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8266</v>
      </c>
      <c r="O2284" s="5">
        <f t="shared" si="210"/>
        <v>1.853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8266</v>
      </c>
      <c r="O2285" s="5">
        <f t="shared" si="210"/>
        <v>1.0089999999999999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8266</v>
      </c>
      <c r="O2286" s="5">
        <f t="shared" si="210"/>
        <v>1.0620000000000001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8266</v>
      </c>
      <c r="O2287" s="5">
        <f t="shared" si="210"/>
        <v>1.214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8266</v>
      </c>
      <c r="O2288" s="5">
        <f t="shared" si="210"/>
        <v>1.0009999999999999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8266</v>
      </c>
      <c r="O2289" s="5">
        <f t="shared" si="210"/>
        <v>1.2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8266</v>
      </c>
      <c r="O2292" s="5">
        <f t="shared" si="210"/>
        <v>1.0409999999999999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8266</v>
      </c>
      <c r="O2293" s="5">
        <f t="shared" si="210"/>
        <v>1.728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8266</v>
      </c>
      <c r="O2294" s="5">
        <f t="shared" si="210"/>
        <v>1.073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8266</v>
      </c>
      <c r="O2295" s="5">
        <f t="shared" si="210"/>
        <v>1.0820000000000001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8266</v>
      </c>
      <c r="O2296" s="5">
        <f t="shared" si="210"/>
        <v>1.4610000000000001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8266</v>
      </c>
      <c r="O2297" s="5">
        <f t="shared" si="210"/>
        <v>1.2529999999999999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8266</v>
      </c>
      <c r="O2298" s="5">
        <f t="shared" si="210"/>
        <v>1.4910000000000001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8266</v>
      </c>
      <c r="O2299" s="5">
        <f t="shared" si="210"/>
        <v>1.006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8266</v>
      </c>
      <c r="O2300" s="5">
        <f t="shared" si="210"/>
        <v>1.0509999999999999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8266</v>
      </c>
      <c r="O2301" s="5">
        <f t="shared" si="210"/>
        <v>3.5019999999999998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8266</v>
      </c>
      <c r="O2302" s="5">
        <f t="shared" si="210"/>
        <v>1.0129999999999999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8269</v>
      </c>
      <c r="O2303" s="5">
        <f t="shared" si="210"/>
        <v>1.3360000000000001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8269</v>
      </c>
      <c r="O2304" s="5">
        <f t="shared" si="210"/>
        <v>1.7070000000000001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8269</v>
      </c>
      <c r="O2305" s="5">
        <f t="shared" si="210"/>
        <v>1.0940000000000001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8269</v>
      </c>
      <c r="O2306" s="5">
        <f t="shared" si="210"/>
        <v>1.0069999999999999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8269</v>
      </c>
      <c r="O2307" s="5">
        <f t="shared" ref="O2307:O2370" si="216">ROUND(E2307/D2307,3)</f>
        <v>1.012</v>
      </c>
      <c r="P2307" s="6">
        <f t="shared" ref="P2307:P2370" si="217">ROUND(E2307/L2307,2)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RIGHT(N2307,LEN(N2307)-LEN(Q2307)-1)</f>
        <v>indie rock</v>
      </c>
      <c r="S2307" s="10">
        <f t="shared" ref="S2307:S2370" si="220">J2307/60/60/24+DATE(1970,1,1)</f>
        <v>41834.695277777777</v>
      </c>
      <c r="T2307" s="10">
        <f t="shared" ref="T2307:T2370" si="221">I2307/60/60/24+DATE(1970,1,1)</f>
        <v>41859.75</v>
      </c>
    </row>
    <row r="2308" spans="1:20" ht="43.2" x14ac:dyDescent="0.3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8269</v>
      </c>
      <c r="O2308" s="5">
        <f t="shared" si="216"/>
        <v>1.0680000000000001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8269</v>
      </c>
      <c r="O2309" s="5">
        <f t="shared" si="216"/>
        <v>1.0669999999999999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8269</v>
      </c>
      <c r="O2310" s="5">
        <f t="shared" si="216"/>
        <v>1.0129999999999999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8269</v>
      </c>
      <c r="O2311" s="5">
        <f t="shared" si="216"/>
        <v>1.0669999999999999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8269</v>
      </c>
      <c r="O2312" s="5">
        <f t="shared" si="216"/>
        <v>4.2880000000000003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8269</v>
      </c>
      <c r="O2313" s="5">
        <f t="shared" si="216"/>
        <v>1.0409999999999999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8269</v>
      </c>
      <c r="O2314" s="5">
        <f t="shared" si="216"/>
        <v>1.079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8269</v>
      </c>
      <c r="O2315" s="5">
        <f t="shared" si="216"/>
        <v>1.758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8269</v>
      </c>
      <c r="O2316" s="5">
        <f t="shared" si="216"/>
        <v>1.57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8269</v>
      </c>
      <c r="O2317" s="5">
        <f t="shared" si="216"/>
        <v>1.026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8269</v>
      </c>
      <c r="O2318" s="5">
        <f t="shared" si="216"/>
        <v>1.04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8269</v>
      </c>
      <c r="O2319" s="5">
        <f t="shared" si="216"/>
        <v>1.04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8269</v>
      </c>
      <c r="O2320" s="5">
        <f t="shared" si="216"/>
        <v>1.2110000000000001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8269</v>
      </c>
      <c r="O2321" s="5">
        <f t="shared" si="216"/>
        <v>1.077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8269</v>
      </c>
      <c r="O2322" s="5">
        <f t="shared" si="216"/>
        <v>1.087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8288</v>
      </c>
      <c r="O2323" s="5">
        <f t="shared" si="216"/>
        <v>0.39100000000000001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8288</v>
      </c>
      <c r="O2324" s="5">
        <f t="shared" si="216"/>
        <v>3.1E-2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8288</v>
      </c>
      <c r="O2326" s="5">
        <f t="shared" si="216"/>
        <v>0.20699999999999999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8288</v>
      </c>
      <c r="O2327" s="5">
        <f t="shared" si="216"/>
        <v>0.08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8288</v>
      </c>
      <c r="O2328" s="5">
        <f t="shared" si="216"/>
        <v>7.0000000000000001E-3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8288</v>
      </c>
      <c r="O2329" s="5">
        <f t="shared" si="216"/>
        <v>5.2610000000000001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8288</v>
      </c>
      <c r="O2330" s="5">
        <f t="shared" si="216"/>
        <v>2.5449999999999999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8288</v>
      </c>
      <c r="O2331" s="5">
        <f t="shared" si="216"/>
        <v>1.0589999999999999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8288</v>
      </c>
      <c r="O2332" s="5">
        <f t="shared" si="216"/>
        <v>1.024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8288</v>
      </c>
      <c r="O2333" s="5">
        <f t="shared" si="216"/>
        <v>1.4430000000000001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8288</v>
      </c>
      <c r="O2334" s="5">
        <f t="shared" si="216"/>
        <v>1.0629999999999999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8288</v>
      </c>
      <c r="O2335" s="5">
        <f t="shared" si="216"/>
        <v>2.1219999999999999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8288</v>
      </c>
      <c r="O2336" s="5">
        <f t="shared" si="216"/>
        <v>1.02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8288</v>
      </c>
      <c r="O2337" s="5">
        <f t="shared" si="216"/>
        <v>1.0229999999999999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8288</v>
      </c>
      <c r="O2338" s="5">
        <f t="shared" si="216"/>
        <v>5.2069999999999999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8288</v>
      </c>
      <c r="O2339" s="5">
        <f t="shared" si="216"/>
        <v>1.107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8288</v>
      </c>
      <c r="O2340" s="5">
        <f t="shared" si="216"/>
        <v>1.0109999999999999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8288</v>
      </c>
      <c r="O2341" s="5">
        <f t="shared" si="216"/>
        <v>2.9420000000000002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8288</v>
      </c>
      <c r="O2342" s="5">
        <f t="shared" si="216"/>
        <v>1.0580000000000001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8262</v>
      </c>
      <c r="O2348" s="5">
        <f t="shared" si="216"/>
        <v>1E-3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8262</v>
      </c>
      <c r="O2350" s="5">
        <f t="shared" si="216"/>
        <v>4.0000000000000001E-3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8262</v>
      </c>
      <c r="O2353" s="5">
        <f t="shared" si="216"/>
        <v>6.0000000000000001E-3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8262</v>
      </c>
      <c r="O2356" s="5">
        <f t="shared" si="216"/>
        <v>1E-3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8262</v>
      </c>
      <c r="O2357" s="5">
        <f t="shared" si="216"/>
        <v>7.0000000000000001E-3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8262</v>
      </c>
      <c r="O2361" s="5">
        <f t="shared" si="216"/>
        <v>0.14699999999999999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8262</v>
      </c>
      <c r="O2362" s="5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8262</v>
      </c>
      <c r="O2364" s="5">
        <f t="shared" si="216"/>
        <v>0.28599999999999998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8262</v>
      </c>
      <c r="O2368" s="5">
        <f t="shared" si="216"/>
        <v>0.105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8262</v>
      </c>
      <c r="O2369" s="5">
        <f t="shared" si="216"/>
        <v>1.2999999999999999E-2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8262</v>
      </c>
      <c r="O2370" s="5">
        <f t="shared" si="216"/>
        <v>3.0000000000000001E-3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8262</v>
      </c>
      <c r="O2371" s="5">
        <f t="shared" ref="O2371:O2434" si="222">ROUND(E2371/D2371,3)</f>
        <v>0</v>
      </c>
      <c r="P2371" s="6" t="e">
        <f t="shared" ref="P2371:P2434" si="223">ROUND(E2371/L2371,2)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RIGHT(N2371,LEN(N2371)-LEN(Q2371)-1)</f>
        <v>web</v>
      </c>
      <c r="S2371" s="10">
        <f t="shared" ref="S2371:S2434" si="226">J2371/60/60/24+DATE(1970,1,1)</f>
        <v>42380.812627314815</v>
      </c>
      <c r="T2371" s="10">
        <f t="shared" ref="T2371:T2434" si="227">I2371/60/60/24+DATE(1970,1,1)</f>
        <v>42410.812627314815</v>
      </c>
    </row>
    <row r="2372" spans="1:20" ht="43.2" x14ac:dyDescent="0.3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8262</v>
      </c>
      <c r="O2372" s="5">
        <f t="shared" si="222"/>
        <v>3.0000000000000001E-3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8262</v>
      </c>
      <c r="O2374" s="5">
        <f t="shared" si="222"/>
        <v>3.3000000000000002E-2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8262</v>
      </c>
      <c r="O2375" s="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8262</v>
      </c>
      <c r="O2376" s="5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8262</v>
      </c>
      <c r="O2378" s="5">
        <f t="shared" si="222"/>
        <v>0.109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8262</v>
      </c>
      <c r="O2382" s="5">
        <f t="shared" si="222"/>
        <v>4.0000000000000001E-3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8262</v>
      </c>
      <c r="O2383" s="5">
        <f t="shared" si="222"/>
        <v>1.7999999999999999E-2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8262</v>
      </c>
      <c r="O2385" s="5">
        <f t="shared" si="222"/>
        <v>4.3999999999999997E-2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8262</v>
      </c>
      <c r="O2387" s="5">
        <f t="shared" si="222"/>
        <v>1.2E-2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8262</v>
      </c>
      <c r="O2389" s="5">
        <f t="shared" si="222"/>
        <v>7.0000000000000001E-3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8262</v>
      </c>
      <c r="O2390" s="5">
        <f t="shared" si="222"/>
        <v>1.2999999999999999E-2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8262</v>
      </c>
      <c r="O2391" s="5">
        <f t="shared" si="222"/>
        <v>2E-3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8262</v>
      </c>
      <c r="O2393" s="5">
        <f t="shared" si="222"/>
        <v>1E-3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8262</v>
      </c>
      <c r="O2395" s="5">
        <f t="shared" si="222"/>
        <v>1E-3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8262</v>
      </c>
      <c r="O2396" s="5">
        <f t="shared" si="222"/>
        <v>1E-3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8274</v>
      </c>
      <c r="O2403" s="5">
        <f t="shared" si="222"/>
        <v>7.0000000000000001E-3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8274</v>
      </c>
      <c r="O2404" s="5">
        <f t="shared" si="222"/>
        <v>4.0000000000000001E-3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8274</v>
      </c>
      <c r="O2405" s="5">
        <f t="shared" si="222"/>
        <v>0.16800000000000001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8274</v>
      </c>
      <c r="O2407" s="5">
        <f t="shared" si="222"/>
        <v>0.22500000000000001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8274</v>
      </c>
      <c r="O2408" s="5">
        <f t="shared" si="222"/>
        <v>0.41399999999999998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8274</v>
      </c>
      <c r="O2409" s="5">
        <f t="shared" si="222"/>
        <v>0.253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8274</v>
      </c>
      <c r="O2411" s="5">
        <f t="shared" si="222"/>
        <v>1.7999999999999999E-2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8274</v>
      </c>
      <c r="O2413" s="5">
        <f t="shared" si="222"/>
        <v>6.0000000000000001E-3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8274</v>
      </c>
      <c r="O2415" s="5">
        <f t="shared" si="222"/>
        <v>8.0000000000000002E-3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8274</v>
      </c>
      <c r="O2416" s="5">
        <f t="shared" si="222"/>
        <v>3.1E-2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8274</v>
      </c>
      <c r="O2417" s="5">
        <f t="shared" si="222"/>
        <v>6.0000000000000001E-3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8274</v>
      </c>
      <c r="O2418" s="5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8274</v>
      </c>
      <c r="O2420" s="5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8274</v>
      </c>
      <c r="O2422" s="5">
        <f t="shared" si="222"/>
        <v>0.14799999999999999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8274</v>
      </c>
      <c r="O2423" s="5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8274</v>
      </c>
      <c r="O2425" s="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8274</v>
      </c>
      <c r="O2426" s="5">
        <f t="shared" si="222"/>
        <v>1.2E-2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8274</v>
      </c>
      <c r="O2427" s="5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8274</v>
      </c>
      <c r="O2429" s="5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8274</v>
      </c>
      <c r="O2430" s="5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8274</v>
      </c>
      <c r="O2431" s="5">
        <f t="shared" si="222"/>
        <v>1.4E-2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8274</v>
      </c>
      <c r="O2433" s="5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8274</v>
      </c>
      <c r="O2434" s="5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8274</v>
      </c>
      <c r="O2435" s="5">
        <f t="shared" ref="O2435:O2498" si="228">ROUND(E2435/D2435,3)</f>
        <v>0</v>
      </c>
      <c r="P2435" s="6" t="e">
        <f t="shared" ref="P2435:P2498" si="229">ROUND(E2435/L2435,2)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RIGHT(N2435,LEN(N2435)-LEN(Q2435)-1)</f>
        <v>food trucks</v>
      </c>
      <c r="S2435" s="10">
        <f t="shared" ref="S2435:S2498" si="232">J2435/60/60/24+DATE(1970,1,1)</f>
        <v>42397.89980324074</v>
      </c>
      <c r="T2435" s="10">
        <f t="shared" ref="T2435:T2498" si="233">I2435/60/60/24+DATE(1970,1,1)</f>
        <v>42427.89980324074</v>
      </c>
    </row>
    <row r="2436" spans="1:20" ht="43.2" x14ac:dyDescent="0.3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8274</v>
      </c>
      <c r="O2436" s="5">
        <f t="shared" si="228"/>
        <v>1E-3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8274</v>
      </c>
      <c r="O2437" s="5">
        <f t="shared" si="228"/>
        <v>5.0000000000000001E-3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8274</v>
      </c>
      <c r="O2438" s="5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8274</v>
      </c>
      <c r="O2440" s="5">
        <f t="shared" si="228"/>
        <v>3.0000000000000001E-3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8288</v>
      </c>
      <c r="O2443" s="5">
        <f t="shared" si="228"/>
        <v>1.079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8288</v>
      </c>
      <c r="O2444" s="5">
        <f t="shared" si="228"/>
        <v>1.2589999999999999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8288</v>
      </c>
      <c r="O2445" s="5">
        <f t="shared" si="228"/>
        <v>2.0249999999999999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8288</v>
      </c>
      <c r="O2446" s="5">
        <f t="shared" si="228"/>
        <v>1.0860000000000001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8288</v>
      </c>
      <c r="O2447" s="5">
        <f t="shared" si="228"/>
        <v>1.728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8288</v>
      </c>
      <c r="O2448" s="5">
        <f t="shared" si="228"/>
        <v>1.68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8288</v>
      </c>
      <c r="O2449" s="5">
        <f t="shared" si="228"/>
        <v>4.2720000000000002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8288</v>
      </c>
      <c r="O2450" s="5">
        <f t="shared" si="228"/>
        <v>1.075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8288</v>
      </c>
      <c r="O2452" s="5">
        <f t="shared" si="228"/>
        <v>1.0149999999999999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8288</v>
      </c>
      <c r="O2453" s="5">
        <f t="shared" si="228"/>
        <v>1.155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8288</v>
      </c>
      <c r="O2455" s="5">
        <f t="shared" si="228"/>
        <v>1.5469999999999999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8288</v>
      </c>
      <c r="O2456" s="5">
        <f t="shared" si="228"/>
        <v>1.008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8288</v>
      </c>
      <c r="O2457" s="5">
        <f t="shared" si="228"/>
        <v>1.82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8288</v>
      </c>
      <c r="O2458" s="5">
        <f t="shared" si="228"/>
        <v>1.8089999999999999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8288</v>
      </c>
      <c r="O2459" s="5">
        <f t="shared" si="228"/>
        <v>1.0229999999999999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8288</v>
      </c>
      <c r="O2460" s="5">
        <f t="shared" si="228"/>
        <v>1.1020000000000001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8288</v>
      </c>
      <c r="O2461" s="5">
        <f t="shared" si="228"/>
        <v>1.0229999999999999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8288</v>
      </c>
      <c r="O2462" s="5">
        <f t="shared" si="228"/>
        <v>1.008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8269</v>
      </c>
      <c r="O2463" s="5">
        <f t="shared" si="228"/>
        <v>1.038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8269</v>
      </c>
      <c r="O2464" s="5">
        <f t="shared" si="228"/>
        <v>1.107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8269</v>
      </c>
      <c r="O2465" s="5">
        <f t="shared" si="228"/>
        <v>1.163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8269</v>
      </c>
      <c r="O2466" s="5">
        <f t="shared" si="228"/>
        <v>1.111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8269</v>
      </c>
      <c r="O2467" s="5">
        <f t="shared" si="228"/>
        <v>1.8009999999999999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8269</v>
      </c>
      <c r="O2468" s="5">
        <f t="shared" si="228"/>
        <v>1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8269</v>
      </c>
      <c r="O2469" s="5">
        <f t="shared" si="228"/>
        <v>1.1850000000000001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8269</v>
      </c>
      <c r="O2470" s="5">
        <f t="shared" si="228"/>
        <v>1.0720000000000001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8269</v>
      </c>
      <c r="O2471" s="5">
        <f t="shared" si="228"/>
        <v>1.137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8269</v>
      </c>
      <c r="O2472" s="5">
        <f t="shared" si="228"/>
        <v>1.032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8269</v>
      </c>
      <c r="O2473" s="5">
        <f t="shared" si="228"/>
        <v>1.28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8269</v>
      </c>
      <c r="O2474" s="5">
        <f t="shared" si="228"/>
        <v>1.3580000000000001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8269</v>
      </c>
      <c r="O2475" s="5">
        <f t="shared" si="228"/>
        <v>1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8269</v>
      </c>
      <c r="O2476" s="5">
        <f t="shared" si="228"/>
        <v>1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8269</v>
      </c>
      <c r="O2477" s="5">
        <f t="shared" si="228"/>
        <v>1.0469999999999999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8269</v>
      </c>
      <c r="O2478" s="5">
        <f t="shared" si="228"/>
        <v>1.05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8269</v>
      </c>
      <c r="O2479" s="5">
        <f t="shared" si="228"/>
        <v>1.7130000000000001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8269</v>
      </c>
      <c r="O2480" s="5">
        <f t="shared" si="228"/>
        <v>1.2749999999999999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8269</v>
      </c>
      <c r="O2481" s="5">
        <f t="shared" si="228"/>
        <v>1.3340000000000001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8269</v>
      </c>
      <c r="O2483" s="5">
        <f t="shared" si="228"/>
        <v>1.129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8269</v>
      </c>
      <c r="O2485" s="5">
        <f t="shared" si="228"/>
        <v>1.137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8269</v>
      </c>
      <c r="O2486" s="5">
        <f t="shared" si="228"/>
        <v>1.1930000000000001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8269</v>
      </c>
      <c r="O2487" s="5">
        <f t="shared" si="228"/>
        <v>1.0329999999999999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8269</v>
      </c>
      <c r="O2488" s="5">
        <f t="shared" si="228"/>
        <v>2.657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8269</v>
      </c>
      <c r="O2489" s="5">
        <f t="shared" si="228"/>
        <v>1.0009999999999999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8269</v>
      </c>
      <c r="O2490" s="5">
        <f t="shared" si="228"/>
        <v>1.0669999999999999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8269</v>
      </c>
      <c r="O2491" s="5">
        <f t="shared" si="228"/>
        <v>1.337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8269</v>
      </c>
      <c r="O2492" s="5">
        <f t="shared" si="228"/>
        <v>1.214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8269</v>
      </c>
      <c r="O2494" s="5">
        <f t="shared" si="228"/>
        <v>1.25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8269</v>
      </c>
      <c r="O2495" s="5">
        <f t="shared" si="228"/>
        <v>1.2869999999999999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8269</v>
      </c>
      <c r="O2496" s="5">
        <f t="shared" si="228"/>
        <v>1.01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8269</v>
      </c>
      <c r="O2497" s="5">
        <f t="shared" si="228"/>
        <v>1.2749999999999999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8269</v>
      </c>
      <c r="O2499" s="5">
        <f t="shared" ref="O2499:O2562" si="234">ROUND(E2499/D2499,3)</f>
        <v>1.1279999999999999</v>
      </c>
      <c r="P2499" s="6">
        <f t="shared" ref="P2499:P2562" si="235">ROUND(E2499/L2499,2)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RIGHT(N2499,LEN(N2499)-LEN(Q2499)-1)</f>
        <v>indie rock</v>
      </c>
      <c r="S2499" s="10">
        <f t="shared" ref="S2499:S2562" si="238">J2499/60/60/24+DATE(1970,1,1)</f>
        <v>40730.878912037035</v>
      </c>
      <c r="T2499" s="10">
        <f t="shared" ref="T2499:T2562" si="239">I2499/60/60/24+DATE(1970,1,1)</f>
        <v>40760.878912037035</v>
      </c>
    </row>
    <row r="2500" spans="1:20" ht="43.2" x14ac:dyDescent="0.3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8269</v>
      </c>
      <c r="O2501" s="5">
        <f t="shared" si="234"/>
        <v>2.0259999999999998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8269</v>
      </c>
      <c r="O2502" s="5">
        <f t="shared" si="234"/>
        <v>1.133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8289</v>
      </c>
      <c r="O2503" s="5">
        <f t="shared" si="234"/>
        <v>2.5999999999999999E-2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8289</v>
      </c>
      <c r="O2504" s="5">
        <f t="shared" si="234"/>
        <v>1E-3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8289</v>
      </c>
      <c r="O2511" s="5">
        <f t="shared" si="234"/>
        <v>1.0999999999999999E-2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8289</v>
      </c>
      <c r="O2512" s="5">
        <f t="shared" si="234"/>
        <v>2E-3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8289</v>
      </c>
      <c r="O2516" s="5">
        <f t="shared" si="234"/>
        <v>1.7999999999999999E-2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8289</v>
      </c>
      <c r="O2519" s="5">
        <f t="shared" si="234"/>
        <v>9.8000000000000004E-2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8289</v>
      </c>
      <c r="O2521" s="5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8290</v>
      </c>
      <c r="O2523" s="5">
        <f t="shared" si="234"/>
        <v>1.095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8290</v>
      </c>
      <c r="O2524" s="5">
        <f t="shared" si="234"/>
        <v>1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8290</v>
      </c>
      <c r="O2525" s="5">
        <f t="shared" si="234"/>
        <v>1.5640000000000001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8290</v>
      </c>
      <c r="O2526" s="5">
        <f t="shared" si="234"/>
        <v>1.016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8290</v>
      </c>
      <c r="O2527" s="5">
        <f t="shared" si="234"/>
        <v>1.0029999999999999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8290</v>
      </c>
      <c r="O2528" s="5">
        <f t="shared" si="234"/>
        <v>1.1299999999999999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8290</v>
      </c>
      <c r="O2529" s="5">
        <f t="shared" si="234"/>
        <v>1.0209999999999999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8290</v>
      </c>
      <c r="O2530" s="5">
        <f t="shared" si="234"/>
        <v>1.0720000000000001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8290</v>
      </c>
      <c r="O2531" s="5">
        <f t="shared" si="234"/>
        <v>1.0429999999999999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8290</v>
      </c>
      <c r="O2532" s="5">
        <f t="shared" si="234"/>
        <v>1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8290</v>
      </c>
      <c r="O2533" s="5">
        <f t="shared" si="234"/>
        <v>1.004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8290</v>
      </c>
      <c r="O2534" s="5">
        <f t="shared" si="234"/>
        <v>1.2609999999999999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8290</v>
      </c>
      <c r="O2535" s="5">
        <f t="shared" si="234"/>
        <v>1.107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8290</v>
      </c>
      <c r="O2537" s="5">
        <f t="shared" si="234"/>
        <v>1.038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8290</v>
      </c>
      <c r="O2540" s="5">
        <f t="shared" si="234"/>
        <v>1.1299999999999999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8290</v>
      </c>
      <c r="O2541" s="5">
        <f t="shared" si="234"/>
        <v>1.0029999999999999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8290</v>
      </c>
      <c r="O2542" s="5">
        <f t="shared" si="234"/>
        <v>1.034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8290</v>
      </c>
      <c r="O2543" s="5">
        <f t="shared" si="234"/>
        <v>1.07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8290</v>
      </c>
      <c r="O2544" s="5">
        <f t="shared" si="234"/>
        <v>1.036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8290</v>
      </c>
      <c r="O2545" s="5">
        <f t="shared" si="234"/>
        <v>1.5640000000000001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8290</v>
      </c>
      <c r="O2546" s="5">
        <f t="shared" si="234"/>
        <v>1.008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8290</v>
      </c>
      <c r="O2547" s="5">
        <f t="shared" si="234"/>
        <v>1.9530000000000001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8290</v>
      </c>
      <c r="O2548" s="5">
        <f t="shared" si="234"/>
        <v>1.117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8290</v>
      </c>
      <c r="O2549" s="5">
        <f t="shared" si="234"/>
        <v>1.1990000000000001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8290</v>
      </c>
      <c r="O2550" s="5">
        <f t="shared" si="234"/>
        <v>1.0189999999999999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8290</v>
      </c>
      <c r="O2551" s="5">
        <f t="shared" si="234"/>
        <v>1.028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8290</v>
      </c>
      <c r="O2552" s="5">
        <f t="shared" si="234"/>
        <v>1.008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8290</v>
      </c>
      <c r="O2553" s="5">
        <f t="shared" si="234"/>
        <v>1.0269999999999999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8290</v>
      </c>
      <c r="O2555" s="5">
        <f t="shared" si="234"/>
        <v>1.5549999999999999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8290</v>
      </c>
      <c r="O2556" s="5">
        <f t="shared" si="234"/>
        <v>1.228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8290</v>
      </c>
      <c r="O2557" s="5">
        <f t="shared" si="234"/>
        <v>1.0740000000000001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8290</v>
      </c>
      <c r="O2558" s="5">
        <f t="shared" si="234"/>
        <v>1.0549999999999999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8290</v>
      </c>
      <c r="O2559" s="5">
        <f t="shared" si="234"/>
        <v>1.1839999999999999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8290</v>
      </c>
      <c r="O2560" s="5">
        <f t="shared" si="234"/>
        <v>1.089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8290</v>
      </c>
      <c r="O2561" s="5">
        <f t="shared" si="234"/>
        <v>1.113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8274</v>
      </c>
      <c r="O2563" s="5">
        <f t="shared" ref="O2563:O2626" si="240">ROUND(E2563/D2563,3)</f>
        <v>0</v>
      </c>
      <c r="P2563" s="6" t="e">
        <f t="shared" ref="P2563:P2626" si="241">ROUND(E2563/L2563,2)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RIGHT(N2563,LEN(N2563)-LEN(Q2563)-1)</f>
        <v>food trucks</v>
      </c>
      <c r="S2563" s="10">
        <f t="shared" ref="S2563:S2626" si="244">J2563/60/60/24+DATE(1970,1,1)</f>
        <v>42260.528807870374</v>
      </c>
      <c r="T2563" s="10">
        <f t="shared" ref="T2563:T2626" si="245">I2563/60/60/24+DATE(1970,1,1)</f>
        <v>42290.528807870374</v>
      </c>
    </row>
    <row r="2564" spans="1:20" ht="57.6" x14ac:dyDescent="0.3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8274</v>
      </c>
      <c r="O2564" s="5">
        <f t="shared" si="240"/>
        <v>8.0000000000000002E-3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8274</v>
      </c>
      <c r="O2569" s="5">
        <f t="shared" si="240"/>
        <v>3.0000000000000001E-3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8274</v>
      </c>
      <c r="O2571" s="5">
        <f t="shared" si="240"/>
        <v>2.1999999999999999E-2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8274</v>
      </c>
      <c r="O2572" s="5">
        <f t="shared" si="240"/>
        <v>8.0000000000000002E-3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8274</v>
      </c>
      <c r="O2573" s="5">
        <f t="shared" si="240"/>
        <v>3.0000000000000001E-3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8274</v>
      </c>
      <c r="O2581" s="5">
        <f t="shared" si="240"/>
        <v>1E-3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8274</v>
      </c>
      <c r="O2583" s="5">
        <f t="shared" si="240"/>
        <v>0.106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8274</v>
      </c>
      <c r="O2584" s="5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8274</v>
      </c>
      <c r="O2587" s="5">
        <f t="shared" si="240"/>
        <v>2E-3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8274</v>
      </c>
      <c r="O2588" s="5">
        <f t="shared" si="240"/>
        <v>2E-3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8274</v>
      </c>
      <c r="O2589" s="5">
        <f t="shared" si="240"/>
        <v>2.4E-2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8274</v>
      </c>
      <c r="O2590" s="5">
        <f t="shared" si="240"/>
        <v>3.9E-2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8274</v>
      </c>
      <c r="O2591" s="5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8274</v>
      </c>
      <c r="O2593" s="5">
        <f t="shared" si="240"/>
        <v>1.7000000000000001E-2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8274</v>
      </c>
      <c r="O2594" s="5">
        <f t="shared" si="240"/>
        <v>2E-3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8274</v>
      </c>
      <c r="O2596" s="5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8274</v>
      </c>
      <c r="O2597" s="5">
        <f t="shared" si="240"/>
        <v>0.122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8274</v>
      </c>
      <c r="O2598" s="5">
        <f t="shared" si="240"/>
        <v>0.23599999999999999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8274</v>
      </c>
      <c r="O2599" s="5">
        <f t="shared" si="240"/>
        <v>5.7000000000000002E-2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8274</v>
      </c>
      <c r="O2600" s="5">
        <f t="shared" si="240"/>
        <v>0.39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8274</v>
      </c>
      <c r="O2601" s="5">
        <f t="shared" si="240"/>
        <v>0.01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8274</v>
      </c>
      <c r="O2602" s="5">
        <f t="shared" si="240"/>
        <v>6.9000000000000006E-2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8291</v>
      </c>
      <c r="O2603" s="5">
        <f t="shared" si="240"/>
        <v>6.6139999999999999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8291</v>
      </c>
      <c r="O2604" s="5">
        <f t="shared" si="240"/>
        <v>3.2610000000000001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8291</v>
      </c>
      <c r="O2605" s="5">
        <f t="shared" si="240"/>
        <v>1.0149999999999999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8291</v>
      </c>
      <c r="O2606" s="5">
        <f t="shared" si="240"/>
        <v>1.042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8291</v>
      </c>
      <c r="O2607" s="5">
        <f t="shared" si="240"/>
        <v>1.0740000000000001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8291</v>
      </c>
      <c r="O2608" s="5">
        <f t="shared" si="240"/>
        <v>1.101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8291</v>
      </c>
      <c r="O2609" s="5">
        <f t="shared" si="240"/>
        <v>4.077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8291</v>
      </c>
      <c r="O2610" s="5">
        <f t="shared" si="240"/>
        <v>2.2389999999999999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8291</v>
      </c>
      <c r="O2611" s="5">
        <f t="shared" si="240"/>
        <v>3.0379999999999998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8291</v>
      </c>
      <c r="O2612" s="5">
        <f t="shared" si="240"/>
        <v>1.413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8291</v>
      </c>
      <c r="O2613" s="5">
        <f t="shared" si="240"/>
        <v>27.905999999999999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8291</v>
      </c>
      <c r="O2614" s="5">
        <f t="shared" si="240"/>
        <v>1.718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8291</v>
      </c>
      <c r="O2615" s="5">
        <f t="shared" si="240"/>
        <v>1.01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8291</v>
      </c>
      <c r="O2617" s="5">
        <f t="shared" si="240"/>
        <v>1.698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8291</v>
      </c>
      <c r="O2618" s="5">
        <f t="shared" si="240"/>
        <v>1.145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8291</v>
      </c>
      <c r="O2619" s="5">
        <f t="shared" si="240"/>
        <v>8.7759999999999998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8291</v>
      </c>
      <c r="O2620" s="5">
        <f t="shared" si="240"/>
        <v>1.054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8291</v>
      </c>
      <c r="O2621" s="5">
        <f t="shared" si="240"/>
        <v>1.8839999999999999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8291</v>
      </c>
      <c r="O2622" s="5">
        <f t="shared" si="240"/>
        <v>1.4370000000000001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8291</v>
      </c>
      <c r="O2623" s="5">
        <f t="shared" si="240"/>
        <v>1.4590000000000001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8291</v>
      </c>
      <c r="O2624" s="5">
        <f t="shared" si="240"/>
        <v>1.3120000000000001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8291</v>
      </c>
      <c r="O2625" s="5">
        <f t="shared" si="240"/>
        <v>1.1399999999999999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8291</v>
      </c>
      <c r="O2626" s="5">
        <f t="shared" si="240"/>
        <v>13.794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8291</v>
      </c>
      <c r="O2627" s="5">
        <f t="shared" ref="O2627:O2690" si="246">ROUND(E2627/D2627,3)</f>
        <v>9.56</v>
      </c>
      <c r="P2627" s="6">
        <f t="shared" ref="P2627:P2690" si="247">ROUND(E2627/L2627,2)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RIGHT(N2627,LEN(N2627)-LEN(Q2627)-1)</f>
        <v>space exploration</v>
      </c>
      <c r="S2627" s="10">
        <f t="shared" ref="S2627:S2690" si="250">J2627/60/60/24+DATE(1970,1,1)</f>
        <v>42658.810277777782</v>
      </c>
      <c r="T2627" s="10">
        <f t="shared" ref="T2627:T2690" si="251">I2627/60/60/24+DATE(1970,1,1)</f>
        <v>42683.851944444439</v>
      </c>
    </row>
    <row r="2628" spans="1:20" ht="43.2" x14ac:dyDescent="0.3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8291</v>
      </c>
      <c r="O2629" s="5">
        <f t="shared" si="246"/>
        <v>6.4669999999999996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8291</v>
      </c>
      <c r="O2630" s="5">
        <f t="shared" si="246"/>
        <v>1.1040000000000001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8291</v>
      </c>
      <c r="O2631" s="5">
        <f t="shared" si="246"/>
        <v>1.2769999999999999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8291</v>
      </c>
      <c r="O2632" s="5">
        <f t="shared" si="246"/>
        <v>1.579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8291</v>
      </c>
      <c r="O2633" s="5">
        <f t="shared" si="246"/>
        <v>1.147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8291</v>
      </c>
      <c r="O2634" s="5">
        <f t="shared" si="246"/>
        <v>1.37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8291</v>
      </c>
      <c r="O2635" s="5">
        <f t="shared" si="246"/>
        <v>3.5459999999999998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8291</v>
      </c>
      <c r="O2636" s="5">
        <f t="shared" si="246"/>
        <v>1.06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8291</v>
      </c>
      <c r="O2637" s="5">
        <f t="shared" si="246"/>
        <v>1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8291</v>
      </c>
      <c r="O2639" s="5">
        <f t="shared" si="246"/>
        <v>1.6619999999999999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8291</v>
      </c>
      <c r="O2640" s="5">
        <f t="shared" si="246"/>
        <v>1.0169999999999999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8291</v>
      </c>
      <c r="O2641" s="5">
        <f t="shared" si="246"/>
        <v>1.64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8291</v>
      </c>
      <c r="O2642" s="5">
        <f t="shared" si="246"/>
        <v>1.0569999999999999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8291</v>
      </c>
      <c r="O2645" s="5">
        <f t="shared" si="246"/>
        <v>0.33600000000000002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8291</v>
      </c>
      <c r="O2646" s="5">
        <f t="shared" si="246"/>
        <v>2.1000000000000001E-2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8291</v>
      </c>
      <c r="O2647" s="5">
        <f t="shared" si="246"/>
        <v>0.105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8291</v>
      </c>
      <c r="O2648" s="5">
        <f t="shared" si="246"/>
        <v>8.4000000000000005E-2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8291</v>
      </c>
      <c r="O2649" s="5">
        <f t="shared" si="246"/>
        <v>1.4E-2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8291</v>
      </c>
      <c r="O2650" s="5">
        <f t="shared" si="246"/>
        <v>8.9999999999999993E-3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8291</v>
      </c>
      <c r="O2651" s="5">
        <f t="shared" si="246"/>
        <v>1E-3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8291</v>
      </c>
      <c r="O2652" s="5">
        <f t="shared" si="246"/>
        <v>6.0000000000000001E-3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8291</v>
      </c>
      <c r="O2653" s="5">
        <f t="shared" si="246"/>
        <v>1.9E-2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8291</v>
      </c>
      <c r="O2654" s="5">
        <f t="shared" si="246"/>
        <v>8.9999999999999993E-3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8291</v>
      </c>
      <c r="O2655" s="5">
        <f t="shared" si="246"/>
        <v>0.115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8291</v>
      </c>
      <c r="O2656" s="5">
        <f t="shared" si="246"/>
        <v>1E-3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8291</v>
      </c>
      <c r="O2657" s="5">
        <f t="shared" si="246"/>
        <v>0.21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8291</v>
      </c>
      <c r="O2658" s="5">
        <f t="shared" si="246"/>
        <v>0.114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8291</v>
      </c>
      <c r="O2659" s="5">
        <f t="shared" si="246"/>
        <v>0.187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8291</v>
      </c>
      <c r="O2660" s="5">
        <f t="shared" si="246"/>
        <v>1E-3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8291</v>
      </c>
      <c r="O2661" s="5">
        <f t="shared" si="246"/>
        <v>2.7E-2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8291</v>
      </c>
      <c r="O2662" s="5">
        <f t="shared" si="246"/>
        <v>1E-3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8292</v>
      </c>
      <c r="O2665" s="5">
        <f t="shared" si="246"/>
        <v>1.046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8292</v>
      </c>
      <c r="O2666" s="5">
        <f t="shared" si="246"/>
        <v>1.034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8292</v>
      </c>
      <c r="O2667" s="5">
        <f t="shared" si="246"/>
        <v>1.2310000000000001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8292</v>
      </c>
      <c r="O2668" s="5">
        <f t="shared" si="246"/>
        <v>1.593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8292</v>
      </c>
      <c r="O2669" s="5">
        <f t="shared" si="246"/>
        <v>1.107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8292</v>
      </c>
      <c r="O2670" s="5">
        <f t="shared" si="246"/>
        <v>1.7070000000000001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8292</v>
      </c>
      <c r="O2671" s="5">
        <f t="shared" si="246"/>
        <v>1.2509999999999999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8292</v>
      </c>
      <c r="O2672" s="5">
        <f t="shared" si="246"/>
        <v>6.4000000000000001E-2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8292</v>
      </c>
      <c r="O2673" s="5">
        <f t="shared" si="246"/>
        <v>0.113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8292</v>
      </c>
      <c r="O2674" s="5">
        <f t="shared" si="246"/>
        <v>0.33200000000000002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8292</v>
      </c>
      <c r="O2675" s="5">
        <f t="shared" si="246"/>
        <v>0.27600000000000002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8292</v>
      </c>
      <c r="O2676" s="5">
        <f t="shared" si="246"/>
        <v>0.628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8292</v>
      </c>
      <c r="O2677" s="5">
        <f t="shared" si="246"/>
        <v>7.5999999999999998E-2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8292</v>
      </c>
      <c r="O2678" s="5">
        <f t="shared" si="246"/>
        <v>0.504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8292</v>
      </c>
      <c r="O2679" s="5">
        <f t="shared" si="246"/>
        <v>0.17499999999999999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8292</v>
      </c>
      <c r="O2680" s="5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8292</v>
      </c>
      <c r="O2681" s="5">
        <f t="shared" si="246"/>
        <v>3.0000000000000001E-3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8292</v>
      </c>
      <c r="O2682" s="5">
        <f t="shared" si="246"/>
        <v>8.9999999999999993E-3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8274</v>
      </c>
      <c r="O2683" s="5">
        <f t="shared" si="246"/>
        <v>7.0000000000000001E-3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8274</v>
      </c>
      <c r="O2685" s="5">
        <f t="shared" si="246"/>
        <v>2E-3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8274</v>
      </c>
      <c r="O2686" s="5">
        <f t="shared" si="246"/>
        <v>1.0999999999999999E-2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8274</v>
      </c>
      <c r="O2687" s="5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8274</v>
      </c>
      <c r="O2690" s="5">
        <f t="shared" si="246"/>
        <v>1E-3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8274</v>
      </c>
      <c r="O2691" s="5">
        <f t="shared" ref="O2691:O2754" si="252">ROUND(E2691/D2691,3)</f>
        <v>0</v>
      </c>
      <c r="P2691" s="6">
        <f t="shared" ref="P2691:P2754" si="253">ROUND(E2691/L2691,2)</f>
        <v>1</v>
      </c>
      <c r="Q2691" t="str">
        <f t="shared" ref="Q2691:Q2754" si="254">LEFT(N2691,FIND("/",N2691)-1)</f>
        <v>food</v>
      </c>
      <c r="R2691" t="str">
        <f t="shared" ref="R2691:R2754" si="255">RIGHT(N2691,LEN(N2691)-LEN(Q2691)-1)</f>
        <v>food trucks</v>
      </c>
      <c r="S2691" s="10">
        <f t="shared" ref="S2691:S2754" si="256">J2691/60/60/24+DATE(1970,1,1)</f>
        <v>42551.961689814809</v>
      </c>
      <c r="T2691" s="10">
        <f t="shared" ref="T2691:T2754" si="257">I2691/60/60/24+DATE(1970,1,1)</f>
        <v>42581.961689814809</v>
      </c>
    </row>
    <row r="2692" spans="1:20" ht="57.6" x14ac:dyDescent="0.3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8274</v>
      </c>
      <c r="O2692" s="5">
        <f t="shared" si="252"/>
        <v>0.107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8274</v>
      </c>
      <c r="O2693" s="5">
        <f t="shared" si="252"/>
        <v>1E-3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8274</v>
      </c>
      <c r="O2694" s="5">
        <f t="shared" si="252"/>
        <v>7.0000000000000001E-3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8274</v>
      </c>
      <c r="O2695" s="5">
        <f t="shared" si="252"/>
        <v>8.0000000000000002E-3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8274</v>
      </c>
      <c r="O2696" s="5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8274</v>
      </c>
      <c r="O2697" s="5">
        <f t="shared" si="252"/>
        <v>5.0000000000000001E-3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8274</v>
      </c>
      <c r="O2698" s="5">
        <f t="shared" si="252"/>
        <v>5.7000000000000002E-2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8274</v>
      </c>
      <c r="O2699" s="5">
        <f t="shared" si="252"/>
        <v>0.26400000000000001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8274</v>
      </c>
      <c r="O2700" s="5">
        <f t="shared" si="252"/>
        <v>3.0000000000000001E-3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8274</v>
      </c>
      <c r="O2702" s="5">
        <f t="shared" si="252"/>
        <v>7.0000000000000001E-3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8293</v>
      </c>
      <c r="O2703" s="5">
        <f t="shared" si="252"/>
        <v>0.46200000000000002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8293</v>
      </c>
      <c r="O2704" s="5">
        <f t="shared" si="252"/>
        <v>0.34399999999999997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8293</v>
      </c>
      <c r="O2705" s="5">
        <f t="shared" si="252"/>
        <v>1.038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8293</v>
      </c>
      <c r="O2706" s="5">
        <f t="shared" si="252"/>
        <v>0.06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8293</v>
      </c>
      <c r="O2707" s="5">
        <f t="shared" si="252"/>
        <v>0.105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8293</v>
      </c>
      <c r="O2708" s="5">
        <f t="shared" si="252"/>
        <v>1.123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8293</v>
      </c>
      <c r="O2709" s="5">
        <f t="shared" si="252"/>
        <v>3.508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8293</v>
      </c>
      <c r="O2710" s="5">
        <f t="shared" si="252"/>
        <v>2.3319999999999999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8293</v>
      </c>
      <c r="O2711" s="5">
        <f t="shared" si="252"/>
        <v>1.016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8293</v>
      </c>
      <c r="O2712" s="5">
        <f t="shared" si="252"/>
        <v>1.5389999999999999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8293</v>
      </c>
      <c r="O2713" s="5">
        <f t="shared" si="252"/>
        <v>1.0069999999999999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8293</v>
      </c>
      <c r="O2714" s="5">
        <f t="shared" si="252"/>
        <v>1.3140000000000001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8293</v>
      </c>
      <c r="O2715" s="5">
        <f t="shared" si="252"/>
        <v>1.022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8293</v>
      </c>
      <c r="O2716" s="5">
        <f t="shared" si="252"/>
        <v>1.1639999999999999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8293</v>
      </c>
      <c r="O2717" s="5">
        <f t="shared" si="252"/>
        <v>2.6459999999999999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8293</v>
      </c>
      <c r="O2718" s="5">
        <f t="shared" si="252"/>
        <v>1.2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8293</v>
      </c>
      <c r="O2719" s="5">
        <f t="shared" si="252"/>
        <v>1.2010000000000001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8293</v>
      </c>
      <c r="O2720" s="5">
        <f t="shared" si="252"/>
        <v>1.036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8293</v>
      </c>
      <c r="O2721" s="5">
        <f t="shared" si="252"/>
        <v>1.0880000000000001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8293</v>
      </c>
      <c r="O2722" s="5">
        <f t="shared" si="252"/>
        <v>1.181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8285</v>
      </c>
      <c r="O2723" s="5">
        <f t="shared" si="252"/>
        <v>14.62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8285</v>
      </c>
      <c r="O2724" s="5">
        <f t="shared" si="252"/>
        <v>2.5249999999999999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8285</v>
      </c>
      <c r="O2725" s="5">
        <f t="shared" si="252"/>
        <v>1.401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8285</v>
      </c>
      <c r="O2726" s="5">
        <f t="shared" si="252"/>
        <v>2.9689999999999999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8285</v>
      </c>
      <c r="O2727" s="5">
        <f t="shared" si="252"/>
        <v>1.4450000000000001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8285</v>
      </c>
      <c r="O2728" s="5">
        <f t="shared" si="252"/>
        <v>1.0569999999999999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8285</v>
      </c>
      <c r="O2729" s="5">
        <f t="shared" si="252"/>
        <v>4.9320000000000004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8285</v>
      </c>
      <c r="O2730" s="5">
        <f t="shared" si="252"/>
        <v>2.0179999999999998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8285</v>
      </c>
      <c r="O2731" s="5">
        <f t="shared" si="252"/>
        <v>1.044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8285</v>
      </c>
      <c r="O2732" s="5">
        <f t="shared" si="252"/>
        <v>1.7030000000000001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8285</v>
      </c>
      <c r="O2733" s="5">
        <f t="shared" si="252"/>
        <v>1.0429999999999999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8285</v>
      </c>
      <c r="O2734" s="5">
        <f t="shared" si="252"/>
        <v>1.1830000000000001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8285</v>
      </c>
      <c r="O2735" s="5">
        <f t="shared" si="252"/>
        <v>1.075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8285</v>
      </c>
      <c r="O2736" s="5">
        <f t="shared" si="252"/>
        <v>22603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8285</v>
      </c>
      <c r="O2737" s="5">
        <f t="shared" si="252"/>
        <v>9.7810000000000006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8285</v>
      </c>
      <c r="O2738" s="5">
        <f t="shared" si="252"/>
        <v>1.2290000000000001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8285</v>
      </c>
      <c r="O2739" s="5">
        <f t="shared" si="252"/>
        <v>2.4609999999999999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8285</v>
      </c>
      <c r="O2740" s="5">
        <f t="shared" si="252"/>
        <v>1.4790000000000001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8285</v>
      </c>
      <c r="O2741" s="5">
        <f t="shared" si="252"/>
        <v>3.8410000000000002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8285</v>
      </c>
      <c r="O2742" s="5">
        <f t="shared" si="252"/>
        <v>1.0329999999999999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8294</v>
      </c>
      <c r="O2743" s="5">
        <f t="shared" si="252"/>
        <v>4.0000000000000001E-3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8294</v>
      </c>
      <c r="O2744" s="5">
        <f t="shared" si="252"/>
        <v>0.29199999999999998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8294</v>
      </c>
      <c r="O2746" s="5">
        <f t="shared" si="252"/>
        <v>5.1999999999999998E-2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8294</v>
      </c>
      <c r="O2747" s="5">
        <f t="shared" si="252"/>
        <v>0.219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8294</v>
      </c>
      <c r="O2748" s="5">
        <f t="shared" si="252"/>
        <v>0.26700000000000002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8294</v>
      </c>
      <c r="O2750" s="5">
        <f t="shared" si="252"/>
        <v>1.0999999999999999E-2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8294</v>
      </c>
      <c r="O2754" s="5">
        <f t="shared" si="252"/>
        <v>0.115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8294</v>
      </c>
      <c r="O2755" s="5">
        <f t="shared" ref="O2755:O2818" si="258">ROUND(E2755/D2755,3)</f>
        <v>0.19</v>
      </c>
      <c r="P2755" s="6">
        <f t="shared" ref="P2755:P2818" si="259">ROUND(E2755/L2755,2)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RIGHT(N2755,LEN(N2755)-LEN(Q2755)-1)</f>
        <v>children's books</v>
      </c>
      <c r="S2755" s="10">
        <f t="shared" ref="S2755:S2818" si="262">J2755/60/60/24+DATE(1970,1,1)</f>
        <v>41117.900729166664</v>
      </c>
      <c r="T2755" s="10">
        <f t="shared" ref="T2755:T2818" si="263">I2755/60/60/24+DATE(1970,1,1)</f>
        <v>41147.900729166664</v>
      </c>
    </row>
    <row r="2756" spans="1:20" ht="43.2" x14ac:dyDescent="0.3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8294</v>
      </c>
      <c r="O2757" s="5">
        <f t="shared" si="258"/>
        <v>0.52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8294</v>
      </c>
      <c r="O2758" s="5">
        <f t="shared" si="258"/>
        <v>0.105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8294</v>
      </c>
      <c r="O2759" s="5">
        <f t="shared" si="258"/>
        <v>7.0000000000000001E-3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8294</v>
      </c>
      <c r="O2763" s="5">
        <f t="shared" si="258"/>
        <v>7.0000000000000001E-3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8294</v>
      </c>
      <c r="O2764" s="5">
        <f t="shared" si="258"/>
        <v>8.0000000000000002E-3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8294</v>
      </c>
      <c r="O2765" s="5">
        <f t="shared" si="258"/>
        <v>2E-3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8294</v>
      </c>
      <c r="O2766" s="5">
        <f t="shared" si="258"/>
        <v>1.0999999999999999E-2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8294</v>
      </c>
      <c r="O2769" s="5">
        <f t="shared" si="258"/>
        <v>8.9999999999999993E-3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8294</v>
      </c>
      <c r="O2770" s="5">
        <f t="shared" si="258"/>
        <v>0.14299999999999999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8294</v>
      </c>
      <c r="O2771" s="5">
        <f t="shared" si="258"/>
        <v>3.0000000000000001E-3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8294</v>
      </c>
      <c r="O2772" s="5">
        <f t="shared" si="258"/>
        <v>0.104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8294</v>
      </c>
      <c r="O2775" s="5">
        <f t="shared" si="258"/>
        <v>2E-3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8294</v>
      </c>
      <c r="O2776" s="5">
        <f t="shared" si="258"/>
        <v>0.14299999999999999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8294</v>
      </c>
      <c r="O2778" s="5">
        <f t="shared" si="258"/>
        <v>7.9000000000000001E-2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8294</v>
      </c>
      <c r="O2779" s="5">
        <f t="shared" si="258"/>
        <v>3.0000000000000001E-3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8294</v>
      </c>
      <c r="O2780" s="5">
        <f t="shared" si="258"/>
        <v>0.255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8294</v>
      </c>
      <c r="O2781" s="5">
        <f t="shared" si="258"/>
        <v>2.1000000000000001E-2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8261</v>
      </c>
      <c r="O2783" s="5">
        <f t="shared" si="258"/>
        <v>1.0529999999999999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8261</v>
      </c>
      <c r="O2784" s="5">
        <f t="shared" si="258"/>
        <v>1.2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8261</v>
      </c>
      <c r="O2785" s="5">
        <f t="shared" si="258"/>
        <v>1.145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8261</v>
      </c>
      <c r="O2786" s="5">
        <f t="shared" si="258"/>
        <v>1.19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8261</v>
      </c>
      <c r="O2787" s="5">
        <f t="shared" si="258"/>
        <v>1.0469999999999999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8261</v>
      </c>
      <c r="O2788" s="5">
        <f t="shared" si="258"/>
        <v>1.1779999999999999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8261</v>
      </c>
      <c r="O2791" s="5">
        <f t="shared" si="258"/>
        <v>1.012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8261</v>
      </c>
      <c r="O2792" s="5">
        <f t="shared" si="258"/>
        <v>1.0529999999999999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8261</v>
      </c>
      <c r="O2793" s="5">
        <f t="shared" si="258"/>
        <v>1.0249999999999999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8261</v>
      </c>
      <c r="O2794" s="5">
        <f t="shared" si="258"/>
        <v>1.0760000000000001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8261</v>
      </c>
      <c r="O2795" s="5">
        <f t="shared" si="258"/>
        <v>1.1060000000000001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8261</v>
      </c>
      <c r="O2797" s="5">
        <f t="shared" si="258"/>
        <v>1.0429999999999999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8261</v>
      </c>
      <c r="O2799" s="5">
        <f t="shared" si="258"/>
        <v>1.026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8261</v>
      </c>
      <c r="O2800" s="5">
        <f t="shared" si="258"/>
        <v>1.014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8261</v>
      </c>
      <c r="O2801" s="5">
        <f t="shared" si="258"/>
        <v>1.1659999999999999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8261</v>
      </c>
      <c r="O2802" s="5">
        <f t="shared" si="258"/>
        <v>1.33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8261</v>
      </c>
      <c r="O2803" s="5">
        <f t="shared" si="258"/>
        <v>1.3320000000000001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8261</v>
      </c>
      <c r="O2804" s="5">
        <f t="shared" si="258"/>
        <v>1.018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8261</v>
      </c>
      <c r="O2805" s="5">
        <f t="shared" si="258"/>
        <v>1.28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8261</v>
      </c>
      <c r="O2807" s="5">
        <f t="shared" si="258"/>
        <v>1.1000000000000001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8261</v>
      </c>
      <c r="O2809" s="5">
        <f t="shared" si="258"/>
        <v>1.26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8261</v>
      </c>
      <c r="O2810" s="5">
        <f t="shared" si="258"/>
        <v>1.002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8261</v>
      </c>
      <c r="O2811" s="5">
        <f t="shared" si="258"/>
        <v>1.024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8261</v>
      </c>
      <c r="O2812" s="5">
        <f t="shared" si="258"/>
        <v>1.0820000000000001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8261</v>
      </c>
      <c r="O2813" s="5">
        <f t="shared" si="258"/>
        <v>1.0029999999999999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8261</v>
      </c>
      <c r="O2814" s="5">
        <f t="shared" si="258"/>
        <v>1.133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8261</v>
      </c>
      <c r="O2815" s="5">
        <f t="shared" si="258"/>
        <v>1.276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8261</v>
      </c>
      <c r="O2816" s="5">
        <f t="shared" si="258"/>
        <v>1.077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8261</v>
      </c>
      <c r="O2817" s="5">
        <f t="shared" si="258"/>
        <v>2.42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8261</v>
      </c>
      <c r="O2818" s="5">
        <f t="shared" si="258"/>
        <v>1.4159999999999999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8261</v>
      </c>
      <c r="O2819" s="5">
        <f t="shared" ref="O2819:O2882" si="264">ROUND(E2819/D2819,3)</f>
        <v>1.3</v>
      </c>
      <c r="P2819" s="6">
        <f t="shared" ref="P2819:P2882" si="265">ROUND(E2819/L2819,2)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RIGHT(N2819,LEN(N2819)-LEN(Q2819)-1)</f>
        <v>plays</v>
      </c>
      <c r="S2819" s="10">
        <f t="shared" ref="S2819:S2882" si="268">J2819/60/60/24+DATE(1970,1,1)</f>
        <v>42023.634976851856</v>
      </c>
      <c r="T2819" s="10">
        <f t="shared" ref="T2819:T2882" si="269">I2819/60/60/24+DATE(1970,1,1)</f>
        <v>42063.634976851856</v>
      </c>
    </row>
    <row r="2820" spans="1:20" ht="43.2" x14ac:dyDescent="0.3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8261</v>
      </c>
      <c r="O2820" s="5">
        <f t="shared" si="264"/>
        <v>1.06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8261</v>
      </c>
      <c r="O2821" s="5">
        <f t="shared" si="264"/>
        <v>1.048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8261</v>
      </c>
      <c r="O2823" s="5">
        <f t="shared" si="264"/>
        <v>1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8261</v>
      </c>
      <c r="O2824" s="5">
        <f t="shared" si="264"/>
        <v>1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8261</v>
      </c>
      <c r="O2825" s="5">
        <f t="shared" si="264"/>
        <v>1.24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8261</v>
      </c>
      <c r="O2826" s="5">
        <f t="shared" si="264"/>
        <v>1.169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8261</v>
      </c>
      <c r="O2827" s="5">
        <f t="shared" si="264"/>
        <v>1.0329999999999999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8261</v>
      </c>
      <c r="O2828" s="5">
        <f t="shared" si="264"/>
        <v>1.0780000000000001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8261</v>
      </c>
      <c r="O2829" s="5">
        <f t="shared" si="264"/>
        <v>1.2030000000000001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8261</v>
      </c>
      <c r="O2830" s="5">
        <f t="shared" si="264"/>
        <v>1.004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8261</v>
      </c>
      <c r="O2831" s="5">
        <f t="shared" si="264"/>
        <v>1.0649999999999999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8261</v>
      </c>
      <c r="O2832" s="5">
        <f t="shared" si="264"/>
        <v>1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8261</v>
      </c>
      <c r="O2833" s="5">
        <f t="shared" si="264"/>
        <v>1.107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8261</v>
      </c>
      <c r="O2834" s="5">
        <f t="shared" si="264"/>
        <v>1.147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8261</v>
      </c>
      <c r="O2835" s="5">
        <f t="shared" si="264"/>
        <v>1.083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8261</v>
      </c>
      <c r="O2836" s="5">
        <f t="shared" si="264"/>
        <v>1.7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8261</v>
      </c>
      <c r="O2837" s="5">
        <f t="shared" si="264"/>
        <v>1.871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8261</v>
      </c>
      <c r="O2838" s="5">
        <f t="shared" si="264"/>
        <v>1.0780000000000001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8261</v>
      </c>
      <c r="O2839" s="5">
        <f t="shared" si="264"/>
        <v>1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8261</v>
      </c>
      <c r="O2840" s="5">
        <f t="shared" si="264"/>
        <v>1.2030000000000001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8261</v>
      </c>
      <c r="O2841" s="5">
        <f t="shared" si="264"/>
        <v>1.1140000000000001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8261</v>
      </c>
      <c r="O2842" s="5">
        <f t="shared" si="264"/>
        <v>1.04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8261</v>
      </c>
      <c r="O2846" s="5">
        <f t="shared" si="264"/>
        <v>5.5E-2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8261</v>
      </c>
      <c r="O2847" s="5">
        <f t="shared" si="264"/>
        <v>0.315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8261</v>
      </c>
      <c r="O2850" s="5">
        <f t="shared" si="264"/>
        <v>2E-3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8261</v>
      </c>
      <c r="O2852" s="5">
        <f t="shared" si="264"/>
        <v>3.9E-2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8261</v>
      </c>
      <c r="O2854" s="5">
        <f t="shared" si="264"/>
        <v>1.9E-2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8261</v>
      </c>
      <c r="O2856" s="5">
        <f t="shared" si="264"/>
        <v>0.41699999999999998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8261</v>
      </c>
      <c r="O2858" s="5">
        <f t="shared" si="264"/>
        <v>4.9000000000000002E-2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8261</v>
      </c>
      <c r="O2859" s="5">
        <f t="shared" si="264"/>
        <v>0.19700000000000001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8261</v>
      </c>
      <c r="O2861" s="5">
        <f t="shared" si="264"/>
        <v>1.7999999999999999E-2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8261</v>
      </c>
      <c r="O2862" s="5">
        <f t="shared" si="264"/>
        <v>6.7000000000000004E-2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8261</v>
      </c>
      <c r="O2863" s="5">
        <f t="shared" si="264"/>
        <v>0.32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8261</v>
      </c>
      <c r="O2864" s="5">
        <f t="shared" si="264"/>
        <v>4.0000000000000001E-3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8261</v>
      </c>
      <c r="O2865" s="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8261</v>
      </c>
      <c r="O2866" s="5">
        <f t="shared" si="264"/>
        <v>1.6E-2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8261</v>
      </c>
      <c r="O2869" s="5">
        <f t="shared" si="264"/>
        <v>0.20200000000000001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8261</v>
      </c>
      <c r="O2870" s="5">
        <f t="shared" si="264"/>
        <v>0.42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8261</v>
      </c>
      <c r="O2871" s="5">
        <f t="shared" si="264"/>
        <v>8.9999999999999993E-3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8261</v>
      </c>
      <c r="O2872" s="5">
        <f t="shared" si="264"/>
        <v>0.15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8261</v>
      </c>
      <c r="O2873" s="5">
        <f t="shared" si="264"/>
        <v>4.7E-2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8261</v>
      </c>
      <c r="O2875" s="5">
        <f t="shared" si="264"/>
        <v>0.38100000000000001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8261</v>
      </c>
      <c r="O2876" s="5">
        <f t="shared" si="264"/>
        <v>5.3999999999999999E-2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8261</v>
      </c>
      <c r="O2877" s="5">
        <f t="shared" si="264"/>
        <v>0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8261</v>
      </c>
      <c r="O2879" s="5">
        <f t="shared" si="264"/>
        <v>0.108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8261</v>
      </c>
      <c r="O2881" s="5">
        <f t="shared" si="264"/>
        <v>3.0000000000000001E-3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8261</v>
      </c>
      <c r="O2882" s="5">
        <f t="shared" si="264"/>
        <v>0.23300000000000001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8261</v>
      </c>
      <c r="O2883" s="5">
        <f t="shared" ref="O2883:O2946" si="270">ROUND(E2883/D2883,3)</f>
        <v>0</v>
      </c>
      <c r="P2883" s="6" t="e">
        <f t="shared" ref="P2883:P2946" si="271">ROUND(E2883/L2883,2)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RIGHT(N2883,LEN(N2883)-LEN(Q2883)-1)</f>
        <v>plays</v>
      </c>
      <c r="S2883" s="10">
        <f t="shared" ref="S2883:S2946" si="274">J2883/60/60/24+DATE(1970,1,1)</f>
        <v>41916.597638888888</v>
      </c>
      <c r="T2883" s="10">
        <f t="shared" ref="T2883:T2946" si="275">I2883/60/60/24+DATE(1970,1,1)</f>
        <v>41976.639305555553</v>
      </c>
    </row>
    <row r="2884" spans="1:20" ht="43.2" x14ac:dyDescent="0.3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8261</v>
      </c>
      <c r="O2885" s="5">
        <f t="shared" si="270"/>
        <v>0.191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8261</v>
      </c>
      <c r="O2886" s="5">
        <f t="shared" si="270"/>
        <v>4.0000000000000001E-3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8261</v>
      </c>
      <c r="O2889" s="5">
        <f t="shared" si="270"/>
        <v>2E-3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8261</v>
      </c>
      <c r="O2891" s="5">
        <f t="shared" si="270"/>
        <v>0.38100000000000001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8261</v>
      </c>
      <c r="O2892" s="5">
        <f t="shared" si="270"/>
        <v>1.0999999999999999E-2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8261</v>
      </c>
      <c r="O2893" s="5">
        <f t="shared" si="270"/>
        <v>2.7E-2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8261</v>
      </c>
      <c r="O2894" s="5">
        <f t="shared" si="270"/>
        <v>9.0999999999999998E-2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8261</v>
      </c>
      <c r="O2898" s="5">
        <f t="shared" si="270"/>
        <v>0.20799999999999999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8261</v>
      </c>
      <c r="O2899" s="5">
        <f t="shared" si="270"/>
        <v>4.5999999999999999E-2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8261</v>
      </c>
      <c r="O2900" s="5">
        <f t="shared" si="270"/>
        <v>4.2000000000000003E-2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8261</v>
      </c>
      <c r="O2902" s="5">
        <f t="shared" si="270"/>
        <v>0.61899999999999999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8261</v>
      </c>
      <c r="O2904" s="5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8261</v>
      </c>
      <c r="O2905" s="5">
        <f t="shared" si="270"/>
        <v>8.0000000000000002E-3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8261</v>
      </c>
      <c r="O2907" s="5">
        <f t="shared" si="270"/>
        <v>0.17799999999999999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8261</v>
      </c>
      <c r="O2908" s="5">
        <f t="shared" si="270"/>
        <v>9.4E-2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8261</v>
      </c>
      <c r="O2909" s="5">
        <f t="shared" si="270"/>
        <v>1E-3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8261</v>
      </c>
      <c r="O2910" s="5">
        <f t="shared" si="270"/>
        <v>2.8000000000000001E-2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8261</v>
      </c>
      <c r="O2911" s="5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8261</v>
      </c>
      <c r="O2912" s="5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8261</v>
      </c>
      <c r="O2913" s="5">
        <f t="shared" si="270"/>
        <v>0.36499999999999999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8261</v>
      </c>
      <c r="O2914" s="5">
        <f t="shared" si="270"/>
        <v>0.14099999999999999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8261</v>
      </c>
      <c r="O2915" s="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8261</v>
      </c>
      <c r="O2916" s="5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8261</v>
      </c>
      <c r="O2917" s="5">
        <f t="shared" si="270"/>
        <v>0.61099999999999999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8261</v>
      </c>
      <c r="O2918" s="5">
        <f t="shared" si="270"/>
        <v>7.8E-2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8261</v>
      </c>
      <c r="O2919" s="5">
        <f t="shared" si="270"/>
        <v>0.219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8261</v>
      </c>
      <c r="O2920" s="5">
        <f t="shared" si="270"/>
        <v>0.27200000000000002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8261</v>
      </c>
      <c r="O2922" s="5">
        <f t="shared" si="270"/>
        <v>0.26800000000000002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8295</v>
      </c>
      <c r="O2924" s="5">
        <f t="shared" si="270"/>
        <v>1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8295</v>
      </c>
      <c r="O2926" s="5">
        <f t="shared" si="270"/>
        <v>1.032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8295</v>
      </c>
      <c r="O2927" s="5">
        <f t="shared" si="270"/>
        <v>1.024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8295</v>
      </c>
      <c r="O2929" s="5">
        <f t="shared" si="270"/>
        <v>1.3080000000000001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8295</v>
      </c>
      <c r="O2930" s="5">
        <f t="shared" si="270"/>
        <v>1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8295</v>
      </c>
      <c r="O2931" s="5">
        <f t="shared" si="270"/>
        <v>1.0209999999999999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8295</v>
      </c>
      <c r="O2932" s="5">
        <f t="shared" si="270"/>
        <v>1.0089999999999999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8295</v>
      </c>
      <c r="O2933" s="5">
        <f t="shared" si="270"/>
        <v>1.06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8295</v>
      </c>
      <c r="O2934" s="5">
        <f t="shared" si="270"/>
        <v>1.0509999999999999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8295</v>
      </c>
      <c r="O2935" s="5">
        <f t="shared" si="270"/>
        <v>1.028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8295</v>
      </c>
      <c r="O2936" s="5">
        <f t="shared" si="270"/>
        <v>1.08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8295</v>
      </c>
      <c r="O2937" s="5">
        <f t="shared" si="270"/>
        <v>1.0089999999999999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8295</v>
      </c>
      <c r="O2938" s="5">
        <f t="shared" si="270"/>
        <v>1.28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8295</v>
      </c>
      <c r="O2939" s="5">
        <f t="shared" si="270"/>
        <v>1.333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8295</v>
      </c>
      <c r="O2940" s="5">
        <f t="shared" si="270"/>
        <v>1.014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8295</v>
      </c>
      <c r="O2941" s="5">
        <f t="shared" si="270"/>
        <v>1.0289999999999999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8295</v>
      </c>
      <c r="O2942" s="5">
        <f t="shared" si="270"/>
        <v>1.0720000000000001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8293</v>
      </c>
      <c r="O2943" s="5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8293</v>
      </c>
      <c r="O2944" s="5">
        <f t="shared" si="270"/>
        <v>0.20399999999999999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8293</v>
      </c>
      <c r="O2947" s="5">
        <f t="shared" ref="O2947:O3010" si="276">ROUND(E2947/D2947,3)</f>
        <v>0</v>
      </c>
      <c r="P2947" s="6" t="e">
        <f t="shared" ref="P2947:P3010" si="277">ROUND(E2947/L2947,2)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RIGHT(N2947,LEN(N2947)-LEN(Q2947)-1)</f>
        <v>spaces</v>
      </c>
      <c r="S2947" s="10">
        <f t="shared" ref="S2947:S3010" si="280">J2947/60/60/24+DATE(1970,1,1)</f>
        <v>42118.139583333337</v>
      </c>
      <c r="T2947" s="10">
        <f t="shared" ref="T2947:T3010" si="281">I2947/60/60/24+DATE(1970,1,1)</f>
        <v>42148.139583333337</v>
      </c>
    </row>
    <row r="2948" spans="1:20" ht="43.2" x14ac:dyDescent="0.3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8293</v>
      </c>
      <c r="O2949" s="5">
        <f t="shared" si="276"/>
        <v>4.2999999999999997E-2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8293</v>
      </c>
      <c r="O2950" s="5">
        <f t="shared" si="276"/>
        <v>0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8293</v>
      </c>
      <c r="O2953" s="5">
        <f t="shared" si="276"/>
        <v>2.1999999999999999E-2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8293</v>
      </c>
      <c r="O2954" s="5">
        <f t="shared" si="276"/>
        <v>0.08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8293</v>
      </c>
      <c r="O2955" s="5">
        <f t="shared" si="276"/>
        <v>2E-3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8293</v>
      </c>
      <c r="O2957" s="5">
        <f t="shared" si="276"/>
        <v>0.59599999999999997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8293</v>
      </c>
      <c r="O2958" s="5">
        <f t="shared" si="276"/>
        <v>0.16700000000000001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8293</v>
      </c>
      <c r="O2959" s="5">
        <f t="shared" si="276"/>
        <v>1.9E-2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8261</v>
      </c>
      <c r="O2963" s="5">
        <f t="shared" si="276"/>
        <v>1.0960000000000001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8261</v>
      </c>
      <c r="O2965" s="5">
        <f t="shared" si="276"/>
        <v>1.069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8261</v>
      </c>
      <c r="O2966" s="5">
        <f t="shared" si="276"/>
        <v>1.0069999999999999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8261</v>
      </c>
      <c r="O2967" s="5">
        <f t="shared" si="276"/>
        <v>1.0900000000000001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8261</v>
      </c>
      <c r="O2968" s="5">
        <f t="shared" si="276"/>
        <v>1.1359999999999999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8261</v>
      </c>
      <c r="O2969" s="5">
        <f t="shared" si="276"/>
        <v>1.139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8261</v>
      </c>
      <c r="O2970" s="5">
        <f t="shared" si="276"/>
        <v>1.06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8261</v>
      </c>
      <c r="O2971" s="5">
        <f t="shared" si="276"/>
        <v>1.625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8261</v>
      </c>
      <c r="O2972" s="5">
        <f t="shared" si="276"/>
        <v>1.06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8261</v>
      </c>
      <c r="O2973" s="5">
        <f t="shared" si="276"/>
        <v>1.002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8261</v>
      </c>
      <c r="O2974" s="5">
        <f t="shared" si="276"/>
        <v>1.054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8261</v>
      </c>
      <c r="O2975" s="5">
        <f t="shared" si="276"/>
        <v>1.748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8261</v>
      </c>
      <c r="O2976" s="5">
        <f t="shared" si="276"/>
        <v>1.02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8261</v>
      </c>
      <c r="O2977" s="5">
        <f t="shared" si="276"/>
        <v>1.0009999999999999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8261</v>
      </c>
      <c r="O2978" s="5">
        <f t="shared" si="276"/>
        <v>1.714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8261</v>
      </c>
      <c r="O2979" s="5">
        <f t="shared" si="276"/>
        <v>1.1359999999999999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8261</v>
      </c>
      <c r="O2980" s="5">
        <f t="shared" si="276"/>
        <v>1.2949999999999999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8261</v>
      </c>
      <c r="O2981" s="5">
        <f t="shared" si="276"/>
        <v>1.014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8261</v>
      </c>
      <c r="O2982" s="5">
        <f t="shared" si="276"/>
        <v>1.0920000000000001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8293</v>
      </c>
      <c r="O2983" s="5">
        <f t="shared" si="276"/>
        <v>1.2889999999999999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8293</v>
      </c>
      <c r="O2984" s="5">
        <f t="shared" si="276"/>
        <v>1.0209999999999999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8293</v>
      </c>
      <c r="O2985" s="5">
        <f t="shared" si="276"/>
        <v>1.4650000000000001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8293</v>
      </c>
      <c r="O2986" s="5">
        <f t="shared" si="276"/>
        <v>1.004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8293</v>
      </c>
      <c r="O2987" s="5">
        <f t="shared" si="276"/>
        <v>1.2170000000000001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8293</v>
      </c>
      <c r="O2988" s="5">
        <f t="shared" si="276"/>
        <v>1.0549999999999999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8293</v>
      </c>
      <c r="O2989" s="5">
        <f t="shared" si="276"/>
        <v>1.1040000000000001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8293</v>
      </c>
      <c r="O2990" s="5">
        <f t="shared" si="276"/>
        <v>1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8293</v>
      </c>
      <c r="O2991" s="5">
        <f t="shared" si="276"/>
        <v>1.7649999999999999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8293</v>
      </c>
      <c r="O2992" s="5">
        <f t="shared" si="276"/>
        <v>1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8293</v>
      </c>
      <c r="O2993" s="5">
        <f t="shared" si="276"/>
        <v>1.0329999999999999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8293</v>
      </c>
      <c r="O2994" s="5">
        <f t="shared" si="276"/>
        <v>1.0449999999999999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8293</v>
      </c>
      <c r="O2995" s="5">
        <f t="shared" si="276"/>
        <v>1.0029999999999999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8293</v>
      </c>
      <c r="O2996" s="5">
        <f t="shared" si="276"/>
        <v>4.577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8293</v>
      </c>
      <c r="O2997" s="5">
        <f t="shared" si="276"/>
        <v>1.05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8293</v>
      </c>
      <c r="O2998" s="5">
        <f t="shared" si="276"/>
        <v>1.7190000000000001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8293</v>
      </c>
      <c r="O2999" s="5">
        <f t="shared" si="276"/>
        <v>1.0369999999999999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8293</v>
      </c>
      <c r="O3000" s="5">
        <f t="shared" si="276"/>
        <v>1.03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8293</v>
      </c>
      <c r="O3001" s="5">
        <f t="shared" si="276"/>
        <v>1.1890000000000001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8293</v>
      </c>
      <c r="O3003" s="5">
        <f t="shared" si="276"/>
        <v>3.1869999999999998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8293</v>
      </c>
      <c r="O3004" s="5">
        <f t="shared" si="276"/>
        <v>1.085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8293</v>
      </c>
      <c r="O3005" s="5">
        <f t="shared" si="276"/>
        <v>1.012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8293</v>
      </c>
      <c r="O3006" s="5">
        <f t="shared" si="276"/>
        <v>1.1279999999999999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8293</v>
      </c>
      <c r="O3007" s="5">
        <f t="shared" si="276"/>
        <v>1.2050000000000001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8293</v>
      </c>
      <c r="O3008" s="5">
        <f t="shared" si="276"/>
        <v>1.0780000000000001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8293</v>
      </c>
      <c r="O3010" s="5">
        <f t="shared" si="276"/>
        <v>1.012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8293</v>
      </c>
      <c r="O3011" s="5">
        <f t="shared" ref="O3011:O3074" si="282">ROUND(E3011/D3011,3)</f>
        <v>1.198</v>
      </c>
      <c r="P3011" s="6">
        <f t="shared" ref="P3011:P3074" si="283">ROUND(E3011/L3011,2)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RIGHT(N3011,LEN(N3011)-LEN(Q3011)-1)</f>
        <v>spaces</v>
      </c>
      <c r="S3011" s="10">
        <f t="shared" ref="S3011:S3074" si="286">J3011/60/60/24+DATE(1970,1,1)</f>
        <v>41939.569907407407</v>
      </c>
      <c r="T3011" s="10">
        <f t="shared" ref="T3011:T3074" si="287">I3011/60/60/24+DATE(1970,1,1)</f>
        <v>41969.611574074079</v>
      </c>
    </row>
    <row r="3012" spans="1:20" ht="43.2" x14ac:dyDescent="0.3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8293</v>
      </c>
      <c r="O3013" s="5">
        <f t="shared" si="282"/>
        <v>1.2370000000000001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8293</v>
      </c>
      <c r="O3014" s="5">
        <f t="shared" si="282"/>
        <v>1.171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8293</v>
      </c>
      <c r="O3015" s="5">
        <f t="shared" si="282"/>
        <v>1.57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8293</v>
      </c>
      <c r="O3016" s="5">
        <f t="shared" si="282"/>
        <v>1.131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8293</v>
      </c>
      <c r="O3017" s="5">
        <f t="shared" si="282"/>
        <v>1.032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8293</v>
      </c>
      <c r="O3018" s="5">
        <f t="shared" si="282"/>
        <v>1.026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8293</v>
      </c>
      <c r="O3019" s="5">
        <f t="shared" si="282"/>
        <v>1.0580000000000001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8293</v>
      </c>
      <c r="O3020" s="5">
        <f t="shared" si="282"/>
        <v>1.0069999999999999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8293</v>
      </c>
      <c r="O3021" s="5">
        <f t="shared" si="282"/>
        <v>1.212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8293</v>
      </c>
      <c r="O3022" s="5">
        <f t="shared" si="282"/>
        <v>1.006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8293</v>
      </c>
      <c r="O3023" s="5">
        <f t="shared" si="282"/>
        <v>1.1599999999999999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8293</v>
      </c>
      <c r="O3024" s="5">
        <f t="shared" si="282"/>
        <v>1.0089999999999999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8293</v>
      </c>
      <c r="O3025" s="5">
        <f t="shared" si="282"/>
        <v>1.03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8293</v>
      </c>
      <c r="O3026" s="5">
        <f t="shared" si="282"/>
        <v>2.464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8293</v>
      </c>
      <c r="O3027" s="5">
        <f t="shared" si="282"/>
        <v>3.0219999999999998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8293</v>
      </c>
      <c r="O3028" s="5">
        <f t="shared" si="282"/>
        <v>1.4330000000000001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8293</v>
      </c>
      <c r="O3029" s="5">
        <f t="shared" si="282"/>
        <v>1.3140000000000001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8293</v>
      </c>
      <c r="O3030" s="5">
        <f t="shared" si="282"/>
        <v>1.68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8293</v>
      </c>
      <c r="O3031" s="5">
        <f t="shared" si="282"/>
        <v>1.097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8293</v>
      </c>
      <c r="O3032" s="5">
        <f t="shared" si="282"/>
        <v>1.0669999999999999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8293</v>
      </c>
      <c r="O3033" s="5">
        <f t="shared" si="282"/>
        <v>1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8293</v>
      </c>
      <c r="O3035" s="5">
        <f t="shared" si="282"/>
        <v>1.4650000000000001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8293</v>
      </c>
      <c r="O3036" s="5">
        <f t="shared" si="282"/>
        <v>1.125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8293</v>
      </c>
      <c r="O3037" s="5">
        <f t="shared" si="282"/>
        <v>1.0880000000000001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8293</v>
      </c>
      <c r="O3038" s="5">
        <f t="shared" si="282"/>
        <v>1.2669999999999999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8293</v>
      </c>
      <c r="O3039" s="5">
        <f t="shared" si="282"/>
        <v>2.1320000000000001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8293</v>
      </c>
      <c r="O3040" s="5">
        <f t="shared" si="282"/>
        <v>1.0049999999999999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8293</v>
      </c>
      <c r="O3041" s="5">
        <f t="shared" si="282"/>
        <v>1.087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8293</v>
      </c>
      <c r="O3042" s="5">
        <f t="shared" si="282"/>
        <v>1.075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8293</v>
      </c>
      <c r="O3043" s="5">
        <f t="shared" si="282"/>
        <v>1.105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8293</v>
      </c>
      <c r="O3044" s="5">
        <f t="shared" si="282"/>
        <v>1.28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8293</v>
      </c>
      <c r="O3045" s="5">
        <f t="shared" si="282"/>
        <v>1.1000000000000001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8293</v>
      </c>
      <c r="O3046" s="5">
        <f t="shared" si="282"/>
        <v>1.093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8293</v>
      </c>
      <c r="O3047" s="5">
        <f t="shared" si="282"/>
        <v>1.327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8293</v>
      </c>
      <c r="O3048" s="5">
        <f t="shared" si="282"/>
        <v>1.9079999999999999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8293</v>
      </c>
      <c r="O3050" s="5">
        <f t="shared" si="282"/>
        <v>1.6639999999999999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8293</v>
      </c>
      <c r="O3051" s="5">
        <f t="shared" si="282"/>
        <v>1.0669999999999999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8293</v>
      </c>
      <c r="O3052" s="5">
        <f t="shared" si="282"/>
        <v>1.06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8293</v>
      </c>
      <c r="O3053" s="5">
        <f t="shared" si="282"/>
        <v>0.23599999999999999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8293</v>
      </c>
      <c r="O3054" s="5">
        <f t="shared" si="282"/>
        <v>2E-3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8293</v>
      </c>
      <c r="O3055" s="5">
        <f t="shared" si="282"/>
        <v>4.0000000000000001E-3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8293</v>
      </c>
      <c r="O3057" s="5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8293</v>
      </c>
      <c r="O3060" s="5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8293</v>
      </c>
      <c r="O3061" s="5">
        <f t="shared" si="282"/>
        <v>0.03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8293</v>
      </c>
      <c r="O3062" s="5">
        <f t="shared" si="282"/>
        <v>2E-3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8293</v>
      </c>
      <c r="O3064" s="5">
        <f t="shared" si="282"/>
        <v>0.66800000000000004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8293</v>
      </c>
      <c r="O3065" s="5">
        <f t="shared" si="282"/>
        <v>0.19600000000000001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8293</v>
      </c>
      <c r="O3066" s="5">
        <f t="shared" si="282"/>
        <v>0.113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8293</v>
      </c>
      <c r="O3067" s="5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8293</v>
      </c>
      <c r="O3068" s="5">
        <f t="shared" si="282"/>
        <v>0.12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8293</v>
      </c>
      <c r="O3070" s="5">
        <f t="shared" si="282"/>
        <v>1E-3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8293</v>
      </c>
      <c r="O3071" s="5">
        <f t="shared" si="282"/>
        <v>0.14099999999999999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8293</v>
      </c>
      <c r="O3072" s="5">
        <f t="shared" si="282"/>
        <v>3.3000000000000002E-2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8293</v>
      </c>
      <c r="O3073" s="5">
        <f t="shared" si="282"/>
        <v>0.59799999999999998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8293</v>
      </c>
      <c r="O3074" s="5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8293</v>
      </c>
      <c r="O3075" s="5">
        <f t="shared" ref="O3075:O3138" si="288">ROUND(E3075/D3075,3)</f>
        <v>0</v>
      </c>
      <c r="P3075" s="6">
        <f t="shared" ref="P3075:P3138" si="289">ROUND(E3075/L3075,2)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RIGHT(N3075,LEN(N3075)-LEN(Q3075)-1)</f>
        <v>spaces</v>
      </c>
      <c r="S3075" s="10">
        <f t="shared" ref="S3075:S3138" si="292">J3075/60/60/24+DATE(1970,1,1)</f>
        <v>42111.684027777781</v>
      </c>
      <c r="T3075" s="10">
        <f t="shared" ref="T3075:T3138" si="293">I3075/60/60/24+DATE(1970,1,1)</f>
        <v>42169.804861111115</v>
      </c>
    </row>
    <row r="3076" spans="1:20" ht="57.6" x14ac:dyDescent="0.3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8293</v>
      </c>
      <c r="O3076" s="5">
        <f t="shared" si="288"/>
        <v>1E-3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8293</v>
      </c>
      <c r="O3077" s="5">
        <f t="shared" si="288"/>
        <v>8.5999999999999993E-2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8293</v>
      </c>
      <c r="O3078" s="5">
        <f t="shared" si="288"/>
        <v>0.151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8293</v>
      </c>
      <c r="O3079" s="5">
        <f t="shared" si="288"/>
        <v>5.0000000000000001E-3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8293</v>
      </c>
      <c r="O3080" s="5">
        <f t="shared" si="288"/>
        <v>1E-3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8293</v>
      </c>
      <c r="O3081" s="5">
        <f t="shared" si="288"/>
        <v>8.0000000000000002E-3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8293</v>
      </c>
      <c r="O3082" s="5">
        <f t="shared" si="288"/>
        <v>0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8293</v>
      </c>
      <c r="O3083" s="5">
        <f t="shared" si="288"/>
        <v>2E-3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8293</v>
      </c>
      <c r="O3085" s="5">
        <f t="shared" si="288"/>
        <v>3.0000000000000001E-3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8293</v>
      </c>
      <c r="O3086" s="5">
        <f t="shared" si="288"/>
        <v>0.11600000000000001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8293</v>
      </c>
      <c r="O3087" s="5">
        <f t="shared" si="288"/>
        <v>2.4E-2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8293</v>
      </c>
      <c r="O3088" s="5">
        <f t="shared" si="288"/>
        <v>3.0000000000000001E-3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8293</v>
      </c>
      <c r="O3089" s="5">
        <f t="shared" si="288"/>
        <v>6.0000000000000001E-3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8293</v>
      </c>
      <c r="O3090" s="5">
        <f t="shared" si="288"/>
        <v>2E-3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8293</v>
      </c>
      <c r="O3091" s="5">
        <f t="shared" si="288"/>
        <v>0.23400000000000001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8293</v>
      </c>
      <c r="O3092" s="5">
        <f t="shared" si="288"/>
        <v>5.0999999999999997E-2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8293</v>
      </c>
      <c r="O3093" s="5">
        <f t="shared" si="288"/>
        <v>0.159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8293</v>
      </c>
      <c r="O3094" s="5">
        <f t="shared" si="288"/>
        <v>1.2E-2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8293</v>
      </c>
      <c r="O3095" s="5">
        <f t="shared" si="288"/>
        <v>0.22800000000000001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8293</v>
      </c>
      <c r="O3096" s="5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8293</v>
      </c>
      <c r="O3097" s="5">
        <f t="shared" si="288"/>
        <v>3.0000000000000001E-3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8293</v>
      </c>
      <c r="O3098" s="5">
        <f t="shared" si="288"/>
        <v>0.04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8293</v>
      </c>
      <c r="O3099" s="5">
        <f t="shared" si="288"/>
        <v>0.17199999999999999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8293</v>
      </c>
      <c r="O3100" s="5">
        <f t="shared" si="288"/>
        <v>3.5999999999999997E-2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8293</v>
      </c>
      <c r="O3102" s="5">
        <f t="shared" si="288"/>
        <v>0.152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8293</v>
      </c>
      <c r="O3104" s="5">
        <f t="shared" si="288"/>
        <v>0.39100000000000001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8293</v>
      </c>
      <c r="O3105" s="5">
        <f t="shared" si="288"/>
        <v>3.0000000000000001E-3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8293</v>
      </c>
      <c r="O3106" s="5">
        <f t="shared" si="288"/>
        <v>0.29599999999999999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8293</v>
      </c>
      <c r="O3107" s="5">
        <f t="shared" si="288"/>
        <v>0.42399999999999999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8293</v>
      </c>
      <c r="O3109" s="5">
        <f t="shared" si="288"/>
        <v>0.19800000000000001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8293</v>
      </c>
      <c r="O3110" s="5">
        <f t="shared" si="288"/>
        <v>1E-3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8293</v>
      </c>
      <c r="O3111" s="5">
        <f t="shared" si="288"/>
        <v>0.25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8293</v>
      </c>
      <c r="O3112" s="5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8293</v>
      </c>
      <c r="O3113" s="5">
        <f t="shared" si="288"/>
        <v>0.26600000000000001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8293</v>
      </c>
      <c r="O3114" s="5">
        <f t="shared" si="288"/>
        <v>4.7E-2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8293</v>
      </c>
      <c r="O3115" s="5">
        <f t="shared" si="288"/>
        <v>4.2000000000000003E-2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8293</v>
      </c>
      <c r="O3118" s="5">
        <f t="shared" si="288"/>
        <v>0.57299999999999995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8293</v>
      </c>
      <c r="O3120" s="5">
        <f t="shared" si="288"/>
        <v>3.0000000000000001E-3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8293</v>
      </c>
      <c r="O3121" s="5">
        <f t="shared" si="288"/>
        <v>1E-3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8293</v>
      </c>
      <c r="O3122" s="5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8293</v>
      </c>
      <c r="O3123" s="5">
        <f t="shared" si="288"/>
        <v>7.0000000000000001E-3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8293</v>
      </c>
      <c r="O3124" s="5">
        <f t="shared" si="288"/>
        <v>0.58299999999999996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8293</v>
      </c>
      <c r="O3125" s="5">
        <f t="shared" si="288"/>
        <v>0.68200000000000005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8293</v>
      </c>
      <c r="O3126" s="5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8293</v>
      </c>
      <c r="O3128" s="5">
        <f t="shared" si="288"/>
        <v>4.2000000000000003E-2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8261</v>
      </c>
      <c r="O3130" s="5">
        <f t="shared" si="288"/>
        <v>1.0860000000000001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8261</v>
      </c>
      <c r="O3132" s="5">
        <f t="shared" si="288"/>
        <v>3.7999999999999999E-2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8261</v>
      </c>
      <c r="O3133" s="5">
        <f t="shared" si="288"/>
        <v>0.157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8261</v>
      </c>
      <c r="O3134" s="5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8261</v>
      </c>
      <c r="O3137" s="5">
        <f t="shared" si="288"/>
        <v>0.20799999999999999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8261</v>
      </c>
      <c r="O3138" s="5">
        <f t="shared" si="288"/>
        <v>1.278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8261</v>
      </c>
      <c r="O3139" s="5">
        <f t="shared" ref="O3139:O3202" si="294">ROUND(E3139/D3139,3)</f>
        <v>3.3000000000000002E-2</v>
      </c>
      <c r="P3139" s="6">
        <f t="shared" ref="P3139:P3202" si="295">ROUND(E3139/L3139,2)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RIGHT(N3139,LEN(N3139)-LEN(Q3139)-1)</f>
        <v>plays</v>
      </c>
      <c r="S3139" s="10">
        <f t="shared" ref="S3139:S3202" si="298">J3139/60/60/24+DATE(1970,1,1)</f>
        <v>42807.885057870371</v>
      </c>
      <c r="T3139" s="10">
        <f t="shared" ref="T3139:T3202" si="299">I3139/60/60/24+DATE(1970,1,1)</f>
        <v>42858.8</v>
      </c>
    </row>
    <row r="3140" spans="1:20" ht="57.6" x14ac:dyDescent="0.3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8261</v>
      </c>
      <c r="O3142" s="5">
        <f t="shared" si="294"/>
        <v>0.01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8261</v>
      </c>
      <c r="O3144" s="5">
        <f t="shared" si="294"/>
        <v>1.6E-2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8261</v>
      </c>
      <c r="O3146" s="5">
        <f t="shared" si="294"/>
        <v>0.754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8261</v>
      </c>
      <c r="O3149" s="5">
        <f t="shared" si="294"/>
        <v>1.175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8261</v>
      </c>
      <c r="O3150" s="5">
        <f t="shared" si="294"/>
        <v>1.3120000000000001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8261</v>
      </c>
      <c r="O3152" s="5">
        <f t="shared" si="294"/>
        <v>1.01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8261</v>
      </c>
      <c r="O3153" s="5">
        <f t="shared" si="294"/>
        <v>1.004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8261</v>
      </c>
      <c r="O3154" s="5">
        <f t="shared" si="294"/>
        <v>1.06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8261</v>
      </c>
      <c r="O3155" s="5">
        <f t="shared" si="294"/>
        <v>3.3559999999999999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8261</v>
      </c>
      <c r="O3156" s="5">
        <f t="shared" si="294"/>
        <v>1.129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8261</v>
      </c>
      <c r="O3157" s="5">
        <f t="shared" si="294"/>
        <v>1.885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8261</v>
      </c>
      <c r="O3158" s="5">
        <f t="shared" si="294"/>
        <v>1.018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8261</v>
      </c>
      <c r="O3159" s="5">
        <f t="shared" si="294"/>
        <v>1.01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8261</v>
      </c>
      <c r="O3160" s="5">
        <f t="shared" si="294"/>
        <v>1.1399999999999999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8261</v>
      </c>
      <c r="O3161" s="5">
        <f t="shared" si="294"/>
        <v>1.335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8261</v>
      </c>
      <c r="O3162" s="5">
        <f t="shared" si="294"/>
        <v>1.0149999999999999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8261</v>
      </c>
      <c r="O3163" s="5">
        <f t="shared" si="294"/>
        <v>1.0509999999999999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8261</v>
      </c>
      <c r="O3164" s="5">
        <f t="shared" si="294"/>
        <v>1.272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8261</v>
      </c>
      <c r="O3165" s="5">
        <f t="shared" si="294"/>
        <v>1.1120000000000001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8261</v>
      </c>
      <c r="O3166" s="5">
        <f t="shared" si="294"/>
        <v>1.0680000000000001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8261</v>
      </c>
      <c r="O3167" s="5">
        <f t="shared" si="294"/>
        <v>1.627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8261</v>
      </c>
      <c r="O3168" s="5">
        <f t="shared" si="294"/>
        <v>1.6020000000000001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8261</v>
      </c>
      <c r="O3169" s="5">
        <f t="shared" si="294"/>
        <v>1.1619999999999999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8261</v>
      </c>
      <c r="O3170" s="5">
        <f t="shared" si="294"/>
        <v>1.242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8261</v>
      </c>
      <c r="O3171" s="5">
        <f t="shared" si="294"/>
        <v>1.03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8261</v>
      </c>
      <c r="O3172" s="5">
        <f t="shared" si="294"/>
        <v>1.123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8261</v>
      </c>
      <c r="O3173" s="5">
        <f t="shared" si="294"/>
        <v>1.0880000000000001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8261</v>
      </c>
      <c r="O3174" s="5">
        <f t="shared" si="294"/>
        <v>1.1499999999999999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8261</v>
      </c>
      <c r="O3175" s="5">
        <f t="shared" si="294"/>
        <v>1.03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8261</v>
      </c>
      <c r="O3176" s="5">
        <f t="shared" si="294"/>
        <v>1.0109999999999999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8261</v>
      </c>
      <c r="O3177" s="5">
        <f t="shared" si="294"/>
        <v>1.0960000000000001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8261</v>
      </c>
      <c r="O3178" s="5">
        <f t="shared" si="294"/>
        <v>1.1479999999999999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8261</v>
      </c>
      <c r="O3179" s="5">
        <f t="shared" si="294"/>
        <v>1.1739999999999999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8261</v>
      </c>
      <c r="O3180" s="5">
        <f t="shared" si="294"/>
        <v>1.7170000000000001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8261</v>
      </c>
      <c r="O3181" s="5">
        <f t="shared" si="294"/>
        <v>1.1419999999999999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8261</v>
      </c>
      <c r="O3182" s="5">
        <f t="shared" si="294"/>
        <v>1.198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8261</v>
      </c>
      <c r="O3183" s="5">
        <f t="shared" si="294"/>
        <v>1.0900000000000001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8261</v>
      </c>
      <c r="O3184" s="5">
        <f t="shared" si="294"/>
        <v>1.0089999999999999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8261</v>
      </c>
      <c r="O3185" s="5">
        <f t="shared" si="294"/>
        <v>1.0900000000000001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8261</v>
      </c>
      <c r="O3186" s="5">
        <f t="shared" si="294"/>
        <v>1.0720000000000001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8261</v>
      </c>
      <c r="O3187" s="5">
        <f t="shared" si="294"/>
        <v>1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8261</v>
      </c>
      <c r="O3188" s="5">
        <f t="shared" si="294"/>
        <v>1.022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8261</v>
      </c>
      <c r="O3189" s="5">
        <f t="shared" si="294"/>
        <v>1.163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8295</v>
      </c>
      <c r="O3190" s="5">
        <f t="shared" si="294"/>
        <v>0.65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8295</v>
      </c>
      <c r="O3191" s="5">
        <f t="shared" si="294"/>
        <v>0.123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8295</v>
      </c>
      <c r="O3193" s="5">
        <f t="shared" si="294"/>
        <v>0.04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8295</v>
      </c>
      <c r="O3194" s="5">
        <f t="shared" si="294"/>
        <v>0.01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8295</v>
      </c>
      <c r="O3195" s="5">
        <f t="shared" si="294"/>
        <v>0.11700000000000001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8295</v>
      </c>
      <c r="O3197" s="5">
        <f t="shared" si="294"/>
        <v>0.59099999999999997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8295</v>
      </c>
      <c r="O3198" s="5">
        <f t="shared" si="294"/>
        <v>1E-3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8295</v>
      </c>
      <c r="O3199" s="5">
        <f t="shared" si="294"/>
        <v>0.115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8295</v>
      </c>
      <c r="O3200" s="5">
        <f t="shared" si="294"/>
        <v>4.0000000000000001E-3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8295</v>
      </c>
      <c r="O3201" s="5">
        <f t="shared" si="294"/>
        <v>0.52200000000000002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8295</v>
      </c>
      <c r="O3202" s="5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8295</v>
      </c>
      <c r="O3203" s="5">
        <f t="shared" ref="O3203:O3266" si="300">ROUND(E3203/D3203,3)</f>
        <v>1.2999999999999999E-2</v>
      </c>
      <c r="P3203" s="6">
        <f t="shared" ref="P3203:P3266" si="301">ROUND(E3203/L3203,2)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RIGHT(N3203,LEN(N3203)-LEN(Q3203)-1)</f>
        <v>musical</v>
      </c>
      <c r="S3203" s="10">
        <f t="shared" ref="S3203:S3266" si="304">J3203/60/60/24+DATE(1970,1,1)</f>
        <v>41861.767094907409</v>
      </c>
      <c r="T3203" s="10">
        <f t="shared" ref="T3203:T3266" si="305">I3203/60/60/24+DATE(1970,1,1)</f>
        <v>41882.767094907409</v>
      </c>
    </row>
    <row r="3204" spans="1:20" ht="43.2" x14ac:dyDescent="0.3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8295</v>
      </c>
      <c r="O3204" s="5">
        <f t="shared" si="300"/>
        <v>0.54500000000000004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8295</v>
      </c>
      <c r="O3205" s="5">
        <f t="shared" si="300"/>
        <v>0.25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8295</v>
      </c>
      <c r="O3207" s="5">
        <f t="shared" si="300"/>
        <v>3.4000000000000002E-2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8295</v>
      </c>
      <c r="O3209" s="5">
        <f t="shared" si="300"/>
        <v>0.46400000000000002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8261</v>
      </c>
      <c r="O3210" s="5">
        <f t="shared" si="300"/>
        <v>1.0349999999999999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8261</v>
      </c>
      <c r="O3211" s="5">
        <f t="shared" si="300"/>
        <v>1.1930000000000001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8261</v>
      </c>
      <c r="O3212" s="5">
        <f t="shared" si="300"/>
        <v>1.258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8261</v>
      </c>
      <c r="O3213" s="5">
        <f t="shared" si="300"/>
        <v>1.1970000000000001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8261</v>
      </c>
      <c r="O3214" s="5">
        <f t="shared" si="300"/>
        <v>1.2629999999999999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8261</v>
      </c>
      <c r="O3215" s="5">
        <f t="shared" si="300"/>
        <v>1.0009999999999999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8261</v>
      </c>
      <c r="O3216" s="5">
        <f t="shared" si="300"/>
        <v>1.0209999999999999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8261</v>
      </c>
      <c r="O3217" s="5">
        <f t="shared" si="300"/>
        <v>1.004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8261</v>
      </c>
      <c r="O3218" s="5">
        <f t="shared" si="300"/>
        <v>1.0009999999999999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8261</v>
      </c>
      <c r="O3219" s="5">
        <f t="shared" si="300"/>
        <v>1.1599999999999999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8261</v>
      </c>
      <c r="O3220" s="5">
        <f t="shared" si="300"/>
        <v>1.0209999999999999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8261</v>
      </c>
      <c r="O3221" s="5">
        <f t="shared" si="300"/>
        <v>1.0009999999999999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8261</v>
      </c>
      <c r="O3222" s="5">
        <f t="shared" si="300"/>
        <v>1.008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8261</v>
      </c>
      <c r="O3223" s="5">
        <f t="shared" si="300"/>
        <v>1.034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8261</v>
      </c>
      <c r="O3224" s="5">
        <f t="shared" si="300"/>
        <v>1.248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8261</v>
      </c>
      <c r="O3225" s="5">
        <f t="shared" si="300"/>
        <v>1.095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8261</v>
      </c>
      <c r="O3226" s="5">
        <f t="shared" si="300"/>
        <v>1.02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8261</v>
      </c>
      <c r="O3227" s="5">
        <f t="shared" si="300"/>
        <v>1.024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8261</v>
      </c>
      <c r="O3228" s="5">
        <f t="shared" si="300"/>
        <v>1.042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8261</v>
      </c>
      <c r="O3230" s="5">
        <f t="shared" si="300"/>
        <v>1.0229999999999999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8261</v>
      </c>
      <c r="O3231" s="5">
        <f t="shared" si="300"/>
        <v>1.079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8261</v>
      </c>
      <c r="O3232" s="5">
        <f t="shared" si="300"/>
        <v>1.099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8261</v>
      </c>
      <c r="O3234" s="5">
        <f t="shared" si="300"/>
        <v>1.3120000000000001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8261</v>
      </c>
      <c r="O3235" s="5">
        <f t="shared" si="300"/>
        <v>1.1879999999999999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8261</v>
      </c>
      <c r="O3236" s="5">
        <f t="shared" si="300"/>
        <v>1.004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8261</v>
      </c>
      <c r="O3237" s="5">
        <f t="shared" si="300"/>
        <v>1.032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8261</v>
      </c>
      <c r="O3238" s="5">
        <f t="shared" si="300"/>
        <v>1.006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8261</v>
      </c>
      <c r="O3239" s="5">
        <f t="shared" si="300"/>
        <v>1.008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8261</v>
      </c>
      <c r="O3240" s="5">
        <f t="shared" si="300"/>
        <v>1.123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8261</v>
      </c>
      <c r="O3241" s="5">
        <f t="shared" si="300"/>
        <v>1.0589999999999999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8261</v>
      </c>
      <c r="O3242" s="5">
        <f t="shared" si="300"/>
        <v>1.006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8261</v>
      </c>
      <c r="O3243" s="5">
        <f t="shared" si="300"/>
        <v>1.153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8261</v>
      </c>
      <c r="O3244" s="5">
        <f t="shared" si="300"/>
        <v>1.2729999999999999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8261</v>
      </c>
      <c r="O3245" s="5">
        <f t="shared" si="300"/>
        <v>1.028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8261</v>
      </c>
      <c r="O3246" s="5">
        <f t="shared" si="300"/>
        <v>1.0289999999999999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8261</v>
      </c>
      <c r="O3247" s="5">
        <f t="shared" si="300"/>
        <v>1.0429999999999999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8261</v>
      </c>
      <c r="O3248" s="5">
        <f t="shared" si="300"/>
        <v>1.1120000000000001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8261</v>
      </c>
      <c r="O3249" s="5">
        <f t="shared" si="300"/>
        <v>1.0589999999999999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8261</v>
      </c>
      <c r="O3250" s="5">
        <f t="shared" si="300"/>
        <v>1.008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8261</v>
      </c>
      <c r="O3251" s="5">
        <f t="shared" si="300"/>
        <v>1.0489999999999999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8261</v>
      </c>
      <c r="O3252" s="5">
        <f t="shared" si="300"/>
        <v>1.016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8261</v>
      </c>
      <c r="O3253" s="5">
        <f t="shared" si="300"/>
        <v>1.107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8261</v>
      </c>
      <c r="O3254" s="5">
        <f t="shared" si="300"/>
        <v>1.278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8261</v>
      </c>
      <c r="O3255" s="5">
        <f t="shared" si="300"/>
        <v>1.018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8261</v>
      </c>
      <c r="O3256" s="5">
        <f t="shared" si="300"/>
        <v>1.0129999999999999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8261</v>
      </c>
      <c r="O3257" s="5">
        <f t="shared" si="300"/>
        <v>1.75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8261</v>
      </c>
      <c r="O3258" s="5">
        <f t="shared" si="300"/>
        <v>1.2809999999999999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8261</v>
      </c>
      <c r="O3259" s="5">
        <f t="shared" si="300"/>
        <v>1.0629999999999999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8261</v>
      </c>
      <c r="O3260" s="5">
        <f t="shared" si="300"/>
        <v>1.052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8261</v>
      </c>
      <c r="O3261" s="5">
        <f t="shared" si="300"/>
        <v>1.0620000000000001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8261</v>
      </c>
      <c r="O3262" s="5">
        <f t="shared" si="300"/>
        <v>1.0920000000000001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8261</v>
      </c>
      <c r="O3263" s="5">
        <f t="shared" si="300"/>
        <v>1.0049999999999999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8261</v>
      </c>
      <c r="O3264" s="5">
        <f t="shared" si="300"/>
        <v>1.03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8261</v>
      </c>
      <c r="O3265" s="5">
        <f t="shared" si="300"/>
        <v>1.1220000000000001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8261</v>
      </c>
      <c r="O3266" s="5">
        <f t="shared" si="300"/>
        <v>1.03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8261</v>
      </c>
      <c r="O3267" s="5">
        <f t="shared" ref="O3267:O3330" si="306">ROUND(E3267/D3267,3)</f>
        <v>1.64</v>
      </c>
      <c r="P3267" s="6">
        <f t="shared" ref="P3267:P3330" si="307">ROUND(E3267/L3267,2)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RIGHT(N3267,LEN(N3267)-LEN(Q3267)-1)</f>
        <v>plays</v>
      </c>
      <c r="S3267" s="10">
        <f t="shared" ref="S3267:S3330" si="310">J3267/60/60/24+DATE(1970,1,1)</f>
        <v>42311.711979166663</v>
      </c>
      <c r="T3267" s="10">
        <f t="shared" ref="T3267:T3330" si="311">I3267/60/60/24+DATE(1970,1,1)</f>
        <v>42341.708333333328</v>
      </c>
    </row>
    <row r="3268" spans="1:20" ht="43.2" x14ac:dyDescent="0.3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8261</v>
      </c>
      <c r="O3268" s="5">
        <f t="shared" si="306"/>
        <v>1.3129999999999999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8261</v>
      </c>
      <c r="O3269" s="5">
        <f t="shared" si="306"/>
        <v>1.0209999999999999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8261</v>
      </c>
      <c r="O3270" s="5">
        <f t="shared" si="306"/>
        <v>1.28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8261</v>
      </c>
      <c r="O3272" s="5">
        <f t="shared" si="306"/>
        <v>1.0169999999999999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8261</v>
      </c>
      <c r="O3273" s="5">
        <f t="shared" si="306"/>
        <v>1.3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8261</v>
      </c>
      <c r="O3274" s="5">
        <f t="shared" si="306"/>
        <v>1.544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8261</v>
      </c>
      <c r="O3275" s="5">
        <f t="shared" si="306"/>
        <v>1.0740000000000001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8261</v>
      </c>
      <c r="O3276" s="5">
        <f t="shared" si="306"/>
        <v>1.0129999999999999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8261</v>
      </c>
      <c r="O3277" s="5">
        <f t="shared" si="306"/>
        <v>1.0029999999999999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8261</v>
      </c>
      <c r="O3278" s="5">
        <f t="shared" si="306"/>
        <v>1.1679999999999999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8261</v>
      </c>
      <c r="O3280" s="5">
        <f t="shared" si="306"/>
        <v>1.034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8261</v>
      </c>
      <c r="O3281" s="5">
        <f t="shared" si="306"/>
        <v>1.143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8261</v>
      </c>
      <c r="O3282" s="5">
        <f t="shared" si="306"/>
        <v>1.03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8261</v>
      </c>
      <c r="O3283" s="5">
        <f t="shared" si="306"/>
        <v>1.216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8261</v>
      </c>
      <c r="O3284" s="5">
        <f t="shared" si="306"/>
        <v>1.026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8261</v>
      </c>
      <c r="O3285" s="5">
        <f t="shared" si="306"/>
        <v>1.048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8261</v>
      </c>
      <c r="O3287" s="5">
        <f t="shared" si="306"/>
        <v>1.121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8261</v>
      </c>
      <c r="O3288" s="5">
        <f t="shared" si="306"/>
        <v>1.018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8261</v>
      </c>
      <c r="O3289" s="5">
        <f t="shared" si="306"/>
        <v>1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8261</v>
      </c>
      <c r="O3290" s="5">
        <f t="shared" si="306"/>
        <v>1.0029999999999999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8261</v>
      </c>
      <c r="O3291" s="5">
        <f t="shared" si="306"/>
        <v>1.33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8261</v>
      </c>
      <c r="O3292" s="5">
        <f t="shared" si="306"/>
        <v>1.212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8261</v>
      </c>
      <c r="O3293" s="5">
        <f t="shared" si="306"/>
        <v>1.1399999999999999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8261</v>
      </c>
      <c r="O3294" s="5">
        <f t="shared" si="306"/>
        <v>2.8610000000000002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8261</v>
      </c>
      <c r="O3295" s="5">
        <f t="shared" si="306"/>
        <v>1.704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8261</v>
      </c>
      <c r="O3296" s="5">
        <f t="shared" si="306"/>
        <v>1.1830000000000001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8261</v>
      </c>
      <c r="O3297" s="5">
        <f t="shared" si="306"/>
        <v>1.0289999999999999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8261</v>
      </c>
      <c r="O3298" s="5">
        <f t="shared" si="306"/>
        <v>1.4410000000000001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8261</v>
      </c>
      <c r="O3299" s="5">
        <f t="shared" si="306"/>
        <v>1.0009999999999999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8261</v>
      </c>
      <c r="O3300" s="5">
        <f t="shared" si="306"/>
        <v>1.0169999999999999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8261</v>
      </c>
      <c r="O3301" s="5">
        <f t="shared" si="306"/>
        <v>1.1619999999999999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8261</v>
      </c>
      <c r="O3302" s="5">
        <f t="shared" si="306"/>
        <v>1.3620000000000001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8261</v>
      </c>
      <c r="O3303" s="5">
        <f t="shared" si="306"/>
        <v>1.335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8261</v>
      </c>
      <c r="O3304" s="5">
        <f t="shared" si="306"/>
        <v>1.034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8261</v>
      </c>
      <c r="O3305" s="5">
        <f t="shared" si="306"/>
        <v>1.159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8261</v>
      </c>
      <c r="O3306" s="5">
        <f t="shared" si="306"/>
        <v>1.0449999999999999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8261</v>
      </c>
      <c r="O3307" s="5">
        <f t="shared" si="306"/>
        <v>1.02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8261</v>
      </c>
      <c r="O3308" s="5">
        <f t="shared" si="306"/>
        <v>1.7529999999999999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8261</v>
      </c>
      <c r="O3309" s="5">
        <f t="shared" si="306"/>
        <v>1.0669999999999999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8261</v>
      </c>
      <c r="O3310" s="5">
        <f t="shared" si="306"/>
        <v>1.2230000000000001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8261</v>
      </c>
      <c r="O3311" s="5">
        <f t="shared" si="306"/>
        <v>1.5940000000000001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8261</v>
      </c>
      <c r="O3312" s="5">
        <f t="shared" si="306"/>
        <v>1.0009999999999999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8261</v>
      </c>
      <c r="O3313" s="5">
        <f t="shared" si="306"/>
        <v>1.0980000000000001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8261</v>
      </c>
      <c r="O3314" s="5">
        <f t="shared" si="306"/>
        <v>1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8261</v>
      </c>
      <c r="O3315" s="5">
        <f t="shared" si="306"/>
        <v>1.161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8261</v>
      </c>
      <c r="O3316" s="5">
        <f t="shared" si="306"/>
        <v>2.1080000000000001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8261</v>
      </c>
      <c r="O3317" s="5">
        <f t="shared" si="306"/>
        <v>1.1000000000000001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8261</v>
      </c>
      <c r="O3318" s="5">
        <f t="shared" si="306"/>
        <v>1.0009999999999999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8261</v>
      </c>
      <c r="O3319" s="5">
        <f t="shared" si="306"/>
        <v>1.0620000000000001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8261</v>
      </c>
      <c r="O3322" s="5">
        <f t="shared" si="306"/>
        <v>1.01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8261</v>
      </c>
      <c r="O3324" s="5">
        <f t="shared" si="306"/>
        <v>1.0149999999999999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8261</v>
      </c>
      <c r="O3325" s="5">
        <f t="shared" si="306"/>
        <v>1.2589999999999999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8261</v>
      </c>
      <c r="O3326" s="5">
        <f t="shared" si="306"/>
        <v>1.0169999999999999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8261</v>
      </c>
      <c r="O3328" s="5">
        <f t="shared" si="306"/>
        <v>1.014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8261</v>
      </c>
      <c r="O3329" s="5">
        <f t="shared" si="306"/>
        <v>1.0129999999999999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8261</v>
      </c>
      <c r="O3330" s="5">
        <f t="shared" si="306"/>
        <v>1.464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8261</v>
      </c>
      <c r="O3331" s="5">
        <f t="shared" ref="O3331:O3394" si="312">ROUND(E3331/D3331,3)</f>
        <v>1.1679999999999999</v>
      </c>
      <c r="P3331" s="6">
        <f t="shared" ref="P3331:P3394" si="313">ROUND(E3331/L3331,2)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RIGHT(N3331,LEN(N3331)-LEN(Q3331)-1)</f>
        <v>plays</v>
      </c>
      <c r="S3331" s="10">
        <f t="shared" ref="S3331:S3394" si="316">J3331/60/60/24+DATE(1970,1,1)</f>
        <v>41837.323009259257</v>
      </c>
      <c r="T3331" s="10">
        <f t="shared" ref="T3331:T3394" si="317">I3331/60/60/24+DATE(1970,1,1)</f>
        <v>41847.958333333336</v>
      </c>
    </row>
    <row r="3332" spans="1:20" ht="43.2" x14ac:dyDescent="0.3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8261</v>
      </c>
      <c r="O3332" s="5">
        <f t="shared" si="312"/>
        <v>1.0629999999999999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8261</v>
      </c>
      <c r="O3333" s="5">
        <f t="shared" si="312"/>
        <v>1.0449999999999999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8261</v>
      </c>
      <c r="O3334" s="5">
        <f t="shared" si="312"/>
        <v>1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8261</v>
      </c>
      <c r="O3335" s="5">
        <f t="shared" si="312"/>
        <v>1.046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8261</v>
      </c>
      <c r="O3336" s="5">
        <f t="shared" si="312"/>
        <v>1.3859999999999999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8261</v>
      </c>
      <c r="O3337" s="5">
        <f t="shared" si="312"/>
        <v>1.0029999999999999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8261</v>
      </c>
      <c r="O3338" s="5">
        <f t="shared" si="312"/>
        <v>1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8261</v>
      </c>
      <c r="O3339" s="5">
        <f t="shared" si="312"/>
        <v>1.1020000000000001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8261</v>
      </c>
      <c r="O3340" s="5">
        <f t="shared" si="312"/>
        <v>1.022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8261</v>
      </c>
      <c r="O3341" s="5">
        <f t="shared" si="312"/>
        <v>1.044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8261</v>
      </c>
      <c r="O3342" s="5">
        <f t="shared" si="312"/>
        <v>1.3819999999999999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8261</v>
      </c>
      <c r="O3343" s="5">
        <f t="shared" si="312"/>
        <v>1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8261</v>
      </c>
      <c r="O3344" s="5">
        <f t="shared" si="312"/>
        <v>1.0169999999999999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8261</v>
      </c>
      <c r="O3345" s="5">
        <f t="shared" si="312"/>
        <v>1.714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8261</v>
      </c>
      <c r="O3346" s="5">
        <f t="shared" si="312"/>
        <v>1.014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8261</v>
      </c>
      <c r="O3348" s="5">
        <f t="shared" si="312"/>
        <v>1.1000000000000001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8261</v>
      </c>
      <c r="O3349" s="5">
        <f t="shared" si="312"/>
        <v>1.1950000000000001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8261</v>
      </c>
      <c r="O3350" s="5">
        <f t="shared" si="312"/>
        <v>1.0029999999999999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8261</v>
      </c>
      <c r="O3351" s="5">
        <f t="shared" si="312"/>
        <v>1.534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8261</v>
      </c>
      <c r="O3352" s="5">
        <f t="shared" si="312"/>
        <v>1.044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8261</v>
      </c>
      <c r="O3353" s="5">
        <f t="shared" si="312"/>
        <v>1.0109999999999999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8261</v>
      </c>
      <c r="O3354" s="5">
        <f t="shared" si="312"/>
        <v>1.075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8261</v>
      </c>
      <c r="O3355" s="5">
        <f t="shared" si="312"/>
        <v>3.15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8261</v>
      </c>
      <c r="O3356" s="5">
        <f t="shared" si="312"/>
        <v>1.0189999999999999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8261</v>
      </c>
      <c r="O3357" s="5">
        <f t="shared" si="312"/>
        <v>1.2629999999999999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8261</v>
      </c>
      <c r="O3358" s="5">
        <f t="shared" si="312"/>
        <v>1.014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8261</v>
      </c>
      <c r="O3359" s="5">
        <f t="shared" si="312"/>
        <v>1.01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8261</v>
      </c>
      <c r="O3360" s="5">
        <f t="shared" si="312"/>
        <v>1.03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8261</v>
      </c>
      <c r="O3361" s="5">
        <f t="shared" si="312"/>
        <v>1.0629999999999999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8261</v>
      </c>
      <c r="O3362" s="5">
        <f t="shared" si="312"/>
        <v>1.014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8261</v>
      </c>
      <c r="O3363" s="5">
        <f t="shared" si="312"/>
        <v>1.135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8261</v>
      </c>
      <c r="O3365" s="5">
        <f t="shared" si="312"/>
        <v>1.014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8261</v>
      </c>
      <c r="O3366" s="5">
        <f t="shared" si="312"/>
        <v>1.0589999999999999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8261</v>
      </c>
      <c r="O3367" s="5">
        <f t="shared" si="312"/>
        <v>1.04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8261</v>
      </c>
      <c r="O3368" s="5">
        <f t="shared" si="312"/>
        <v>2.21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8261</v>
      </c>
      <c r="O3369" s="5">
        <f t="shared" si="312"/>
        <v>1.1870000000000001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8261</v>
      </c>
      <c r="O3370" s="5">
        <f t="shared" si="312"/>
        <v>1.046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8261</v>
      </c>
      <c r="O3371" s="5">
        <f t="shared" si="312"/>
        <v>1.0389999999999999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8261</v>
      </c>
      <c r="O3372" s="5">
        <f t="shared" si="312"/>
        <v>1.177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8261</v>
      </c>
      <c r="O3373" s="5">
        <f t="shared" si="312"/>
        <v>1.385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8261</v>
      </c>
      <c r="O3374" s="5">
        <f t="shared" si="312"/>
        <v>1.0349999999999999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8261</v>
      </c>
      <c r="O3375" s="5">
        <f t="shared" si="312"/>
        <v>1.0029999999999999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8261</v>
      </c>
      <c r="O3376" s="5">
        <f t="shared" si="312"/>
        <v>1.0660000000000001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8261</v>
      </c>
      <c r="O3377" s="5">
        <f t="shared" si="312"/>
        <v>1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8261</v>
      </c>
      <c r="O3378" s="5">
        <f t="shared" si="312"/>
        <v>1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8261</v>
      </c>
      <c r="O3379" s="5">
        <f t="shared" si="312"/>
        <v>1.0109999999999999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8261</v>
      </c>
      <c r="O3380" s="5">
        <f t="shared" si="312"/>
        <v>1.0760000000000001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8261</v>
      </c>
      <c r="O3381" s="5">
        <f t="shared" si="312"/>
        <v>1.0369999999999999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8261</v>
      </c>
      <c r="O3382" s="5">
        <f t="shared" si="312"/>
        <v>1.044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8261</v>
      </c>
      <c r="O3383" s="5">
        <f t="shared" si="312"/>
        <v>1.0229999999999999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8261</v>
      </c>
      <c r="O3384" s="5">
        <f t="shared" si="312"/>
        <v>1.0069999999999999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8261</v>
      </c>
      <c r="O3385" s="5">
        <f t="shared" si="312"/>
        <v>1.117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8261</v>
      </c>
      <c r="O3386" s="5">
        <f t="shared" si="312"/>
        <v>1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8261</v>
      </c>
      <c r="O3387" s="5">
        <f t="shared" si="312"/>
        <v>1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8261</v>
      </c>
      <c r="O3388" s="5">
        <f t="shared" si="312"/>
        <v>1.05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8261</v>
      </c>
      <c r="O3389" s="5">
        <f t="shared" si="312"/>
        <v>1.169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8261</v>
      </c>
      <c r="O3391" s="5">
        <f t="shared" si="312"/>
        <v>1.145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8261</v>
      </c>
      <c r="O3392" s="5">
        <f t="shared" si="312"/>
        <v>1.024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8261</v>
      </c>
      <c r="O3393" s="5">
        <f t="shared" si="312"/>
        <v>2.23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8261</v>
      </c>
      <c r="O3394" s="5">
        <f t="shared" si="312"/>
        <v>1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8261</v>
      </c>
      <c r="O3395" s="5">
        <f t="shared" ref="O3395:O3458" si="318">ROUND(E3395/D3395,3)</f>
        <v>1.0580000000000001</v>
      </c>
      <c r="P3395" s="6">
        <f t="shared" ref="P3395:P3458" si="319">ROUND(E3395/L3395,2)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RIGHT(N3395,LEN(N3395)-LEN(Q3395)-1)</f>
        <v>plays</v>
      </c>
      <c r="S3395" s="10">
        <f t="shared" ref="S3395:S3458" si="322">J3395/60/60/24+DATE(1970,1,1)</f>
        <v>41923.921643518523</v>
      </c>
      <c r="T3395" s="10">
        <f t="shared" ref="T3395:T3458" si="323">I3395/60/60/24+DATE(1970,1,1)</f>
        <v>41949.031944444447</v>
      </c>
    </row>
    <row r="3396" spans="1:20" ht="43.2" x14ac:dyDescent="0.3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8261</v>
      </c>
      <c r="O3396" s="5">
        <f t="shared" si="318"/>
        <v>1.4239999999999999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8261</v>
      </c>
      <c r="O3397" s="5">
        <f t="shared" si="318"/>
        <v>1.84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8261</v>
      </c>
      <c r="O3398" s="5">
        <f t="shared" si="318"/>
        <v>1.0429999999999999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8261</v>
      </c>
      <c r="O3399" s="5">
        <f t="shared" si="318"/>
        <v>1.1200000000000001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8261</v>
      </c>
      <c r="O3400" s="5">
        <f t="shared" si="318"/>
        <v>1.111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8261</v>
      </c>
      <c r="O3401" s="5">
        <f t="shared" si="318"/>
        <v>1.038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8261</v>
      </c>
      <c r="O3402" s="5">
        <f t="shared" si="318"/>
        <v>1.004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8261</v>
      </c>
      <c r="O3403" s="5">
        <f t="shared" si="318"/>
        <v>1.0189999999999999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8261</v>
      </c>
      <c r="O3404" s="5">
        <f t="shared" si="318"/>
        <v>1.0980000000000001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8261</v>
      </c>
      <c r="O3405" s="5">
        <f t="shared" si="318"/>
        <v>1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8261</v>
      </c>
      <c r="O3406" s="5">
        <f t="shared" si="318"/>
        <v>1.22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8261</v>
      </c>
      <c r="O3407" s="5">
        <f t="shared" si="318"/>
        <v>1.3759999999999999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8261</v>
      </c>
      <c r="O3408" s="5">
        <f t="shared" si="318"/>
        <v>1.0029999999999999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8261</v>
      </c>
      <c r="O3409" s="5">
        <f t="shared" si="318"/>
        <v>1.071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8261</v>
      </c>
      <c r="O3410" s="5">
        <f t="shared" si="318"/>
        <v>2.11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8261</v>
      </c>
      <c r="O3411" s="5">
        <f t="shared" si="318"/>
        <v>1.236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8261</v>
      </c>
      <c r="O3412" s="5">
        <f t="shared" si="318"/>
        <v>1.085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8261</v>
      </c>
      <c r="O3413" s="5">
        <f t="shared" si="318"/>
        <v>1.036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8261</v>
      </c>
      <c r="O3414" s="5">
        <f t="shared" si="318"/>
        <v>1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8261</v>
      </c>
      <c r="O3415" s="5">
        <f t="shared" si="318"/>
        <v>1.3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8261</v>
      </c>
      <c r="O3416" s="5">
        <f t="shared" si="318"/>
        <v>1.0349999999999999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8261</v>
      </c>
      <c r="O3417" s="5">
        <f t="shared" si="318"/>
        <v>1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8261</v>
      </c>
      <c r="O3418" s="5">
        <f t="shared" si="318"/>
        <v>1.196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8261</v>
      </c>
      <c r="O3419" s="5">
        <f t="shared" si="318"/>
        <v>1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8261</v>
      </c>
      <c r="O3420" s="5">
        <f t="shared" si="318"/>
        <v>1.0089999999999999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8261</v>
      </c>
      <c r="O3421" s="5">
        <f t="shared" si="318"/>
        <v>1.0649999999999999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8261</v>
      </c>
      <c r="O3422" s="5">
        <f t="shared" si="318"/>
        <v>1.38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8261</v>
      </c>
      <c r="O3423" s="5">
        <f t="shared" si="318"/>
        <v>1.012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8261</v>
      </c>
      <c r="O3424" s="5">
        <f t="shared" si="318"/>
        <v>1.091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8261</v>
      </c>
      <c r="O3426" s="5">
        <f t="shared" si="318"/>
        <v>1.036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8261</v>
      </c>
      <c r="O3427" s="5">
        <f t="shared" si="318"/>
        <v>1.03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8261</v>
      </c>
      <c r="O3428" s="5">
        <f t="shared" si="318"/>
        <v>1.081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8261</v>
      </c>
      <c r="O3429" s="5">
        <f t="shared" si="318"/>
        <v>1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8261</v>
      </c>
      <c r="O3430" s="5">
        <f t="shared" si="318"/>
        <v>1.028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8261</v>
      </c>
      <c r="O3432" s="5">
        <f t="shared" si="318"/>
        <v>1.085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8261</v>
      </c>
      <c r="O3433" s="5">
        <f t="shared" si="318"/>
        <v>1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8261</v>
      </c>
      <c r="O3434" s="5">
        <f t="shared" si="318"/>
        <v>1.097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8261</v>
      </c>
      <c r="O3435" s="5">
        <f t="shared" si="318"/>
        <v>1.0029999999999999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8261</v>
      </c>
      <c r="O3436" s="5">
        <f t="shared" si="318"/>
        <v>1.056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8261</v>
      </c>
      <c r="O3437" s="5">
        <f t="shared" si="318"/>
        <v>1.1200000000000001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8261</v>
      </c>
      <c r="O3438" s="5">
        <f t="shared" si="318"/>
        <v>1.0589999999999999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8261</v>
      </c>
      <c r="O3439" s="5">
        <f t="shared" si="318"/>
        <v>1.01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8261</v>
      </c>
      <c r="O3440" s="5">
        <f t="shared" si="318"/>
        <v>1.042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8261</v>
      </c>
      <c r="O3441" s="5">
        <f t="shared" si="318"/>
        <v>1.347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8261</v>
      </c>
      <c r="O3442" s="5">
        <f t="shared" si="318"/>
        <v>1.052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8261</v>
      </c>
      <c r="O3443" s="5">
        <f t="shared" si="318"/>
        <v>1.026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8261</v>
      </c>
      <c r="O3445" s="5">
        <f t="shared" si="318"/>
        <v>1.855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8261</v>
      </c>
      <c r="O3447" s="5">
        <f t="shared" si="318"/>
        <v>1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8261</v>
      </c>
      <c r="O3450" s="5">
        <f t="shared" si="318"/>
        <v>1.0980000000000001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8261</v>
      </c>
      <c r="O3451" s="5">
        <f t="shared" si="318"/>
        <v>1.706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8261</v>
      </c>
      <c r="O3452" s="5">
        <f t="shared" si="318"/>
        <v>1.52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8261</v>
      </c>
      <c r="O3453" s="5">
        <f t="shared" si="318"/>
        <v>1.012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8261</v>
      </c>
      <c r="O3454" s="5">
        <f t="shared" si="318"/>
        <v>1.532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8261</v>
      </c>
      <c r="O3455" s="5">
        <f t="shared" si="318"/>
        <v>1.2829999999999999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8261</v>
      </c>
      <c r="O3456" s="5">
        <f t="shared" si="318"/>
        <v>1.0069999999999999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8261</v>
      </c>
      <c r="O3457" s="5">
        <f t="shared" si="318"/>
        <v>1.0069999999999999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8261</v>
      </c>
      <c r="O3458" s="5">
        <f t="shared" si="318"/>
        <v>1.913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8261</v>
      </c>
      <c r="O3459" s="5">
        <f t="shared" ref="O3459:O3522" si="324">ROUND(E3459/D3459,3)</f>
        <v>1.4019999999999999</v>
      </c>
      <c r="P3459" s="6">
        <f t="shared" ref="P3459:P3522" si="325">ROUND(E3459/L3459,2)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RIGHT(N3459,LEN(N3459)-LEN(Q3459)-1)</f>
        <v>plays</v>
      </c>
      <c r="S3459" s="10">
        <f t="shared" ref="S3459:S3522" si="328">J3459/60/60/24+DATE(1970,1,1)</f>
        <v>42016.706678240742</v>
      </c>
      <c r="T3459" s="10">
        <f t="shared" ref="T3459:T3522" si="329">I3459/60/60/24+DATE(1970,1,1)</f>
        <v>42047.249305555553</v>
      </c>
    </row>
    <row r="3460" spans="1:20" ht="43.2" x14ac:dyDescent="0.3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8261</v>
      </c>
      <c r="O3460" s="5">
        <f t="shared" si="324"/>
        <v>1.2430000000000001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8261</v>
      </c>
      <c r="O3461" s="5">
        <f t="shared" si="324"/>
        <v>1.262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8261</v>
      </c>
      <c r="O3463" s="5">
        <f t="shared" si="324"/>
        <v>1.39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8261</v>
      </c>
      <c r="O3464" s="5">
        <f t="shared" si="324"/>
        <v>2.02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8261</v>
      </c>
      <c r="O3465" s="5">
        <f t="shared" si="324"/>
        <v>1.034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8261</v>
      </c>
      <c r="O3466" s="5">
        <f t="shared" si="324"/>
        <v>1.0229999999999999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8261</v>
      </c>
      <c r="O3467" s="5">
        <f t="shared" si="324"/>
        <v>1.03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8261</v>
      </c>
      <c r="O3468" s="5">
        <f t="shared" si="324"/>
        <v>1.2709999999999999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8261</v>
      </c>
      <c r="O3469" s="5">
        <f t="shared" si="324"/>
        <v>1.01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8261</v>
      </c>
      <c r="O3470" s="5">
        <f t="shared" si="324"/>
        <v>1.218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8261</v>
      </c>
      <c r="O3471" s="5">
        <f t="shared" si="324"/>
        <v>1.1339999999999999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8261</v>
      </c>
      <c r="O3472" s="5">
        <f t="shared" si="324"/>
        <v>1.5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8261</v>
      </c>
      <c r="O3473" s="5">
        <f t="shared" si="324"/>
        <v>2.1459999999999999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8261</v>
      </c>
      <c r="O3474" s="5">
        <f t="shared" si="324"/>
        <v>1.0209999999999999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8261</v>
      </c>
      <c r="O3475" s="5">
        <f t="shared" si="324"/>
        <v>1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8261</v>
      </c>
      <c r="O3476" s="5">
        <f t="shared" si="324"/>
        <v>1.01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8261</v>
      </c>
      <c r="O3477" s="5">
        <f t="shared" si="324"/>
        <v>1.133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8261</v>
      </c>
      <c r="O3479" s="5">
        <f t="shared" si="324"/>
        <v>1.153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8261</v>
      </c>
      <c r="O3480" s="5">
        <f t="shared" si="324"/>
        <v>1.129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8261</v>
      </c>
      <c r="O3481" s="5">
        <f t="shared" si="324"/>
        <v>1.2789999999999999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8261</v>
      </c>
      <c r="O3482" s="5">
        <f t="shared" si="324"/>
        <v>1.427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8261</v>
      </c>
      <c r="O3483" s="5">
        <f t="shared" si="324"/>
        <v>1.1879999999999999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8261</v>
      </c>
      <c r="O3484" s="5">
        <f t="shared" si="324"/>
        <v>1.383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8261</v>
      </c>
      <c r="O3485" s="5">
        <f t="shared" si="324"/>
        <v>1.599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8261</v>
      </c>
      <c r="O3486" s="5">
        <f t="shared" si="324"/>
        <v>1.1419999999999999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8261</v>
      </c>
      <c r="O3487" s="5">
        <f t="shared" si="324"/>
        <v>1.006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8261</v>
      </c>
      <c r="O3488" s="5">
        <f t="shared" si="324"/>
        <v>1.552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8261</v>
      </c>
      <c r="O3489" s="5">
        <f t="shared" si="324"/>
        <v>1.278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8261</v>
      </c>
      <c r="O3490" s="5">
        <f t="shared" si="324"/>
        <v>1.212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8261</v>
      </c>
      <c r="O3491" s="5">
        <f t="shared" si="324"/>
        <v>1.127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8261</v>
      </c>
      <c r="O3492" s="5">
        <f t="shared" si="324"/>
        <v>1.2749999999999999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8261</v>
      </c>
      <c r="O3494" s="5">
        <f t="shared" si="324"/>
        <v>1.0529999999999999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8261</v>
      </c>
      <c r="O3495" s="5">
        <f t="shared" si="324"/>
        <v>1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8261</v>
      </c>
      <c r="O3496" s="5">
        <f t="shared" si="324"/>
        <v>1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8261</v>
      </c>
      <c r="O3497" s="5">
        <f t="shared" si="324"/>
        <v>1.069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8261</v>
      </c>
      <c r="O3498" s="5">
        <f t="shared" si="324"/>
        <v>1.244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8261</v>
      </c>
      <c r="O3499" s="5">
        <f t="shared" si="324"/>
        <v>1.087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8261</v>
      </c>
      <c r="O3500" s="5">
        <f t="shared" si="324"/>
        <v>1.024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8261</v>
      </c>
      <c r="O3501" s="5">
        <f t="shared" si="324"/>
        <v>1.0549999999999999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8261</v>
      </c>
      <c r="O3502" s="5">
        <f t="shared" si="324"/>
        <v>1.0629999999999999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8261</v>
      </c>
      <c r="O3503" s="5">
        <f t="shared" si="324"/>
        <v>1.0069999999999999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8261</v>
      </c>
      <c r="O3505" s="5">
        <f t="shared" si="324"/>
        <v>1.0760000000000001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8261</v>
      </c>
      <c r="O3507" s="5">
        <f t="shared" si="324"/>
        <v>1.038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8261</v>
      </c>
      <c r="O3511" s="5">
        <f t="shared" si="324"/>
        <v>1.0629999999999999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8261</v>
      </c>
      <c r="O3512" s="5">
        <f t="shared" si="324"/>
        <v>1.006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8261</v>
      </c>
      <c r="O3513" s="5">
        <f t="shared" si="324"/>
        <v>1.012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8261</v>
      </c>
      <c r="O3514" s="5">
        <f t="shared" si="324"/>
        <v>1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8261</v>
      </c>
      <c r="O3515" s="5">
        <f t="shared" si="324"/>
        <v>1.1839999999999999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8261</v>
      </c>
      <c r="O3517" s="5">
        <f t="shared" si="324"/>
        <v>1.0269999999999999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8261</v>
      </c>
      <c r="O3518" s="5">
        <f t="shared" si="324"/>
        <v>1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8261</v>
      </c>
      <c r="O3519" s="5">
        <f t="shared" si="324"/>
        <v>1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8261</v>
      </c>
      <c r="O3520" s="5">
        <f t="shared" si="324"/>
        <v>1.1000000000000001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8261</v>
      </c>
      <c r="O3521" s="5">
        <f t="shared" si="324"/>
        <v>1.014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8261</v>
      </c>
      <c r="O3522" s="5">
        <f t="shared" si="324"/>
        <v>1.008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8261</v>
      </c>
      <c r="O3523" s="5">
        <f t="shared" ref="O3523:O3586" si="330">ROUND(E3523/D3523,3)</f>
        <v>1.694</v>
      </c>
      <c r="P3523" s="6">
        <f t="shared" ref="P3523:P3586" si="331">ROUND(E3523/L3523,2)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RIGHT(N3523,LEN(N3523)-LEN(Q3523)-1)</f>
        <v>plays</v>
      </c>
      <c r="S3523" s="10">
        <f t="shared" ref="S3523:S3586" si="334">J3523/60/60/24+DATE(1970,1,1)</f>
        <v>41881.361342592594</v>
      </c>
      <c r="T3523" s="10">
        <f t="shared" ref="T3523:T3586" si="335">I3523/60/60/24+DATE(1970,1,1)</f>
        <v>41911.361342592594</v>
      </c>
    </row>
    <row r="3524" spans="1:20" ht="43.2" x14ac:dyDescent="0.3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8261</v>
      </c>
      <c r="O3524" s="5">
        <f t="shared" si="330"/>
        <v>1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8261</v>
      </c>
      <c r="O3525" s="5">
        <f t="shared" si="330"/>
        <v>1.137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8261</v>
      </c>
      <c r="O3526" s="5">
        <f t="shared" si="330"/>
        <v>1.016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8261</v>
      </c>
      <c r="O3527" s="5">
        <f t="shared" si="330"/>
        <v>1.06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8261</v>
      </c>
      <c r="O3529" s="5">
        <f t="shared" si="330"/>
        <v>1.169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8261</v>
      </c>
      <c r="O3530" s="5">
        <f t="shared" si="330"/>
        <v>1.012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8261</v>
      </c>
      <c r="O3531" s="5">
        <f t="shared" si="330"/>
        <v>1.32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8261</v>
      </c>
      <c r="O3533" s="5">
        <f t="shared" si="330"/>
        <v>1.28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8261</v>
      </c>
      <c r="O3534" s="5">
        <f t="shared" si="330"/>
        <v>1.19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8261</v>
      </c>
      <c r="O3535" s="5">
        <f t="shared" si="330"/>
        <v>1.262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8261</v>
      </c>
      <c r="O3536" s="5">
        <f t="shared" si="330"/>
        <v>1.5620000000000001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8261</v>
      </c>
      <c r="O3537" s="5">
        <f t="shared" si="330"/>
        <v>1.032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8261</v>
      </c>
      <c r="O3538" s="5">
        <f t="shared" si="330"/>
        <v>1.5329999999999999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8261</v>
      </c>
      <c r="O3539" s="5">
        <f t="shared" si="330"/>
        <v>1.804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8261</v>
      </c>
      <c r="O3540" s="5">
        <f t="shared" si="330"/>
        <v>1.2849999999999999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8261</v>
      </c>
      <c r="O3541" s="5">
        <f t="shared" si="330"/>
        <v>1.1970000000000001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8261</v>
      </c>
      <c r="O3542" s="5">
        <f t="shared" si="330"/>
        <v>1.23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8261</v>
      </c>
      <c r="O3543" s="5">
        <f t="shared" si="330"/>
        <v>1.05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8261</v>
      </c>
      <c r="O3544" s="5">
        <f t="shared" si="330"/>
        <v>1.022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8261</v>
      </c>
      <c r="O3545" s="5">
        <f t="shared" si="330"/>
        <v>1.0469999999999999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8261</v>
      </c>
      <c r="O3546" s="5">
        <f t="shared" si="330"/>
        <v>1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8261</v>
      </c>
      <c r="O3547" s="5">
        <f t="shared" si="330"/>
        <v>1.004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8261</v>
      </c>
      <c r="O3548" s="5">
        <f t="shared" si="330"/>
        <v>1.0229999999999999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8261</v>
      </c>
      <c r="O3549" s="5">
        <f t="shared" si="330"/>
        <v>1.1439999999999999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8261</v>
      </c>
      <c r="O3550" s="5">
        <f t="shared" si="330"/>
        <v>1.0189999999999999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8261</v>
      </c>
      <c r="O3551" s="5">
        <f t="shared" si="330"/>
        <v>1.02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8261</v>
      </c>
      <c r="O3552" s="5">
        <f t="shared" si="330"/>
        <v>1.048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8261</v>
      </c>
      <c r="O3553" s="5">
        <f t="shared" si="330"/>
        <v>1.018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8261</v>
      </c>
      <c r="O3555" s="5">
        <f t="shared" si="330"/>
        <v>1.0629999999999999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8261</v>
      </c>
      <c r="O3556" s="5">
        <f t="shared" si="330"/>
        <v>1.1339999999999999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8261</v>
      </c>
      <c r="O3557" s="5">
        <f t="shared" si="330"/>
        <v>1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8261</v>
      </c>
      <c r="O3558" s="5">
        <f t="shared" si="330"/>
        <v>1.0049999999999999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8261</v>
      </c>
      <c r="O3559" s="5">
        <f t="shared" si="330"/>
        <v>1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8261</v>
      </c>
      <c r="O3560" s="5">
        <f t="shared" si="330"/>
        <v>1.44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8261</v>
      </c>
      <c r="O3561" s="5">
        <f t="shared" si="330"/>
        <v>1.0349999999999999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8261</v>
      </c>
      <c r="O3562" s="5">
        <f t="shared" si="330"/>
        <v>1.0840000000000001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8261</v>
      </c>
      <c r="O3563" s="5">
        <f t="shared" si="330"/>
        <v>1.024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8261</v>
      </c>
      <c r="O3564" s="5">
        <f t="shared" si="330"/>
        <v>1.4890000000000001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8261</v>
      </c>
      <c r="O3565" s="5">
        <f t="shared" si="330"/>
        <v>1.0549999999999999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8261</v>
      </c>
      <c r="O3566" s="5">
        <f t="shared" si="330"/>
        <v>1.0049999999999999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8261</v>
      </c>
      <c r="O3567" s="5">
        <f t="shared" si="330"/>
        <v>1.306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8261</v>
      </c>
      <c r="O3568" s="5">
        <f t="shared" si="330"/>
        <v>1.048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8261</v>
      </c>
      <c r="O3569" s="5">
        <f t="shared" si="330"/>
        <v>1.0880000000000001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8261</v>
      </c>
      <c r="O3570" s="5">
        <f t="shared" si="330"/>
        <v>1.1100000000000001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8261</v>
      </c>
      <c r="O3571" s="5">
        <f t="shared" si="330"/>
        <v>1.0049999999999999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8261</v>
      </c>
      <c r="O3572" s="5">
        <f t="shared" si="330"/>
        <v>1.1439999999999999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8261</v>
      </c>
      <c r="O3573" s="5">
        <f t="shared" si="330"/>
        <v>1.2210000000000001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8261</v>
      </c>
      <c r="O3574" s="5">
        <f t="shared" si="330"/>
        <v>1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8261</v>
      </c>
      <c r="O3575" s="5">
        <f t="shared" si="330"/>
        <v>1.028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8261</v>
      </c>
      <c r="O3576" s="5">
        <f t="shared" si="330"/>
        <v>1.0609999999999999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8261</v>
      </c>
      <c r="O3577" s="5">
        <f t="shared" si="330"/>
        <v>1.0129999999999999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8261</v>
      </c>
      <c r="O3579" s="5">
        <f t="shared" si="330"/>
        <v>1.3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8261</v>
      </c>
      <c r="O3580" s="5">
        <f t="shared" si="330"/>
        <v>1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8261</v>
      </c>
      <c r="O3581" s="5">
        <f t="shared" si="330"/>
        <v>1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8261</v>
      </c>
      <c r="O3582" s="5">
        <f t="shared" si="330"/>
        <v>1.139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8261</v>
      </c>
      <c r="O3583" s="5">
        <f t="shared" si="330"/>
        <v>1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8261</v>
      </c>
      <c r="O3584" s="5">
        <f t="shared" si="330"/>
        <v>2.87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8261</v>
      </c>
      <c r="O3585" s="5">
        <f t="shared" si="330"/>
        <v>1.085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8261</v>
      </c>
      <c r="O3586" s="5">
        <f t="shared" si="330"/>
        <v>1.155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8261</v>
      </c>
      <c r="O3587" s="5">
        <f t="shared" ref="O3587:O3650" si="336">ROUND(E3587/D3587,3)</f>
        <v>1.1910000000000001</v>
      </c>
      <c r="P3587" s="6">
        <f t="shared" ref="P3587:P3650" si="337">ROUND(E3587/L3587,2)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RIGHT(N3587,LEN(N3587)-LEN(Q3587)-1)</f>
        <v>plays</v>
      </c>
      <c r="S3587" s="10">
        <f t="shared" ref="S3587:S3650" si="340">J3587/60/60/24+DATE(1970,1,1)</f>
        <v>41964.716319444444</v>
      </c>
      <c r="T3587" s="10">
        <f t="shared" ref="T3587:T3650" si="341">I3587/60/60/24+DATE(1970,1,1)</f>
        <v>41994.716319444444</v>
      </c>
    </row>
    <row r="3588" spans="1:20" x14ac:dyDescent="0.3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8261</v>
      </c>
      <c r="O3588" s="5">
        <f t="shared" si="336"/>
        <v>1.0940000000000001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8261</v>
      </c>
      <c r="O3589" s="5">
        <f t="shared" si="336"/>
        <v>1.266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8261</v>
      </c>
      <c r="O3590" s="5">
        <f t="shared" si="336"/>
        <v>1.0049999999999999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8261</v>
      </c>
      <c r="O3591" s="5">
        <f t="shared" si="336"/>
        <v>1.2749999999999999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8261</v>
      </c>
      <c r="O3592" s="5">
        <f t="shared" si="336"/>
        <v>1.0009999999999999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8261</v>
      </c>
      <c r="O3593" s="5">
        <f t="shared" si="336"/>
        <v>1.75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8261</v>
      </c>
      <c r="O3594" s="5">
        <f t="shared" si="336"/>
        <v>1.2729999999999999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8261</v>
      </c>
      <c r="O3595" s="5">
        <f t="shared" si="336"/>
        <v>1.1060000000000001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8261</v>
      </c>
      <c r="O3596" s="5">
        <f t="shared" si="336"/>
        <v>1.2589999999999999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8261</v>
      </c>
      <c r="O3597" s="5">
        <f t="shared" si="336"/>
        <v>1.1850000000000001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8261</v>
      </c>
      <c r="O3598" s="5">
        <f t="shared" si="336"/>
        <v>1.077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8261</v>
      </c>
      <c r="O3599" s="5">
        <f t="shared" si="336"/>
        <v>1.026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8261</v>
      </c>
      <c r="O3600" s="5">
        <f t="shared" si="336"/>
        <v>1.101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8261</v>
      </c>
      <c r="O3601" s="5">
        <f t="shared" si="336"/>
        <v>2.02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8261</v>
      </c>
      <c r="O3603" s="5">
        <f t="shared" si="336"/>
        <v>1.044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8261</v>
      </c>
      <c r="O3604" s="5">
        <f t="shared" si="336"/>
        <v>1.0009999999999999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8261</v>
      </c>
      <c r="O3605" s="5">
        <f t="shared" si="336"/>
        <v>1.7070000000000001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8261</v>
      </c>
      <c r="O3606" s="5">
        <f t="shared" si="336"/>
        <v>1.1279999999999999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8261</v>
      </c>
      <c r="O3607" s="5">
        <f t="shared" si="336"/>
        <v>1.84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8261</v>
      </c>
      <c r="O3608" s="5">
        <f t="shared" si="336"/>
        <v>1.3029999999999999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8261</v>
      </c>
      <c r="O3609" s="5">
        <f t="shared" si="336"/>
        <v>1.0549999999999999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8261</v>
      </c>
      <c r="O3610" s="5">
        <f t="shared" si="336"/>
        <v>1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8261</v>
      </c>
      <c r="O3611" s="5">
        <f t="shared" si="336"/>
        <v>1.5329999999999999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8261</v>
      </c>
      <c r="O3612" s="5">
        <f t="shared" si="336"/>
        <v>1.623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8261</v>
      </c>
      <c r="O3613" s="5">
        <f t="shared" si="336"/>
        <v>1.36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8261</v>
      </c>
      <c r="O3614" s="5">
        <f t="shared" si="336"/>
        <v>1.444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8261</v>
      </c>
      <c r="O3616" s="5">
        <f t="shared" si="336"/>
        <v>1.008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8261</v>
      </c>
      <c r="O3617" s="5">
        <f t="shared" si="336"/>
        <v>1.0680000000000001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8261</v>
      </c>
      <c r="O3618" s="5">
        <f t="shared" si="336"/>
        <v>1.248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8261</v>
      </c>
      <c r="O3619" s="5">
        <f t="shared" si="336"/>
        <v>1.1890000000000001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8261</v>
      </c>
      <c r="O3620" s="5">
        <f t="shared" si="336"/>
        <v>1.01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8261</v>
      </c>
      <c r="O3621" s="5">
        <f t="shared" si="336"/>
        <v>1.1299999999999999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8261</v>
      </c>
      <c r="O3622" s="5">
        <f t="shared" si="336"/>
        <v>1.052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8261</v>
      </c>
      <c r="O3623" s="5">
        <f t="shared" si="336"/>
        <v>1.097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8261</v>
      </c>
      <c r="O3624" s="5">
        <f t="shared" si="336"/>
        <v>1.0009999999999999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8261</v>
      </c>
      <c r="O3625" s="5">
        <f t="shared" si="336"/>
        <v>1.2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8261</v>
      </c>
      <c r="O3626" s="5">
        <f t="shared" si="336"/>
        <v>1.0489999999999999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8261</v>
      </c>
      <c r="O3627" s="5">
        <f t="shared" si="336"/>
        <v>1.0269999999999999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8261</v>
      </c>
      <c r="O3628" s="5">
        <f t="shared" si="336"/>
        <v>1.018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8261</v>
      </c>
      <c r="O3629" s="5">
        <f t="shared" si="336"/>
        <v>1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8295</v>
      </c>
      <c r="O3631" s="5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8295</v>
      </c>
      <c r="O3632" s="5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8295</v>
      </c>
      <c r="O3633" s="5">
        <f t="shared" si="336"/>
        <v>0.51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8295</v>
      </c>
      <c r="O3635" s="5">
        <f t="shared" si="336"/>
        <v>0.35199999999999998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8295</v>
      </c>
      <c r="O3636" s="5">
        <f t="shared" si="336"/>
        <v>4.2000000000000003E-2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8295</v>
      </c>
      <c r="O3637" s="5">
        <f t="shared" si="336"/>
        <v>0.36499999999999999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8295</v>
      </c>
      <c r="O3639" s="5">
        <f t="shared" si="336"/>
        <v>0.309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8295</v>
      </c>
      <c r="O3640" s="5">
        <f t="shared" si="336"/>
        <v>6.5000000000000002E-2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8295</v>
      </c>
      <c r="O3641" s="5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8295</v>
      </c>
      <c r="O3642" s="5">
        <f t="shared" si="336"/>
        <v>5.5E-2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8295</v>
      </c>
      <c r="O3644" s="5">
        <f t="shared" si="336"/>
        <v>2.1000000000000001E-2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8295</v>
      </c>
      <c r="O3646" s="5">
        <f t="shared" si="336"/>
        <v>0.16400000000000001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8295</v>
      </c>
      <c r="O3648" s="5">
        <f t="shared" si="336"/>
        <v>4.8000000000000001E-2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8261</v>
      </c>
      <c r="O3650" s="5">
        <f t="shared" si="336"/>
        <v>1.004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8261</v>
      </c>
      <c r="O3651" s="5">
        <f t="shared" ref="O3651:O3714" si="342">ROUND(E3651/D3651,3)</f>
        <v>1.04</v>
      </c>
      <c r="P3651" s="6">
        <f t="shared" ref="P3651:P3714" si="343">ROUND(E3651/L3651,2)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RIGHT(N3651,LEN(N3651)-LEN(Q3651)-1)</f>
        <v>plays</v>
      </c>
      <c r="S3651" s="10">
        <f t="shared" ref="S3651:S3714" si="346">J3651/60/60/24+DATE(1970,1,1)</f>
        <v>41780.712893518517</v>
      </c>
      <c r="T3651" s="10">
        <f t="shared" ref="T3651:T3714" si="347">I3651/60/60/24+DATE(1970,1,1)</f>
        <v>41806.712893518517</v>
      </c>
    </row>
    <row r="3652" spans="1:20" ht="43.2" x14ac:dyDescent="0.3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8261</v>
      </c>
      <c r="O3652" s="5">
        <f t="shared" si="342"/>
        <v>1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8261</v>
      </c>
      <c r="O3653" s="5">
        <f t="shared" si="342"/>
        <v>1.04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8261</v>
      </c>
      <c r="O3654" s="5">
        <f t="shared" si="342"/>
        <v>2.5070000000000001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8261</v>
      </c>
      <c r="O3655" s="5">
        <f t="shared" si="342"/>
        <v>1.0049999999999999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8261</v>
      </c>
      <c r="O3656" s="5">
        <f t="shared" si="342"/>
        <v>1.744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8261</v>
      </c>
      <c r="O3657" s="5">
        <f t="shared" si="342"/>
        <v>1.163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8261</v>
      </c>
      <c r="O3658" s="5">
        <f t="shared" si="342"/>
        <v>1.0580000000000001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8261</v>
      </c>
      <c r="O3659" s="5">
        <f t="shared" si="342"/>
        <v>1.1080000000000001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8261</v>
      </c>
      <c r="O3660" s="5">
        <f t="shared" si="342"/>
        <v>1.0069999999999999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8261</v>
      </c>
      <c r="O3661" s="5">
        <f t="shared" si="342"/>
        <v>1.02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8261</v>
      </c>
      <c r="O3662" s="5">
        <f t="shared" si="342"/>
        <v>1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8261</v>
      </c>
      <c r="O3664" s="5">
        <f t="shared" si="342"/>
        <v>1.014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8261</v>
      </c>
      <c r="O3666" s="5">
        <f t="shared" si="342"/>
        <v>1.0940000000000001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8261</v>
      </c>
      <c r="O3667" s="5">
        <f t="shared" si="342"/>
        <v>1.1519999999999999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8261</v>
      </c>
      <c r="O3668" s="5">
        <f t="shared" si="342"/>
        <v>1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8261</v>
      </c>
      <c r="O3669" s="5">
        <f t="shared" si="342"/>
        <v>1.032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8261</v>
      </c>
      <c r="O3670" s="5">
        <f t="shared" si="342"/>
        <v>1.0349999999999999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8261</v>
      </c>
      <c r="O3671" s="5">
        <f t="shared" si="342"/>
        <v>1.3819999999999999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8261</v>
      </c>
      <c r="O3672" s="5">
        <f t="shared" si="342"/>
        <v>1.095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8261</v>
      </c>
      <c r="O3673" s="5">
        <f t="shared" si="342"/>
        <v>1.0089999999999999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8261</v>
      </c>
      <c r="O3674" s="5">
        <f t="shared" si="342"/>
        <v>1.0149999999999999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8261</v>
      </c>
      <c r="O3675" s="5">
        <f t="shared" si="342"/>
        <v>1.1359999999999999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8261</v>
      </c>
      <c r="O3676" s="5">
        <f t="shared" si="342"/>
        <v>1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8261</v>
      </c>
      <c r="O3677" s="5">
        <f t="shared" si="342"/>
        <v>1.4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8261</v>
      </c>
      <c r="O3678" s="5">
        <f t="shared" si="342"/>
        <v>1.288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8261</v>
      </c>
      <c r="O3679" s="5">
        <f t="shared" si="342"/>
        <v>1.0289999999999999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8261</v>
      </c>
      <c r="O3680" s="5">
        <f t="shared" si="342"/>
        <v>1.0249999999999999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8261</v>
      </c>
      <c r="O3682" s="5">
        <f t="shared" si="342"/>
        <v>1.1279999999999999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8261</v>
      </c>
      <c r="O3683" s="5">
        <f t="shared" si="342"/>
        <v>1.119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8261</v>
      </c>
      <c r="O3684" s="5">
        <f t="shared" si="342"/>
        <v>1.3919999999999999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8261</v>
      </c>
      <c r="O3685" s="5">
        <f t="shared" si="342"/>
        <v>1.109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8261</v>
      </c>
      <c r="O3686" s="5">
        <f t="shared" si="342"/>
        <v>1.391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8261</v>
      </c>
      <c r="O3687" s="5">
        <f t="shared" si="342"/>
        <v>1.0569999999999999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8261</v>
      </c>
      <c r="O3688" s="5">
        <f t="shared" si="342"/>
        <v>1.014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8261</v>
      </c>
      <c r="O3689" s="5">
        <f t="shared" si="342"/>
        <v>1.002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8261</v>
      </c>
      <c r="O3690" s="5">
        <f t="shared" si="342"/>
        <v>1.0920000000000001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8261</v>
      </c>
      <c r="O3691" s="5">
        <f t="shared" si="342"/>
        <v>1.1830000000000001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8261</v>
      </c>
      <c r="O3692" s="5">
        <f t="shared" si="342"/>
        <v>1.2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8261</v>
      </c>
      <c r="O3693" s="5">
        <f t="shared" si="342"/>
        <v>1.28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8261</v>
      </c>
      <c r="O3694" s="5">
        <f t="shared" si="342"/>
        <v>1.26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8261</v>
      </c>
      <c r="O3695" s="5">
        <f t="shared" si="342"/>
        <v>1.2909999999999999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8261</v>
      </c>
      <c r="O3696" s="5">
        <f t="shared" si="342"/>
        <v>1.0740000000000001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8261</v>
      </c>
      <c r="O3697" s="5">
        <f t="shared" si="342"/>
        <v>1.0009999999999999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8261</v>
      </c>
      <c r="O3698" s="5">
        <f t="shared" si="342"/>
        <v>1.55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8261</v>
      </c>
      <c r="O3700" s="5">
        <f t="shared" si="342"/>
        <v>1.105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8261</v>
      </c>
      <c r="O3702" s="5">
        <f t="shared" si="342"/>
        <v>1.212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8261</v>
      </c>
      <c r="O3703" s="5">
        <f t="shared" si="342"/>
        <v>1.0029999999999999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8261</v>
      </c>
      <c r="O3704" s="5">
        <f t="shared" si="342"/>
        <v>1.0920000000000001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8261</v>
      </c>
      <c r="O3705" s="5">
        <f t="shared" si="342"/>
        <v>1.234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8261</v>
      </c>
      <c r="O3706" s="5">
        <f t="shared" si="342"/>
        <v>1.363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8261</v>
      </c>
      <c r="O3707" s="5">
        <f t="shared" si="342"/>
        <v>1.0349999999999999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8261</v>
      </c>
      <c r="O3708" s="5">
        <f t="shared" si="342"/>
        <v>1.2130000000000001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8261</v>
      </c>
      <c r="O3709" s="5">
        <f t="shared" si="342"/>
        <v>1.86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8261</v>
      </c>
      <c r="O3710" s="5">
        <f t="shared" si="342"/>
        <v>3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8261</v>
      </c>
      <c r="O3711" s="5">
        <f t="shared" si="342"/>
        <v>1.083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8261</v>
      </c>
      <c r="O3712" s="5">
        <f t="shared" si="342"/>
        <v>1.4119999999999999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8261</v>
      </c>
      <c r="O3713" s="5">
        <f t="shared" si="342"/>
        <v>1.1399999999999999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8261</v>
      </c>
      <c r="O3714" s="5">
        <f t="shared" si="342"/>
        <v>1.5369999999999999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8261</v>
      </c>
      <c r="O3715" s="5">
        <f t="shared" ref="O3715:O3778" si="348">ROUND(E3715/D3715,3)</f>
        <v>1.0149999999999999</v>
      </c>
      <c r="P3715" s="6">
        <f t="shared" ref="P3715:P3778" si="349">ROUND(E3715/L3715,2)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RIGHT(N3715,LEN(N3715)-LEN(Q3715)-1)</f>
        <v>plays</v>
      </c>
      <c r="S3715" s="10">
        <f t="shared" ref="S3715:S3778" si="352">J3715/60/60/24+DATE(1970,1,1)</f>
        <v>42505.738032407404</v>
      </c>
      <c r="T3715" s="10">
        <f t="shared" ref="T3715:T3778" si="353">I3715/60/60/24+DATE(1970,1,1)</f>
        <v>42525.738032407404</v>
      </c>
    </row>
    <row r="3716" spans="1:20" ht="43.2" x14ac:dyDescent="0.3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8261</v>
      </c>
      <c r="O3716" s="5">
        <f t="shared" si="348"/>
        <v>1.024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8261</v>
      </c>
      <c r="O3717" s="5">
        <f t="shared" si="348"/>
        <v>1.026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8261</v>
      </c>
      <c r="O3718" s="5">
        <f t="shared" si="348"/>
        <v>1.5580000000000001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8261</v>
      </c>
      <c r="O3719" s="5">
        <f t="shared" si="348"/>
        <v>1.008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8261</v>
      </c>
      <c r="O3720" s="5">
        <f t="shared" si="348"/>
        <v>2.3940000000000001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8261</v>
      </c>
      <c r="O3722" s="5">
        <f t="shared" si="348"/>
        <v>1.0449999999999999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8261</v>
      </c>
      <c r="O3723" s="5">
        <f t="shared" si="348"/>
        <v>1.008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8261</v>
      </c>
      <c r="O3724" s="5">
        <f t="shared" si="348"/>
        <v>1.1120000000000001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8261</v>
      </c>
      <c r="O3725" s="5">
        <f t="shared" si="348"/>
        <v>1.02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8261</v>
      </c>
      <c r="O3726" s="5">
        <f t="shared" si="348"/>
        <v>1.0249999999999999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8261</v>
      </c>
      <c r="O3728" s="5">
        <f t="shared" si="348"/>
        <v>3.387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8261</v>
      </c>
      <c r="O3729" s="5">
        <f t="shared" si="348"/>
        <v>1.008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8261</v>
      </c>
      <c r="O3730" s="5">
        <f t="shared" si="348"/>
        <v>9.2999999999999999E-2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8261</v>
      </c>
      <c r="O3731" s="5">
        <f t="shared" si="348"/>
        <v>7.1999999999999995E-2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8261</v>
      </c>
      <c r="O3733" s="5">
        <f t="shared" si="348"/>
        <v>0.113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8261</v>
      </c>
      <c r="O3734" s="5">
        <f t="shared" si="348"/>
        <v>0.154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8261</v>
      </c>
      <c r="O3736" s="5">
        <f t="shared" si="348"/>
        <v>0.28499999999999998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8261</v>
      </c>
      <c r="O3737" s="5">
        <f t="shared" si="348"/>
        <v>0.13300000000000001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8261</v>
      </c>
      <c r="O3738" s="5">
        <f t="shared" si="348"/>
        <v>7.0000000000000001E-3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8261</v>
      </c>
      <c r="O3739" s="5">
        <f t="shared" si="348"/>
        <v>0.214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8261</v>
      </c>
      <c r="O3741" s="5">
        <f t="shared" si="348"/>
        <v>0.20100000000000001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8261</v>
      </c>
      <c r="O3742" s="5">
        <f t="shared" si="348"/>
        <v>0.17899999999999999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8261</v>
      </c>
      <c r="O3748" s="5">
        <f t="shared" si="348"/>
        <v>2.4E-2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8295</v>
      </c>
      <c r="O3750" s="5">
        <f t="shared" si="348"/>
        <v>1.0349999999999999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8295</v>
      </c>
      <c r="O3752" s="5">
        <f t="shared" si="348"/>
        <v>1.0049999999999999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8295</v>
      </c>
      <c r="O3753" s="5">
        <f t="shared" si="348"/>
        <v>1.3260000000000001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8295</v>
      </c>
      <c r="O3754" s="5">
        <f t="shared" si="348"/>
        <v>1.1299999999999999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8295</v>
      </c>
      <c r="O3755" s="5">
        <f t="shared" si="348"/>
        <v>1.0329999999999999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8295</v>
      </c>
      <c r="O3756" s="5">
        <f t="shared" si="348"/>
        <v>1.2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8295</v>
      </c>
      <c r="O3757" s="5">
        <f t="shared" si="348"/>
        <v>1.296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8295</v>
      </c>
      <c r="O3758" s="5">
        <f t="shared" si="348"/>
        <v>1.0109999999999999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8295</v>
      </c>
      <c r="O3759" s="5">
        <f t="shared" si="348"/>
        <v>1.085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8295</v>
      </c>
      <c r="O3760" s="5">
        <f t="shared" si="348"/>
        <v>1.0229999999999999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8295</v>
      </c>
      <c r="O3761" s="5">
        <f t="shared" si="348"/>
        <v>1.1020000000000001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8295</v>
      </c>
      <c r="O3762" s="5">
        <f t="shared" si="348"/>
        <v>1.01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8295</v>
      </c>
      <c r="O3763" s="5">
        <f t="shared" si="348"/>
        <v>1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8295</v>
      </c>
      <c r="O3764" s="5">
        <f t="shared" si="348"/>
        <v>1.0620000000000001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8295</v>
      </c>
      <c r="O3765" s="5">
        <f t="shared" si="348"/>
        <v>1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8295</v>
      </c>
      <c r="O3766" s="5">
        <f t="shared" si="348"/>
        <v>1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8295</v>
      </c>
      <c r="O3767" s="5">
        <f t="shared" si="348"/>
        <v>1.135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8295</v>
      </c>
      <c r="O3768" s="5">
        <f t="shared" si="348"/>
        <v>1.0269999999999999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8295</v>
      </c>
      <c r="O3769" s="5">
        <f t="shared" si="348"/>
        <v>1.1679999999999999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8295</v>
      </c>
      <c r="O3770" s="5">
        <f t="shared" si="348"/>
        <v>1.077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8295</v>
      </c>
      <c r="O3771" s="5">
        <f t="shared" si="348"/>
        <v>1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8295</v>
      </c>
      <c r="O3773" s="5">
        <f t="shared" si="348"/>
        <v>1.46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8295</v>
      </c>
      <c r="O3774" s="5">
        <f t="shared" si="348"/>
        <v>1.1020000000000001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8295</v>
      </c>
      <c r="O3775" s="5">
        <f t="shared" si="348"/>
        <v>1.0820000000000001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8295</v>
      </c>
      <c r="O3777" s="5">
        <f t="shared" si="348"/>
        <v>1.0029999999999999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8295</v>
      </c>
      <c r="O3778" s="5">
        <f t="shared" si="348"/>
        <v>1.0669999999999999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8295</v>
      </c>
      <c r="O3779" s="5">
        <f t="shared" ref="O3779:O3842" si="354">ROUND(E3779/D3779,3)</f>
        <v>1.4319999999999999</v>
      </c>
      <c r="P3779" s="6">
        <f t="shared" ref="P3779:P3842" si="355">ROUND(E3779/L3779,2)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RIGHT(N3779,LEN(N3779)-LEN(Q3779)-1)</f>
        <v>musical</v>
      </c>
      <c r="S3779" s="10">
        <f t="shared" ref="S3779:S3842" si="358">J3779/60/60/24+DATE(1970,1,1)</f>
        <v>41887.111354166671</v>
      </c>
      <c r="T3779" s="10">
        <f t="shared" ref="T3779:T3842" si="359">I3779/60/60/24+DATE(1970,1,1)</f>
        <v>41909.166666666664</v>
      </c>
    </row>
    <row r="3780" spans="1:20" ht="28.8" x14ac:dyDescent="0.3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8295</v>
      </c>
      <c r="O3780" s="5">
        <f t="shared" si="354"/>
        <v>1.05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8295</v>
      </c>
      <c r="O3781" s="5">
        <f t="shared" si="354"/>
        <v>1.04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8295</v>
      </c>
      <c r="O3783" s="5">
        <f t="shared" si="354"/>
        <v>1.097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8295</v>
      </c>
      <c r="O3784" s="5">
        <f t="shared" si="354"/>
        <v>1.018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8295</v>
      </c>
      <c r="O3785" s="5">
        <f t="shared" si="354"/>
        <v>1.2889999999999999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8295</v>
      </c>
      <c r="O3787" s="5">
        <f t="shared" si="354"/>
        <v>1.508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8295</v>
      </c>
      <c r="O3788" s="5">
        <f t="shared" si="354"/>
        <v>1.1100000000000001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8295</v>
      </c>
      <c r="O3789" s="5">
        <f t="shared" si="354"/>
        <v>1.0029999999999999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8295</v>
      </c>
      <c r="O3790" s="5">
        <f t="shared" si="354"/>
        <v>7.0000000000000001E-3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8295</v>
      </c>
      <c r="O3791" s="5">
        <f t="shared" si="354"/>
        <v>3.3000000000000002E-2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8295</v>
      </c>
      <c r="O3794" s="5">
        <f t="shared" si="354"/>
        <v>3.0000000000000001E-3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8295</v>
      </c>
      <c r="O3795" s="5">
        <f t="shared" si="354"/>
        <v>0.59699999999999998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8295</v>
      </c>
      <c r="O3797" s="5">
        <f t="shared" si="354"/>
        <v>1.7000000000000001E-2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8295</v>
      </c>
      <c r="O3798" s="5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8295</v>
      </c>
      <c r="O3799" s="5">
        <f t="shared" si="354"/>
        <v>0.89700000000000002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8295</v>
      </c>
      <c r="O3800" s="5">
        <f t="shared" si="354"/>
        <v>1.4999999999999999E-2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8295</v>
      </c>
      <c r="O3801" s="5">
        <f t="shared" si="354"/>
        <v>0.04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8295</v>
      </c>
      <c r="O3802" s="5">
        <f t="shared" si="354"/>
        <v>0.04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8295</v>
      </c>
      <c r="O3803" s="5">
        <f t="shared" si="354"/>
        <v>8.5000000000000006E-2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8295</v>
      </c>
      <c r="O3805" s="5">
        <f t="shared" si="354"/>
        <v>0.19700000000000001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8295</v>
      </c>
      <c r="O3807" s="5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8295</v>
      </c>
      <c r="O3808" s="5">
        <f t="shared" si="354"/>
        <v>1E-3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8295</v>
      </c>
      <c r="O3809" s="5">
        <f t="shared" si="354"/>
        <v>0.30299999999999999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8261</v>
      </c>
      <c r="O3810" s="5">
        <f t="shared" si="354"/>
        <v>1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8261</v>
      </c>
      <c r="O3811" s="5">
        <f t="shared" si="354"/>
        <v>1.0129999999999999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8261</v>
      </c>
      <c r="O3812" s="5">
        <f t="shared" si="354"/>
        <v>1.2170000000000001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8261</v>
      </c>
      <c r="O3813" s="5">
        <f t="shared" si="354"/>
        <v>3.3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8261</v>
      </c>
      <c r="O3814" s="5">
        <f t="shared" si="354"/>
        <v>1.0960000000000001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8261</v>
      </c>
      <c r="O3815" s="5">
        <f t="shared" si="354"/>
        <v>1.01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8261</v>
      </c>
      <c r="O3816" s="5">
        <f t="shared" si="354"/>
        <v>1.401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8261</v>
      </c>
      <c r="O3817" s="5">
        <f t="shared" si="354"/>
        <v>1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8261</v>
      </c>
      <c r="O3818" s="5">
        <f t="shared" si="354"/>
        <v>1.1919999999999999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8261</v>
      </c>
      <c r="O3819" s="5">
        <f t="shared" si="354"/>
        <v>1.073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8261</v>
      </c>
      <c r="O3821" s="5">
        <f t="shared" si="354"/>
        <v>1.0640000000000001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8261</v>
      </c>
      <c r="O3822" s="5">
        <f t="shared" si="354"/>
        <v>1.4330000000000001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8261</v>
      </c>
      <c r="O3823" s="5">
        <f t="shared" si="354"/>
        <v>1.0449999999999999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8261</v>
      </c>
      <c r="O3824" s="5">
        <f t="shared" si="354"/>
        <v>1.1000000000000001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8261</v>
      </c>
      <c r="O3825" s="5">
        <f t="shared" si="354"/>
        <v>1.06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8261</v>
      </c>
      <c r="O3826" s="5">
        <f t="shared" si="354"/>
        <v>1.08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8261</v>
      </c>
      <c r="O3827" s="5">
        <f t="shared" si="354"/>
        <v>1.054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8261</v>
      </c>
      <c r="O3828" s="5">
        <f t="shared" si="354"/>
        <v>1.1919999999999999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8261</v>
      </c>
      <c r="O3829" s="5">
        <f t="shared" si="354"/>
        <v>1.5269999999999999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8261</v>
      </c>
      <c r="O3830" s="5">
        <f t="shared" si="354"/>
        <v>1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8261</v>
      </c>
      <c r="O3831" s="5">
        <f t="shared" si="354"/>
        <v>1.002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8261</v>
      </c>
      <c r="O3833" s="5">
        <f t="shared" si="354"/>
        <v>1.06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8261</v>
      </c>
      <c r="O3834" s="5">
        <f t="shared" si="354"/>
        <v>1.0469999999999999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8261</v>
      </c>
      <c r="O3835" s="5">
        <f t="shared" si="354"/>
        <v>1.167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8261</v>
      </c>
      <c r="O3836" s="5">
        <f t="shared" si="354"/>
        <v>1.0900000000000001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8261</v>
      </c>
      <c r="O3838" s="5">
        <f t="shared" si="354"/>
        <v>1.125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8261</v>
      </c>
      <c r="O3839" s="5">
        <f t="shared" si="354"/>
        <v>1.0209999999999999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8261</v>
      </c>
      <c r="O3840" s="5">
        <f t="shared" si="354"/>
        <v>1.008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8261</v>
      </c>
      <c r="O3841" s="5">
        <f t="shared" si="354"/>
        <v>1.0129999999999999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8261</v>
      </c>
      <c r="O3842" s="5">
        <f t="shared" si="354"/>
        <v>65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8261</v>
      </c>
      <c r="O3843" s="5">
        <f t="shared" ref="O3843:O3906" si="360">ROUND(E3843/D3843,3)</f>
        <v>8.6999999999999994E-2</v>
      </c>
      <c r="P3843" s="6">
        <f t="shared" ref="P3843:P3906" si="361">ROUND(E3843/L3843,2)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RIGHT(N3843,LEN(N3843)-LEN(Q3843)-1)</f>
        <v>plays</v>
      </c>
      <c r="S3843" s="10">
        <f t="shared" ref="S3843:S3906" si="364">J3843/60/60/24+DATE(1970,1,1)</f>
        <v>41780.785729166666</v>
      </c>
      <c r="T3843" s="10">
        <f t="shared" ref="T3843:T3906" si="365">I3843/60/60/24+DATE(1970,1,1)</f>
        <v>41840.785729166666</v>
      </c>
    </row>
    <row r="3844" spans="1:20" ht="43.2" x14ac:dyDescent="0.3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8261</v>
      </c>
      <c r="O3844" s="5">
        <f t="shared" si="360"/>
        <v>0.219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8261</v>
      </c>
      <c r="O3845" s="5">
        <f t="shared" si="360"/>
        <v>0.21299999999999999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8261</v>
      </c>
      <c r="O3846" s="5">
        <f t="shared" si="360"/>
        <v>0.41499999999999998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8261</v>
      </c>
      <c r="O3847" s="5">
        <f t="shared" si="360"/>
        <v>2.1000000000000001E-2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8261</v>
      </c>
      <c r="O3848" s="5">
        <f t="shared" si="360"/>
        <v>2.7E-2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8261</v>
      </c>
      <c r="O3849" s="5">
        <f t="shared" si="360"/>
        <v>0.16200000000000001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8261</v>
      </c>
      <c r="O3850" s="5">
        <f t="shared" si="360"/>
        <v>0.16400000000000001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8261</v>
      </c>
      <c r="O3851" s="5">
        <f t="shared" si="360"/>
        <v>7.0000000000000007E-2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8261</v>
      </c>
      <c r="O3853" s="5">
        <f t="shared" si="360"/>
        <v>0.34100000000000003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8261</v>
      </c>
      <c r="O3855" s="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8261</v>
      </c>
      <c r="O3856" s="5">
        <f t="shared" si="360"/>
        <v>0.16300000000000001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8261</v>
      </c>
      <c r="O3858" s="5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8261</v>
      </c>
      <c r="O3861" s="5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8261</v>
      </c>
      <c r="O3862" s="5">
        <f t="shared" si="360"/>
        <v>0.17699999999999999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8261</v>
      </c>
      <c r="O3864" s="5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8261</v>
      </c>
      <c r="O3867" s="5">
        <f t="shared" si="360"/>
        <v>0.26900000000000002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8261</v>
      </c>
      <c r="O3868" s="5">
        <f t="shared" si="360"/>
        <v>6.0000000000000001E-3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8261</v>
      </c>
      <c r="O3869" s="5">
        <f t="shared" si="360"/>
        <v>0.126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8295</v>
      </c>
      <c r="O3871" s="5">
        <f t="shared" si="360"/>
        <v>3.4000000000000002E-2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8295</v>
      </c>
      <c r="O3873" s="5">
        <f t="shared" si="360"/>
        <v>2.7E-2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8295</v>
      </c>
      <c r="O3878" s="5">
        <f t="shared" si="360"/>
        <v>0.52800000000000002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8295</v>
      </c>
      <c r="O3879" s="5">
        <f t="shared" si="360"/>
        <v>0.05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8295</v>
      </c>
      <c r="O3880" s="5">
        <f t="shared" si="360"/>
        <v>1E-3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8295</v>
      </c>
      <c r="O3882" s="5">
        <f t="shared" si="360"/>
        <v>0.13100000000000001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8295</v>
      </c>
      <c r="O3889" s="5">
        <f t="shared" si="360"/>
        <v>1.7999999999999999E-2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8261</v>
      </c>
      <c r="O3890" s="5">
        <f t="shared" si="360"/>
        <v>0.27100000000000002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8261</v>
      </c>
      <c r="O3891" s="5">
        <f t="shared" si="360"/>
        <v>1.4999999999999999E-2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8261</v>
      </c>
      <c r="O3892" s="5">
        <f t="shared" si="360"/>
        <v>0.16800000000000001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8261</v>
      </c>
      <c r="O3893" s="5">
        <f t="shared" si="360"/>
        <v>0.32500000000000001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8261</v>
      </c>
      <c r="O3895" s="5">
        <f t="shared" si="360"/>
        <v>0.216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8261</v>
      </c>
      <c r="O3896" s="5">
        <f t="shared" si="360"/>
        <v>3.5000000000000003E-2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8261</v>
      </c>
      <c r="O3898" s="5">
        <f t="shared" si="360"/>
        <v>0.106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8261</v>
      </c>
      <c r="O3900" s="5">
        <f t="shared" si="360"/>
        <v>0.32600000000000001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8261</v>
      </c>
      <c r="O3901" s="5">
        <f t="shared" si="360"/>
        <v>1.2999999999999999E-2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8261</v>
      </c>
      <c r="O3903" s="5">
        <f t="shared" si="360"/>
        <v>8.0000000000000002E-3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8261</v>
      </c>
      <c r="O3904" s="5">
        <f t="shared" si="360"/>
        <v>0.48799999999999999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8261</v>
      </c>
      <c r="O3906" s="5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8261</v>
      </c>
      <c r="O3907" s="5">
        <f t="shared" ref="O3907:O3970" si="366">ROUND(E3907/D3907,3)</f>
        <v>0.115</v>
      </c>
      <c r="P3907" s="6">
        <f t="shared" ref="P3907:P3970" si="367">ROUND(E3907/L3907,2)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RIGHT(N3907,LEN(N3907)-LEN(Q3907)-1)</f>
        <v>plays</v>
      </c>
      <c r="S3907" s="10">
        <f t="shared" ref="S3907:S3970" si="370">J3907/60/60/24+DATE(1970,1,1)</f>
        <v>42124.623877314814</v>
      </c>
      <c r="T3907" s="10">
        <f t="shared" ref="T3907:T3970" si="371">I3907/60/60/24+DATE(1970,1,1)</f>
        <v>42166.958333333328</v>
      </c>
    </row>
    <row r="3908" spans="1:20" ht="43.2" x14ac:dyDescent="0.3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8261</v>
      </c>
      <c r="O3908" s="5">
        <f t="shared" si="366"/>
        <v>0.67300000000000004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8261</v>
      </c>
      <c r="O3910" s="5">
        <f t="shared" si="366"/>
        <v>8.6999999999999994E-2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8261</v>
      </c>
      <c r="O3911" s="5">
        <f t="shared" si="366"/>
        <v>2E-3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8261</v>
      </c>
      <c r="O3912" s="5">
        <f t="shared" si="366"/>
        <v>3.1E-2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8261</v>
      </c>
      <c r="O3913" s="5">
        <f t="shared" si="366"/>
        <v>0.374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8261</v>
      </c>
      <c r="O3914" s="5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8261</v>
      </c>
      <c r="O3915" s="5">
        <f t="shared" si="366"/>
        <v>0.1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8261</v>
      </c>
      <c r="O3916" s="5">
        <f t="shared" si="366"/>
        <v>0.36399999999999999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8261</v>
      </c>
      <c r="O3917" s="5">
        <f t="shared" si="366"/>
        <v>3.0000000000000001E-3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8261</v>
      </c>
      <c r="O3919" s="5">
        <f t="shared" si="366"/>
        <v>3.0000000000000001E-3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8261</v>
      </c>
      <c r="O3924" s="5">
        <f t="shared" si="366"/>
        <v>8.1000000000000003E-2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8261</v>
      </c>
      <c r="O3925" s="5">
        <f t="shared" si="366"/>
        <v>0.12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8261</v>
      </c>
      <c r="O3926" s="5">
        <f t="shared" si="366"/>
        <v>0.153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8261</v>
      </c>
      <c r="O3930" s="5">
        <f t="shared" si="366"/>
        <v>0.13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8261</v>
      </c>
      <c r="O3931" s="5">
        <f t="shared" si="366"/>
        <v>2.3E-2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8261</v>
      </c>
      <c r="O3934" s="5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8261</v>
      </c>
      <c r="O3935" s="5">
        <f t="shared" si="366"/>
        <v>0.157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8261</v>
      </c>
      <c r="O3936" s="5">
        <f t="shared" si="366"/>
        <v>0.11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8261</v>
      </c>
      <c r="O3937" s="5">
        <f t="shared" si="366"/>
        <v>0.438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8261</v>
      </c>
      <c r="O3939" s="5">
        <f t="shared" si="366"/>
        <v>0.86099999999999999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8261</v>
      </c>
      <c r="O3940" s="5">
        <f t="shared" si="366"/>
        <v>0.122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8261</v>
      </c>
      <c r="O3942" s="5">
        <f t="shared" si="366"/>
        <v>2E-3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8261</v>
      </c>
      <c r="O3943" s="5">
        <f t="shared" si="366"/>
        <v>8.9999999999999993E-3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8261</v>
      </c>
      <c r="O3945" s="5">
        <f t="shared" si="366"/>
        <v>0.35599999999999998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8261</v>
      </c>
      <c r="O3947" s="5">
        <f t="shared" si="366"/>
        <v>3.0000000000000001E-3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8261</v>
      </c>
      <c r="O3948" s="5">
        <f t="shared" si="366"/>
        <v>3.3000000000000002E-2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8261</v>
      </c>
      <c r="O3949" s="5">
        <f t="shared" si="366"/>
        <v>3.4000000000000002E-2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8261</v>
      </c>
      <c r="O3951" s="5">
        <f t="shared" si="366"/>
        <v>0.158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8261</v>
      </c>
      <c r="O3952" s="5">
        <f t="shared" si="366"/>
        <v>6.0000000000000001E-3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8261</v>
      </c>
      <c r="O3953" s="5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8261</v>
      </c>
      <c r="O3954" s="5">
        <f t="shared" si="366"/>
        <v>1E-3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8261</v>
      </c>
      <c r="O3957" s="5">
        <f t="shared" si="366"/>
        <v>0.24299999999999999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8261</v>
      </c>
      <c r="O3959" s="5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8261</v>
      </c>
      <c r="O3960" s="5">
        <f t="shared" si="366"/>
        <v>0.32100000000000001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8261</v>
      </c>
      <c r="O3961" s="5">
        <f t="shared" si="366"/>
        <v>0.24299999999999999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8261</v>
      </c>
      <c r="O3963" s="5">
        <f t="shared" si="366"/>
        <v>4.0000000000000001E-3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8261</v>
      </c>
      <c r="O3964" s="5">
        <f t="shared" si="366"/>
        <v>3.2000000000000001E-2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8261</v>
      </c>
      <c r="O3967" s="5">
        <f t="shared" si="366"/>
        <v>0.14299999999999999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8261</v>
      </c>
      <c r="O3969" s="5">
        <f t="shared" si="366"/>
        <v>0.24099999999999999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8261</v>
      </c>
      <c r="O3970" s="5">
        <f t="shared" si="366"/>
        <v>0.105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8261</v>
      </c>
      <c r="O3971" s="5">
        <f t="shared" ref="O3971:O4034" si="372">ROUND(E3971/D3971,3)</f>
        <v>7.4999999999999997E-2</v>
      </c>
      <c r="P3971" s="6">
        <f t="shared" ref="P3971:P4034" si="373">ROUND(E3971/L3971,2)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RIGHT(N3971,LEN(N3971)-LEN(Q3971)-1)</f>
        <v>plays</v>
      </c>
      <c r="S3971" s="10">
        <f t="shared" ref="S3971:S4034" si="376">J3971/60/60/24+DATE(1970,1,1)</f>
        <v>42601.854699074072</v>
      </c>
      <c r="T3971" s="10">
        <f t="shared" ref="T3971:T4034" si="377">I3971/60/60/24+DATE(1970,1,1)</f>
        <v>42611.163194444445</v>
      </c>
    </row>
    <row r="3972" spans="1:20" ht="57.6" x14ac:dyDescent="0.3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8261</v>
      </c>
      <c r="O3972" s="5">
        <f t="shared" si="372"/>
        <v>1E-3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8261</v>
      </c>
      <c r="O3973" s="5">
        <f t="shared" si="372"/>
        <v>0.01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8261</v>
      </c>
      <c r="O3974" s="5">
        <f t="shared" si="372"/>
        <v>0.21099999999999999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8261</v>
      </c>
      <c r="O3975" s="5">
        <f t="shared" si="372"/>
        <v>0.78100000000000003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8261</v>
      </c>
      <c r="O3976" s="5">
        <f t="shared" si="372"/>
        <v>0.32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8261</v>
      </c>
      <c r="O3978" s="5">
        <f t="shared" si="372"/>
        <v>0.47699999999999998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8261</v>
      </c>
      <c r="O3979" s="5">
        <f t="shared" si="372"/>
        <v>1.4999999999999999E-2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8261</v>
      </c>
      <c r="O3981" s="5">
        <f t="shared" si="372"/>
        <v>1.7999999999999999E-2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8261</v>
      </c>
      <c r="O3982" s="5">
        <f t="shared" si="372"/>
        <v>0.18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8261</v>
      </c>
      <c r="O3983" s="5">
        <f t="shared" si="372"/>
        <v>4.1000000000000002E-2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8261</v>
      </c>
      <c r="O3985" s="5">
        <f t="shared" si="372"/>
        <v>0.34799999999999998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8261</v>
      </c>
      <c r="O3986" s="5">
        <f t="shared" si="372"/>
        <v>6.3E-2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8261</v>
      </c>
      <c r="O3987" s="5">
        <f t="shared" si="372"/>
        <v>0.32100000000000001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8261</v>
      </c>
      <c r="O3988" s="5">
        <f t="shared" si="372"/>
        <v>9.8000000000000004E-2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8261</v>
      </c>
      <c r="O3989" s="5">
        <f t="shared" si="372"/>
        <v>0.378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8261</v>
      </c>
      <c r="O3990" s="5">
        <f t="shared" si="372"/>
        <v>2.1000000000000001E-2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8261</v>
      </c>
      <c r="O3992" s="5">
        <f t="shared" si="372"/>
        <v>4.2000000000000003E-2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8261</v>
      </c>
      <c r="O3994" s="5">
        <f t="shared" si="372"/>
        <v>5.3999999999999999E-2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8261</v>
      </c>
      <c r="O3995" s="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8261</v>
      </c>
      <c r="O3996" s="5">
        <f t="shared" si="372"/>
        <v>3.0000000000000001E-3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8261</v>
      </c>
      <c r="O3998" s="5">
        <f t="shared" si="372"/>
        <v>0.16600000000000001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8261</v>
      </c>
      <c r="O4000" s="5">
        <f t="shared" si="372"/>
        <v>0.57199999999999995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8261</v>
      </c>
      <c r="O4001" s="5">
        <f t="shared" si="372"/>
        <v>0.16500000000000001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8261</v>
      </c>
      <c r="O4002" s="5">
        <f t="shared" si="372"/>
        <v>1E-3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8261</v>
      </c>
      <c r="O4003" s="5">
        <f t="shared" si="372"/>
        <v>0.378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8261</v>
      </c>
      <c r="O4004" s="5">
        <f t="shared" si="372"/>
        <v>1.7999999999999999E-2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8261</v>
      </c>
      <c r="O4005" s="5">
        <f t="shared" si="372"/>
        <v>0.10100000000000001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8261</v>
      </c>
      <c r="O4007" s="5">
        <f t="shared" si="372"/>
        <v>1.2999999999999999E-2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8261</v>
      </c>
      <c r="O4008" s="5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8261</v>
      </c>
      <c r="O4009" s="5">
        <f t="shared" si="372"/>
        <v>3.0000000000000001E-3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8261</v>
      </c>
      <c r="O4011" s="5">
        <f t="shared" si="372"/>
        <v>3.9E-2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8261</v>
      </c>
      <c r="O4012" s="5">
        <f t="shared" si="372"/>
        <v>0.24199999999999999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8261</v>
      </c>
      <c r="O4017" s="5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8261</v>
      </c>
      <c r="O4019" s="5">
        <f t="shared" si="372"/>
        <v>1.0999999999999999E-2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8261</v>
      </c>
      <c r="O4020" s="5">
        <f t="shared" si="372"/>
        <v>8.6999999999999994E-2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8261</v>
      </c>
      <c r="O4021" s="5">
        <f t="shared" si="372"/>
        <v>8.0000000000000002E-3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8261</v>
      </c>
      <c r="O4022" s="5">
        <f t="shared" si="372"/>
        <v>0.16700000000000001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8261</v>
      </c>
      <c r="O4023" s="5">
        <f t="shared" si="372"/>
        <v>8.0000000000000002E-3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8261</v>
      </c>
      <c r="O4024" s="5">
        <f t="shared" si="372"/>
        <v>0.69599999999999995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8261</v>
      </c>
      <c r="O4026" s="5">
        <f t="shared" si="372"/>
        <v>1.2999999999999999E-2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8261</v>
      </c>
      <c r="O4029" s="5">
        <f t="shared" si="372"/>
        <v>7.1999999999999995E-2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8261</v>
      </c>
      <c r="O4030" s="5">
        <f t="shared" si="372"/>
        <v>0.28100000000000003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8261</v>
      </c>
      <c r="O4032" s="5">
        <f t="shared" si="372"/>
        <v>0.16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8261</v>
      </c>
      <c r="O4034" s="5">
        <f t="shared" si="372"/>
        <v>6.8000000000000005E-2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8261</v>
      </c>
      <c r="O4035" s="5">
        <f t="shared" ref="O4035:O4098" si="378">ROUND(E4035/D4035,3)</f>
        <v>0.25700000000000001</v>
      </c>
      <c r="P4035" s="6">
        <f t="shared" ref="P4035:P4098" si="379">ROUND(E4035/L4035,2)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RIGHT(N4035,LEN(N4035)-LEN(Q4035)-1)</f>
        <v>plays</v>
      </c>
      <c r="S4035" s="10">
        <f t="shared" ref="S4035:S4098" si="382">J4035/60/60/24+DATE(1970,1,1)</f>
        <v>42614.268796296295</v>
      </c>
      <c r="T4035" s="10">
        <f t="shared" ref="T4035:T4098" si="383">I4035/60/60/24+DATE(1970,1,1)</f>
        <v>42645.375</v>
      </c>
    </row>
    <row r="4036" spans="1:20" ht="43.2" x14ac:dyDescent="0.3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8261</v>
      </c>
      <c r="O4036" s="5">
        <f t="shared" si="378"/>
        <v>1.4999999999999999E-2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8261</v>
      </c>
      <c r="O4037" s="5">
        <f t="shared" si="378"/>
        <v>0.36899999999999999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8261</v>
      </c>
      <c r="O4038" s="5">
        <f t="shared" si="378"/>
        <v>0.47099999999999997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8261</v>
      </c>
      <c r="O4039" s="5">
        <f t="shared" si="378"/>
        <v>0.114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8261</v>
      </c>
      <c r="O4040" s="5">
        <f t="shared" si="378"/>
        <v>0.12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8261</v>
      </c>
      <c r="O4042" s="5">
        <f t="shared" si="378"/>
        <v>0.313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8261</v>
      </c>
      <c r="O4043" s="5">
        <f t="shared" si="378"/>
        <v>4.0000000000000001E-3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8261</v>
      </c>
      <c r="O4044" s="5">
        <f t="shared" si="378"/>
        <v>2E-3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8261</v>
      </c>
      <c r="O4047" s="5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8261</v>
      </c>
      <c r="O4048" s="5">
        <f t="shared" si="378"/>
        <v>8.2000000000000003E-2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8261</v>
      </c>
      <c r="O4050" s="5">
        <f t="shared" si="378"/>
        <v>0.17699999999999999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8261</v>
      </c>
      <c r="O4051" s="5">
        <f t="shared" si="378"/>
        <v>1E-3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8261</v>
      </c>
      <c r="O4052" s="5">
        <f t="shared" si="378"/>
        <v>1E-3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8261</v>
      </c>
      <c r="O4054" s="5">
        <f t="shared" si="378"/>
        <v>0.375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8261</v>
      </c>
      <c r="O4057" s="5">
        <f t="shared" si="378"/>
        <v>0.17599999999999999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8261</v>
      </c>
      <c r="O4058" s="5">
        <f t="shared" si="378"/>
        <v>0.53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8261</v>
      </c>
      <c r="O4059" s="5">
        <f t="shared" si="378"/>
        <v>0.221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8261</v>
      </c>
      <c r="O4060" s="5">
        <f t="shared" si="378"/>
        <v>2.5000000000000001E-2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8261</v>
      </c>
      <c r="O4061" s="5">
        <f t="shared" si="378"/>
        <v>2.5000000000000001E-2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8261</v>
      </c>
      <c r="O4062" s="5">
        <f t="shared" si="378"/>
        <v>2.9000000000000001E-2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8261</v>
      </c>
      <c r="O4064" s="5">
        <f t="shared" si="378"/>
        <v>2.5000000000000001E-2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8261</v>
      </c>
      <c r="O4065" s="5">
        <f t="shared" si="378"/>
        <v>1.4E-2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8261</v>
      </c>
      <c r="O4066" s="5">
        <f t="shared" si="378"/>
        <v>0.193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8261</v>
      </c>
      <c r="O4067" s="5">
        <f t="shared" si="378"/>
        <v>7.0000000000000001E-3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8261</v>
      </c>
      <c r="O4068" s="5">
        <f t="shared" si="378"/>
        <v>2E-3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8261</v>
      </c>
      <c r="O4069" s="5">
        <f t="shared" si="378"/>
        <v>0.60899999999999999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8261</v>
      </c>
      <c r="O4071" s="5">
        <f t="shared" si="378"/>
        <v>0.34399999999999997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8261</v>
      </c>
      <c r="O4075" s="5">
        <f t="shared" si="378"/>
        <v>1.0999999999999999E-2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8261</v>
      </c>
      <c r="O4076" s="5">
        <f t="shared" si="378"/>
        <v>0.26700000000000002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8261</v>
      </c>
      <c r="O4077" s="5">
        <f t="shared" si="378"/>
        <v>0.28799999999999998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8261</v>
      </c>
      <c r="O4081" s="5">
        <f t="shared" si="378"/>
        <v>2E-3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8261</v>
      </c>
      <c r="O4083" s="5">
        <f t="shared" si="378"/>
        <v>0.157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8261</v>
      </c>
      <c r="O4085" s="5">
        <f t="shared" si="378"/>
        <v>0.217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8261</v>
      </c>
      <c r="O4086" s="5">
        <f t="shared" si="378"/>
        <v>3.0000000000000001E-3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8261</v>
      </c>
      <c r="O4087" s="5">
        <f t="shared" si="378"/>
        <v>3.0000000000000001E-3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8261</v>
      </c>
      <c r="O4092" s="5">
        <f t="shared" si="378"/>
        <v>3.2000000000000001E-2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8261</v>
      </c>
      <c r="O4093" s="5">
        <f t="shared" si="378"/>
        <v>0.128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8261</v>
      </c>
      <c r="O4094" s="5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8261</v>
      </c>
      <c r="O4097" s="5">
        <f t="shared" si="378"/>
        <v>2.7E-2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8261</v>
      </c>
      <c r="O4098" s="5">
        <f t="shared" si="378"/>
        <v>0.114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8261</v>
      </c>
      <c r="O4099" s="5">
        <f t="shared" ref="O4099:O4115" si="384">ROUND(E4099/D4099,3)</f>
        <v>0</v>
      </c>
      <c r="P4099" s="6" t="e">
        <f t="shared" ref="P4099:P4115" si="385">ROUND(E4099/L4099,2)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RIGHT(N4099,LEN(N4099)-LEN(Q4099)-1)</f>
        <v>plays</v>
      </c>
      <c r="S4099" s="10">
        <f t="shared" ref="S4099:S4115" si="388">J4099/60/60/24+DATE(1970,1,1)</f>
        <v>42344.824502314819</v>
      </c>
      <c r="T4099" s="10">
        <f t="shared" ref="T4099:T4115" si="389">I4099/60/60/24+DATE(1970,1,1)</f>
        <v>42400.996527777781</v>
      </c>
    </row>
    <row r="4100" spans="1:20" ht="43.2" x14ac:dyDescent="0.3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8261</v>
      </c>
      <c r="O4101" s="5">
        <f t="shared" si="384"/>
        <v>1.0999999999999999E-2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8261</v>
      </c>
      <c r="O4104" s="5">
        <f t="shared" si="384"/>
        <v>0.27400000000000002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8261</v>
      </c>
      <c r="O4105" s="5">
        <f t="shared" si="384"/>
        <v>0.1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8261</v>
      </c>
      <c r="O4106" s="5">
        <f t="shared" si="384"/>
        <v>0.214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8261</v>
      </c>
      <c r="O4107" s="5">
        <f t="shared" si="384"/>
        <v>7.0000000000000007E-2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8261</v>
      </c>
      <c r="O4108" s="5">
        <f t="shared" si="384"/>
        <v>0.70599999999999996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8261</v>
      </c>
      <c r="O4109" s="5">
        <f t="shared" si="384"/>
        <v>2.1000000000000001E-2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8261</v>
      </c>
      <c r="O4110" s="5">
        <f t="shared" si="384"/>
        <v>0.02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8261</v>
      </c>
      <c r="O4112" s="5">
        <f t="shared" si="384"/>
        <v>0.28699999999999998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8261</v>
      </c>
      <c r="O4113" s="5">
        <f t="shared" si="384"/>
        <v>3.1E-2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8261</v>
      </c>
      <c r="O4114" s="5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25EDF-361B-4DFC-9C40-35059F489395}">
  <dimension ref="A1:J14"/>
  <sheetViews>
    <sheetView topLeftCell="C1" workbookViewId="0">
      <selection activeCell="P18" sqref="O18:P20"/>
    </sheetView>
  </sheetViews>
  <sheetFormatPr defaultRowHeight="14.4" x14ac:dyDescent="0.3"/>
  <cols>
    <col min="1" max="1" width="11.109375" hidden="1" customWidth="1"/>
    <col min="2" max="2" width="0" hidden="1" customWidth="1"/>
    <col min="3" max="3" width="26.5546875" bestFit="1" customWidth="1"/>
    <col min="4" max="4" width="16.44140625" bestFit="1" customWidth="1"/>
    <col min="5" max="5" width="12.77734375" bestFit="1" customWidth="1"/>
    <col min="6" max="6" width="15.5546875" bestFit="1" customWidth="1"/>
    <col min="7" max="7" width="12.21875" bestFit="1" customWidth="1"/>
    <col min="8" max="8" width="19.109375" bestFit="1" customWidth="1"/>
    <col min="9" max="9" width="15.44140625" bestFit="1" customWidth="1"/>
    <col min="10" max="10" width="18.21875" bestFit="1" customWidth="1"/>
  </cols>
  <sheetData>
    <row r="1" spans="1:10" x14ac:dyDescent="0.3">
      <c r="C1" t="s">
        <v>8303</v>
      </c>
      <c r="D1" t="s">
        <v>8342</v>
      </c>
      <c r="E1" t="s">
        <v>8343</v>
      </c>
      <c r="F1" t="s">
        <v>8344</v>
      </c>
      <c r="G1" t="s">
        <v>8345</v>
      </c>
      <c r="H1" t="s">
        <v>8346</v>
      </c>
      <c r="I1" t="s">
        <v>8347</v>
      </c>
      <c r="J1" t="s">
        <v>8348</v>
      </c>
    </row>
    <row r="2" spans="1:10" x14ac:dyDescent="0.3">
      <c r="B2" s="13">
        <f>_xlfn.NUMBERVALUE(RIGHT(C2,4))</f>
        <v>1000</v>
      </c>
      <c r="C2" t="s">
        <v>8349</v>
      </c>
      <c r="D2">
        <f>COUNTIFS('Raw Data'!$D:$D,"&lt;"&amp;$B2,'Raw Data'!$F:$F,"=successful")</f>
        <v>322</v>
      </c>
      <c r="E2">
        <f>COUNTIFS('Raw Data'!$D:$D,"&lt;"&amp;$B2,'Raw Data'!$F:$F,"=failed")</f>
        <v>113</v>
      </c>
      <c r="F2">
        <f>COUNTIFS('Raw Data'!$D:$D,"&lt;"&amp;$B2,'Raw Data'!$F:$F,"=canceled")</f>
        <v>18</v>
      </c>
      <c r="G2">
        <f>SUM(D2:F2)</f>
        <v>453</v>
      </c>
      <c r="H2" s="5">
        <f>D2/$G2</f>
        <v>0.71081677704194257</v>
      </c>
      <c r="I2" s="5">
        <f t="shared" ref="I2:J2" si="0">E2/$G2</f>
        <v>0.24944812362030905</v>
      </c>
      <c r="J2" s="5">
        <f t="shared" si="0"/>
        <v>3.9735099337748346E-2</v>
      </c>
    </row>
    <row r="3" spans="1:10" x14ac:dyDescent="0.3">
      <c r="A3" s="13">
        <f>_xlfn.NUMBERVALUE(LEFT(C3,4))</f>
        <v>1000</v>
      </c>
      <c r="B3" s="13">
        <f>_xlfn.NUMBERVALUE(RIGHT(C3,4))</f>
        <v>4999</v>
      </c>
      <c r="C3" t="s">
        <v>8350</v>
      </c>
      <c r="D3">
        <f>COUNTIFS('Raw Data'!$D:$D,"&gt;="&amp;$A3,'Raw Data'!$D:$D,"&lt;"&amp;$B3,'Raw Data'!$F:$F,"=successful")</f>
        <v>931</v>
      </c>
      <c r="E3">
        <f>COUNTIFS('Raw Data'!$D:$D,"&gt;="&amp;$A3,'Raw Data'!$D:$D,"&lt;"&amp;$B3,'Raw Data'!$F:$F,"=failed")</f>
        <v>420</v>
      </c>
      <c r="F3">
        <f>COUNTIFS('Raw Data'!$D:$D,"&gt;="&amp;$A3,'Raw Data'!$D:$D,"&lt;"&amp;$B3,'Raw Data'!$F:$F,"=canceled")</f>
        <v>60</v>
      </c>
      <c r="G3">
        <f t="shared" ref="G3:G13" si="1">SUM(D3:F3)</f>
        <v>1411</v>
      </c>
      <c r="H3" s="5">
        <f t="shared" ref="H3:H13" si="2">D3/$G3</f>
        <v>0.65981573352232459</v>
      </c>
      <c r="I3" s="5">
        <f t="shared" ref="I3:I13" si="3">E3/$G3</f>
        <v>0.297661233167966</v>
      </c>
      <c r="J3" s="5">
        <f t="shared" ref="J3:J13" si="4">F3/$G3</f>
        <v>4.2523033309709427E-2</v>
      </c>
    </row>
    <row r="4" spans="1:10" x14ac:dyDescent="0.3">
      <c r="A4" s="13">
        <f>_xlfn.NUMBERVALUE(LEFT(C4,4))</f>
        <v>5000</v>
      </c>
      <c r="B4" s="13">
        <f>_xlfn.NUMBERVALUE(RIGHT(C4,4))</f>
        <v>9999</v>
      </c>
      <c r="C4" t="s">
        <v>8351</v>
      </c>
      <c r="D4">
        <f>COUNTIFS('Raw Data'!$D:$D,"&gt;="&amp;$A4,'Raw Data'!$D:$D,"&lt;"&amp;$B4,'Raw Data'!$F:$F,"=successful")</f>
        <v>380</v>
      </c>
      <c r="E4">
        <f>COUNTIFS('Raw Data'!$D:$D,"&gt;="&amp;$A4,'Raw Data'!$D:$D,"&lt;"&amp;$B4,'Raw Data'!$F:$F,"=failed")</f>
        <v>282</v>
      </c>
      <c r="F4">
        <f>COUNTIFS('Raw Data'!$D:$D,"&gt;="&amp;$A4,'Raw Data'!$D:$D,"&lt;"&amp;$B4,'Raw Data'!$F:$F,"=canceled")</f>
        <v>51</v>
      </c>
      <c r="G4">
        <f t="shared" si="1"/>
        <v>713</v>
      </c>
      <c r="H4" s="5">
        <f t="shared" si="2"/>
        <v>0.53295932678821878</v>
      </c>
      <c r="I4" s="5">
        <f t="shared" si="3"/>
        <v>0.39551192145862551</v>
      </c>
      <c r="J4" s="5">
        <f t="shared" si="4"/>
        <v>7.1528751753155678E-2</v>
      </c>
    </row>
    <row r="5" spans="1:10" x14ac:dyDescent="0.3">
      <c r="A5" s="13">
        <f>_xlfn.NUMBERVALUE(LEFT(C5,5))</f>
        <v>10000</v>
      </c>
      <c r="B5" s="13">
        <f>_xlfn.NUMBERVALUE(RIGHT(C5,5))</f>
        <v>14999</v>
      </c>
      <c r="C5" t="s">
        <v>8352</v>
      </c>
      <c r="D5">
        <f>COUNTIFS('Raw Data'!$D:$D,"&gt;="&amp;$A5,'Raw Data'!$D:$D,"&lt;"&amp;$B5,'Raw Data'!$F:$F,"=successful")</f>
        <v>168</v>
      </c>
      <c r="E5">
        <f>COUNTIFS('Raw Data'!$D:$D,"&gt;="&amp;$A5,'Raw Data'!$D:$D,"&lt;"&amp;$B5,'Raw Data'!$F:$F,"=failed")</f>
        <v>144</v>
      </c>
      <c r="F5">
        <f>COUNTIFS('Raw Data'!$D:$D,"&gt;="&amp;$A5,'Raw Data'!$D:$D,"&lt;"&amp;$B5,'Raw Data'!$F:$F,"=canceled")</f>
        <v>40</v>
      </c>
      <c r="G5">
        <f t="shared" si="1"/>
        <v>352</v>
      </c>
      <c r="H5" s="5">
        <f t="shared" si="2"/>
        <v>0.47727272727272729</v>
      </c>
      <c r="I5" s="5">
        <f t="shared" si="3"/>
        <v>0.40909090909090912</v>
      </c>
      <c r="J5" s="5">
        <f t="shared" si="4"/>
        <v>0.11363636363636363</v>
      </c>
    </row>
    <row r="6" spans="1:10" x14ac:dyDescent="0.3">
      <c r="A6" s="13">
        <f t="shared" ref="A6:A12" si="5">_xlfn.NUMBERVALUE(LEFT(C6,5))</f>
        <v>15000</v>
      </c>
      <c r="B6" s="13">
        <f t="shared" ref="B6:B12" si="6">_xlfn.NUMBERVALUE(RIGHT(C6,5))</f>
        <v>19999</v>
      </c>
      <c r="C6" t="s">
        <v>8353</v>
      </c>
      <c r="D6">
        <f>COUNTIFS('Raw Data'!$D:$D,"&gt;="&amp;$A6,'Raw Data'!$D:$D,"&lt;"&amp;$B6,'Raw Data'!$F:$F,"=successful")</f>
        <v>94</v>
      </c>
      <c r="E6">
        <f>COUNTIFS('Raw Data'!$D:$D,"&gt;="&amp;$A6,'Raw Data'!$D:$D,"&lt;"&amp;$B6,'Raw Data'!$F:$F,"=failed")</f>
        <v>90</v>
      </c>
      <c r="F6">
        <f>COUNTIFS('Raw Data'!$D:$D,"&gt;="&amp;$A6,'Raw Data'!$D:$D,"&lt;"&amp;$B6,'Raw Data'!$F:$F,"=canceled")</f>
        <v>17</v>
      </c>
      <c r="G6">
        <f t="shared" si="1"/>
        <v>201</v>
      </c>
      <c r="H6" s="5">
        <f t="shared" si="2"/>
        <v>0.46766169154228854</v>
      </c>
      <c r="I6" s="5">
        <f t="shared" si="3"/>
        <v>0.44776119402985076</v>
      </c>
      <c r="J6" s="5">
        <f t="shared" si="4"/>
        <v>8.45771144278607E-2</v>
      </c>
    </row>
    <row r="7" spans="1:10" x14ac:dyDescent="0.3">
      <c r="A7" s="13">
        <f t="shared" si="5"/>
        <v>20000</v>
      </c>
      <c r="B7" s="13">
        <f t="shared" si="6"/>
        <v>24999</v>
      </c>
      <c r="C7" t="s">
        <v>8354</v>
      </c>
      <c r="D7">
        <f>COUNTIFS('Raw Data'!$D:$D,"&gt;="&amp;$A7,'Raw Data'!$D:$D,"&lt;"&amp;$B7,'Raw Data'!$F:$F,"=successful")</f>
        <v>62</v>
      </c>
      <c r="E7">
        <f>COUNTIFS('Raw Data'!$D:$D,"&gt;="&amp;$A7,'Raw Data'!$D:$D,"&lt;"&amp;$B7,'Raw Data'!$F:$F,"=failed")</f>
        <v>72</v>
      </c>
      <c r="F7">
        <f>COUNTIFS('Raw Data'!$D:$D,"&gt;="&amp;$A7,'Raw Data'!$D:$D,"&lt;"&amp;$B7,'Raw Data'!$F:$F,"=canceled")</f>
        <v>14</v>
      </c>
      <c r="G7">
        <f t="shared" si="1"/>
        <v>148</v>
      </c>
      <c r="H7" s="5">
        <f t="shared" si="2"/>
        <v>0.41891891891891891</v>
      </c>
      <c r="I7" s="5">
        <f t="shared" si="3"/>
        <v>0.48648648648648651</v>
      </c>
      <c r="J7" s="5">
        <f t="shared" si="4"/>
        <v>9.45945945945946E-2</v>
      </c>
    </row>
    <row r="8" spans="1:10" x14ac:dyDescent="0.3">
      <c r="A8" s="13">
        <f t="shared" si="5"/>
        <v>25000</v>
      </c>
      <c r="B8" s="13">
        <f t="shared" si="6"/>
        <v>29999</v>
      </c>
      <c r="C8" t="s">
        <v>8355</v>
      </c>
      <c r="D8">
        <f>COUNTIFS('Raw Data'!$D:$D,"&gt;="&amp;$A8,'Raw Data'!$D:$D,"&lt;"&amp;$B8,'Raw Data'!$F:$F,"=successful")</f>
        <v>55</v>
      </c>
      <c r="E8">
        <f>COUNTIFS('Raw Data'!$D:$D,"&gt;="&amp;$A8,'Raw Data'!$D:$D,"&lt;"&amp;$B8,'Raw Data'!$F:$F,"=failed")</f>
        <v>64</v>
      </c>
      <c r="F8">
        <f>COUNTIFS('Raw Data'!$D:$D,"&gt;="&amp;$A8,'Raw Data'!$D:$D,"&lt;"&amp;$B8,'Raw Data'!$F:$F,"=canceled")</f>
        <v>18</v>
      </c>
      <c r="G8">
        <f t="shared" si="1"/>
        <v>137</v>
      </c>
      <c r="H8" s="5">
        <f t="shared" si="2"/>
        <v>0.40145985401459855</v>
      </c>
      <c r="I8" s="5">
        <f t="shared" si="3"/>
        <v>0.46715328467153283</v>
      </c>
      <c r="J8" s="5">
        <f t="shared" si="4"/>
        <v>0.13138686131386862</v>
      </c>
    </row>
    <row r="9" spans="1:10" x14ac:dyDescent="0.3">
      <c r="A9" s="13">
        <f t="shared" si="5"/>
        <v>30000</v>
      </c>
      <c r="B9" s="13">
        <f t="shared" si="6"/>
        <v>34999</v>
      </c>
      <c r="C9" t="s">
        <v>8356</v>
      </c>
      <c r="D9">
        <f>COUNTIFS('Raw Data'!$D:$D,"&gt;="&amp;$A9,'Raw Data'!$D:$D,"&lt;"&amp;$B9,'Raw Data'!$F:$F,"=successful")</f>
        <v>32</v>
      </c>
      <c r="E9">
        <f>COUNTIFS('Raw Data'!$D:$D,"&gt;="&amp;$A9,'Raw Data'!$D:$D,"&lt;"&amp;$B9,'Raw Data'!$F:$F,"=failed")</f>
        <v>37</v>
      </c>
      <c r="F9">
        <f>COUNTIFS('Raw Data'!$D:$D,"&gt;="&amp;$A9,'Raw Data'!$D:$D,"&lt;"&amp;$B9,'Raw Data'!$F:$F,"=canceled")</f>
        <v>13</v>
      </c>
      <c r="G9">
        <f t="shared" si="1"/>
        <v>82</v>
      </c>
      <c r="H9" s="5">
        <f t="shared" si="2"/>
        <v>0.3902439024390244</v>
      </c>
      <c r="I9" s="5">
        <f t="shared" si="3"/>
        <v>0.45121951219512196</v>
      </c>
      <c r="J9" s="5">
        <f t="shared" si="4"/>
        <v>0.15853658536585366</v>
      </c>
    </row>
    <row r="10" spans="1:10" x14ac:dyDescent="0.3">
      <c r="A10" s="13">
        <f t="shared" si="5"/>
        <v>35000</v>
      </c>
      <c r="B10" s="13">
        <f t="shared" si="6"/>
        <v>39999</v>
      </c>
      <c r="C10" t="s">
        <v>8357</v>
      </c>
      <c r="D10">
        <f>COUNTIFS('Raw Data'!$D:$D,"&gt;="&amp;$A10,'Raw Data'!$D:$D,"&lt;"&amp;$B10,'Raw Data'!$F:$F,"=successful")</f>
        <v>26</v>
      </c>
      <c r="E10">
        <f>COUNTIFS('Raw Data'!$D:$D,"&gt;="&amp;$A10,'Raw Data'!$D:$D,"&lt;"&amp;$B10,'Raw Data'!$F:$F,"=failed")</f>
        <v>22</v>
      </c>
      <c r="F10">
        <f>COUNTIFS('Raw Data'!$D:$D,"&gt;="&amp;$A10,'Raw Data'!$D:$D,"&lt;"&amp;$B10,'Raw Data'!$F:$F,"=canceled")</f>
        <v>7</v>
      </c>
      <c r="G10">
        <f t="shared" si="1"/>
        <v>55</v>
      </c>
      <c r="H10" s="5">
        <f t="shared" si="2"/>
        <v>0.47272727272727272</v>
      </c>
      <c r="I10" s="5">
        <f t="shared" si="3"/>
        <v>0.4</v>
      </c>
      <c r="J10" s="5">
        <f t="shared" si="4"/>
        <v>0.12727272727272726</v>
      </c>
    </row>
    <row r="11" spans="1:10" x14ac:dyDescent="0.3">
      <c r="A11" s="13">
        <f t="shared" si="5"/>
        <v>40000</v>
      </c>
      <c r="B11" s="13">
        <f t="shared" si="6"/>
        <v>44999</v>
      </c>
      <c r="C11" t="s">
        <v>8358</v>
      </c>
      <c r="D11">
        <f>COUNTIFS('Raw Data'!$D:$D,"&gt;="&amp;$A11,'Raw Data'!$D:$D,"&lt;"&amp;$B11,'Raw Data'!$F:$F,"=successful")</f>
        <v>21</v>
      </c>
      <c r="E11">
        <f>COUNTIFS('Raw Data'!$D:$D,"&gt;="&amp;$A11,'Raw Data'!$D:$D,"&lt;"&amp;$B11,'Raw Data'!$F:$F,"=failed")</f>
        <v>16</v>
      </c>
      <c r="F11">
        <f>COUNTIFS('Raw Data'!$D:$D,"&gt;="&amp;$A11,'Raw Data'!$D:$D,"&lt;"&amp;$B11,'Raw Data'!$F:$F,"=canceled")</f>
        <v>6</v>
      </c>
      <c r="G11">
        <f t="shared" si="1"/>
        <v>43</v>
      </c>
      <c r="H11" s="5">
        <f t="shared" si="2"/>
        <v>0.48837209302325579</v>
      </c>
      <c r="I11" s="5">
        <f t="shared" si="3"/>
        <v>0.37209302325581395</v>
      </c>
      <c r="J11" s="5">
        <f t="shared" si="4"/>
        <v>0.13953488372093023</v>
      </c>
    </row>
    <row r="12" spans="1:10" x14ac:dyDescent="0.3">
      <c r="A12" s="13">
        <f t="shared" si="5"/>
        <v>45000</v>
      </c>
      <c r="B12" s="13">
        <f t="shared" si="6"/>
        <v>49999</v>
      </c>
      <c r="C12" t="s">
        <v>8359</v>
      </c>
      <c r="D12">
        <f>COUNTIFS('Raw Data'!$D:$D,"&gt;="&amp;$A12,'Raw Data'!$D:$D,"&lt;"&amp;$B12,'Raw Data'!$F:$F,"=successful")</f>
        <v>6</v>
      </c>
      <c r="E12">
        <f>COUNTIFS('Raw Data'!$D:$D,"&gt;="&amp;$A12,'Raw Data'!$D:$D,"&lt;"&amp;$B12,'Raw Data'!$F:$F,"=failed")</f>
        <v>11</v>
      </c>
      <c r="F12">
        <f>COUNTIFS('Raw Data'!$D:$D,"&gt;="&amp;$A12,'Raw Data'!$D:$D,"&lt;"&amp;$B12,'Raw Data'!$F:$F,"=canceled")</f>
        <v>4</v>
      </c>
      <c r="G12">
        <f t="shared" si="1"/>
        <v>21</v>
      </c>
      <c r="H12" s="5">
        <f t="shared" si="2"/>
        <v>0.2857142857142857</v>
      </c>
      <c r="I12" s="5">
        <f t="shared" si="3"/>
        <v>0.52380952380952384</v>
      </c>
      <c r="J12" s="5">
        <f t="shared" si="4"/>
        <v>0.19047619047619047</v>
      </c>
    </row>
    <row r="13" spans="1:10" x14ac:dyDescent="0.3">
      <c r="A13" s="13">
        <v>50000</v>
      </c>
      <c r="C13" t="s">
        <v>8360</v>
      </c>
      <c r="D13">
        <f>COUNTIFS('Raw Data'!$D:$D,"&gt;="&amp;$A13,'Raw Data'!$F:$F,"=successful")</f>
        <v>86</v>
      </c>
      <c r="E13">
        <f>COUNTIFS('Raw Data'!$D:$D,"&gt;="&amp;$A13,'Raw Data'!$F:$F,"=failed")</f>
        <v>258</v>
      </c>
      <c r="F13">
        <f>COUNTIFS('Raw Data'!$D:$D,"&gt;="&amp;$A13,'Raw Data'!$F:$F,"=canceled")</f>
        <v>100</v>
      </c>
      <c r="G13">
        <f t="shared" si="1"/>
        <v>444</v>
      </c>
      <c r="H13" s="5">
        <f t="shared" si="2"/>
        <v>0.19369369369369369</v>
      </c>
      <c r="I13" s="5">
        <f t="shared" si="3"/>
        <v>0.58108108108108103</v>
      </c>
      <c r="J13" s="5">
        <f t="shared" si="4"/>
        <v>0.22522522522522523</v>
      </c>
    </row>
    <row r="14" spans="1:10" x14ac:dyDescent="0.3">
      <c r="A14" s="12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E22E8CE6DA8840AD958F9558939E42" ma:contentTypeVersion="13" ma:contentTypeDescription="Create a new document." ma:contentTypeScope="" ma:versionID="0e1cc71455f26d9af5c4935e7b3c204e">
  <xsd:schema xmlns:xsd="http://www.w3.org/2001/XMLSchema" xmlns:xs="http://www.w3.org/2001/XMLSchema" xmlns:p="http://schemas.microsoft.com/office/2006/metadata/properties" xmlns:ns3="284b7d17-3857-4de4-a5b2-328b5fdb7faf" xmlns:ns4="644f9eba-4835-4b29-9a6e-b54886402cdd" targetNamespace="http://schemas.microsoft.com/office/2006/metadata/properties" ma:root="true" ma:fieldsID="bdbd0cde6360cca6a5cff04a611bf21e" ns3:_="" ns4:_="">
    <xsd:import namespace="284b7d17-3857-4de4-a5b2-328b5fdb7faf"/>
    <xsd:import namespace="644f9eba-4835-4b29-9a6e-b54886402cd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AutoKeyPoints" minOccurs="0"/>
                <xsd:element ref="ns4:MediaServiceKeyPoint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4b7d17-3857-4de4-a5b2-328b5fdb7fa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4f9eba-4835-4b29-9a6e-b54886402c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86DCA96-3137-4B9C-A5D6-7F5C427EF9AE}">
  <ds:schemaRefs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purl.org/dc/elements/1.1/"/>
    <ds:schemaRef ds:uri="http://schemas.microsoft.com/office/infopath/2007/PartnerControls"/>
    <ds:schemaRef ds:uri="644f9eba-4835-4b29-9a6e-b54886402cdd"/>
    <ds:schemaRef ds:uri="284b7d17-3857-4de4-a5b2-328b5fdb7faf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7DBAE623-3030-4C51-BAF6-946B8B17F90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AEDEDC9-2338-4208-8F69-B186391DBA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4b7d17-3857-4de4-a5b2-328b5fdb7faf"/>
    <ds:schemaRef ds:uri="644f9eba-4835-4b29-9a6e-b54886402cd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 Category</vt:lpstr>
      <vt:lpstr>By Sub-Category</vt:lpstr>
      <vt:lpstr>By Date</vt:lpstr>
      <vt:lpstr>Raw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Adrianna</cp:lastModifiedBy>
  <dcterms:created xsi:type="dcterms:W3CDTF">2017-04-20T15:17:24Z</dcterms:created>
  <dcterms:modified xsi:type="dcterms:W3CDTF">2019-11-23T19:50:12Z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0x010100F4E22E8CE6DA8840AD958F9558939E42</vt:lpwstr>
  </property>
</Properties>
</file>