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ra\Documents\Jesse Krause\NSF Workshop Invasion Biology\"/>
    </mc:Choice>
  </mc:AlternateContent>
  <xr:revisionPtr revIDLastSave="0" documentId="8_{49E33CAC-69E4-46FA-848D-7F4318725DFF}" xr6:coauthVersionLast="45" xr6:coauthVersionMax="45" xr10:uidLastSave="{00000000-0000-0000-0000-000000000000}"/>
  <bookViews>
    <workbookView xWindow="57504" yWindow="-96" windowWidth="28992" windowHeight="15792" xr2:uid="{0841295A-5C5F-4540-8E53-BF7B1853A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1" i="1" l="1"/>
  <c r="P40" i="1"/>
  <c r="P39" i="1"/>
  <c r="P38" i="1"/>
  <c r="P37" i="1"/>
  <c r="P36" i="1"/>
  <c r="P35" i="1"/>
  <c r="P34" i="1"/>
  <c r="P33" i="1"/>
  <c r="P32" i="1"/>
  <c r="P31" i="1"/>
</calcChain>
</file>

<file path=xl/sharedStrings.xml><?xml version="1.0" encoding="utf-8"?>
<sst xmlns="http://schemas.openxmlformats.org/spreadsheetml/2006/main" count="149" uniqueCount="53">
  <si>
    <t>2003–2004</t>
  </si>
  <si>
    <t>2004–2005</t>
  </si>
  <si>
    <t>2005–2006</t>
  </si>
  <si>
    <t>2006–2007</t>
  </si>
  <si>
    <t>Year</t>
  </si>
  <si>
    <t>No. of chicks fledging/</t>
  </si>
  <si>
    <t>no. of chicks hatched</t>
  </si>
  <si>
    <t>number of recruits</t>
  </si>
  <si>
    <t>number of fledglings</t>
  </si>
  <si>
    <t>number of broods</t>
  </si>
  <si>
    <t>Fledge Percent</t>
  </si>
  <si>
    <t>Study</t>
  </si>
  <si>
    <t>Cleasby</t>
  </si>
  <si>
    <t>End Year</t>
  </si>
  <si>
    <t xml:space="preserve">Location </t>
  </si>
  <si>
    <t>Lundy Island</t>
  </si>
  <si>
    <t>Recruit Percent</t>
  </si>
  <si>
    <t>GPS</t>
  </si>
  <si>
    <t>51°10′N, 4°40′W).</t>
  </si>
  <si>
    <t xml:space="preserve">Heij </t>
  </si>
  <si>
    <t>Strijensas</t>
  </si>
  <si>
    <t>Adriaen</t>
  </si>
  <si>
    <t>Urban/Rural</t>
  </si>
  <si>
    <t>Rural</t>
  </si>
  <si>
    <t>Urban</t>
  </si>
  <si>
    <t>Ringsby</t>
  </si>
  <si>
    <t>Norway</t>
  </si>
  <si>
    <t>66°N, 13°E).</t>
  </si>
  <si>
    <t>Norway - Indre</t>
  </si>
  <si>
    <t>Norway - Gjaeroy</t>
  </si>
  <si>
    <t>Norway - Ytre</t>
  </si>
  <si>
    <t>Norway - Hestmannoy</t>
  </si>
  <si>
    <t>Lambda</t>
  </si>
  <si>
    <t>Temperature</t>
  </si>
  <si>
    <t>PC1 Climate</t>
  </si>
  <si>
    <t>Saether, Ringsby and Solberg 2002</t>
  </si>
  <si>
    <t>Saether, Ringsby and Solberg 2003</t>
  </si>
  <si>
    <t>Saether, Ringsby and Solberg 2004</t>
  </si>
  <si>
    <t>Saether, Ringsby and Solberg 2005</t>
  </si>
  <si>
    <t>Saether, Ringsby and Solberg 2006</t>
  </si>
  <si>
    <t>Saether, Ringsby and Solberg 2007</t>
  </si>
  <si>
    <t>Saether, Ringsby and Solberg 2008</t>
  </si>
  <si>
    <t>Saether, Ringsby and Solberg 2009</t>
  </si>
  <si>
    <t>Saether, Ringsby and Solberg 2010</t>
  </si>
  <si>
    <t>Saether, Ringsby and Solberg 2011</t>
  </si>
  <si>
    <t>Saether, Ringsby and Solberg 2012</t>
  </si>
  <si>
    <t>Saether, Ringsby and Solberg 2013</t>
  </si>
  <si>
    <t>https://www-jstor-org.unr.idm.oclc.org/stable/pdf/2680035.pdf?refreqid=excelsior%3A983faad5d8c364b941e8db44b19e19c3</t>
  </si>
  <si>
    <t>https://onlinelibrary-wiley-com.unr.idm.oclc.org/doi/full/10.1111/j.1600-048X.2012.05527.x</t>
  </si>
  <si>
    <t>Hungary - Budapest</t>
  </si>
  <si>
    <t>Seress, Bokony et al. J. Avian Biology</t>
  </si>
  <si>
    <t>47°N, 17°E).</t>
  </si>
  <si>
    <t>Precip  (mm/day)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</si>
</sst>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nlinelibrary-wiley-com.unr.idm.oclc.org/doi/full/10.1111/j.1600-048X.2012.05527.x" TargetMode="External"/><Relationship Id="rId1" Type="http://schemas.openxmlformats.org/officeDocument/2006/relationships/hyperlink" Target="https://www-jstor-org.unr.idm.oclc.org/stable/pdf/2680035.pdf?refreqid=excelsior%3A983faad5d8c364b941e8db44b19e19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AECF-06A4-480C-8F20-9893C0792189}">
  <dimension ref="A2:S42"/>
  <sheetViews>
    <sheetView tabSelected="1" workbookViewId="0">
      <selection activeCell="P3" sqref="P3"/>
    </sheetView>
  </sheetViews>
  <sheetFormatPr defaultRowHeight="14.4" x14ac:dyDescent="0.55000000000000004"/>
  <sheetData>
    <row r="2" spans="1:17" s="2" customFormat="1" ht="43.2" x14ac:dyDescent="0.55000000000000004">
      <c r="A2" s="2" t="s">
        <v>11</v>
      </c>
      <c r="B2" s="2" t="s">
        <v>4</v>
      </c>
      <c r="C2" s="2" t="s">
        <v>17</v>
      </c>
      <c r="D2" s="2" t="s">
        <v>14</v>
      </c>
      <c r="E2" s="2" t="s">
        <v>22</v>
      </c>
      <c r="F2" s="2" t="s">
        <v>13</v>
      </c>
      <c r="G2" s="2" t="s">
        <v>6</v>
      </c>
      <c r="H2" s="2" t="s">
        <v>5</v>
      </c>
      <c r="I2" s="2" t="s">
        <v>8</v>
      </c>
      <c r="J2" s="2" t="s">
        <v>7</v>
      </c>
      <c r="K2" s="2" t="s">
        <v>10</v>
      </c>
      <c r="L2" s="2" t="s">
        <v>16</v>
      </c>
      <c r="M2" s="2" t="s">
        <v>9</v>
      </c>
      <c r="N2" s="2" t="s">
        <v>32</v>
      </c>
      <c r="O2" s="2" t="s">
        <v>33</v>
      </c>
      <c r="P2" s="2" t="s">
        <v>52</v>
      </c>
      <c r="Q2" s="2" t="s">
        <v>34</v>
      </c>
    </row>
    <row r="3" spans="1:17" x14ac:dyDescent="0.55000000000000004">
      <c r="A3" t="s">
        <v>12</v>
      </c>
      <c r="B3" t="s">
        <v>0</v>
      </c>
      <c r="C3" t="s">
        <v>18</v>
      </c>
      <c r="D3" t="s">
        <v>15</v>
      </c>
      <c r="E3" t="s">
        <v>23</v>
      </c>
      <c r="F3">
        <v>2004</v>
      </c>
      <c r="G3">
        <v>374</v>
      </c>
      <c r="H3">
        <v>233</v>
      </c>
      <c r="I3">
        <v>233</v>
      </c>
      <c r="J3">
        <v>47</v>
      </c>
      <c r="K3" s="1">
        <v>0.623</v>
      </c>
      <c r="L3" s="1">
        <v>0.20200000000000001</v>
      </c>
      <c r="M3">
        <v>124</v>
      </c>
    </row>
    <row r="4" spans="1:17" x14ac:dyDescent="0.55000000000000004">
      <c r="A4" t="s">
        <v>12</v>
      </c>
      <c r="B4" t="s">
        <v>1</v>
      </c>
      <c r="C4" t="s">
        <v>18</v>
      </c>
      <c r="D4" t="s">
        <v>15</v>
      </c>
      <c r="E4" t="s">
        <v>23</v>
      </c>
      <c r="F4">
        <v>2005</v>
      </c>
      <c r="G4">
        <v>556</v>
      </c>
      <c r="H4">
        <v>228</v>
      </c>
      <c r="I4">
        <v>228</v>
      </c>
      <c r="J4">
        <v>42</v>
      </c>
      <c r="K4" s="1">
        <v>0.41</v>
      </c>
      <c r="L4" s="1">
        <v>0.184</v>
      </c>
      <c r="M4">
        <v>191</v>
      </c>
    </row>
    <row r="5" spans="1:17" x14ac:dyDescent="0.55000000000000004">
      <c r="A5" t="s">
        <v>12</v>
      </c>
      <c r="B5" t="s">
        <v>2</v>
      </c>
      <c r="C5" t="s">
        <v>18</v>
      </c>
      <c r="D5" t="s">
        <v>15</v>
      </c>
      <c r="E5" t="s">
        <v>23</v>
      </c>
      <c r="F5">
        <v>2006</v>
      </c>
      <c r="G5">
        <v>676</v>
      </c>
      <c r="H5">
        <v>335</v>
      </c>
      <c r="I5">
        <v>335</v>
      </c>
      <c r="J5">
        <v>53</v>
      </c>
      <c r="K5" s="1">
        <v>0.5</v>
      </c>
      <c r="L5" s="1">
        <v>0.158</v>
      </c>
      <c r="M5">
        <v>215</v>
      </c>
    </row>
    <row r="6" spans="1:17" x14ac:dyDescent="0.55000000000000004">
      <c r="A6" t="s">
        <v>12</v>
      </c>
      <c r="B6" t="s">
        <v>3</v>
      </c>
      <c r="C6" t="s">
        <v>18</v>
      </c>
      <c r="D6" t="s">
        <v>15</v>
      </c>
      <c r="E6" t="s">
        <v>23</v>
      </c>
      <c r="F6">
        <v>2007</v>
      </c>
      <c r="G6">
        <v>276</v>
      </c>
      <c r="H6">
        <v>153</v>
      </c>
      <c r="I6">
        <v>153</v>
      </c>
      <c r="J6">
        <v>40</v>
      </c>
      <c r="K6" s="1">
        <v>0.54500000000000004</v>
      </c>
      <c r="L6" s="1">
        <v>0.26100000000000001</v>
      </c>
      <c r="M6">
        <v>95</v>
      </c>
    </row>
    <row r="7" spans="1:17" x14ac:dyDescent="0.55000000000000004">
      <c r="A7" t="s">
        <v>19</v>
      </c>
      <c r="D7" t="s">
        <v>20</v>
      </c>
      <c r="E7" t="s">
        <v>23</v>
      </c>
      <c r="F7">
        <v>1977</v>
      </c>
      <c r="L7" s="1">
        <v>0.33299999999999996</v>
      </c>
    </row>
    <row r="8" spans="1:17" x14ac:dyDescent="0.55000000000000004">
      <c r="A8" t="s">
        <v>19</v>
      </c>
      <c r="D8" t="s">
        <v>20</v>
      </c>
      <c r="E8" t="s">
        <v>23</v>
      </c>
      <c r="F8">
        <v>1978</v>
      </c>
      <c r="L8" s="1">
        <v>0.5</v>
      </c>
    </row>
    <row r="9" spans="1:17" x14ac:dyDescent="0.55000000000000004">
      <c r="A9" t="s">
        <v>19</v>
      </c>
      <c r="D9" t="s">
        <v>20</v>
      </c>
      <c r="E9" t="s">
        <v>23</v>
      </c>
      <c r="F9">
        <v>1979</v>
      </c>
      <c r="L9" s="1">
        <v>0.30399999999999999</v>
      </c>
    </row>
    <row r="10" spans="1:17" x14ac:dyDescent="0.55000000000000004">
      <c r="A10" t="s">
        <v>19</v>
      </c>
      <c r="D10" t="s">
        <v>20</v>
      </c>
      <c r="E10" t="s">
        <v>23</v>
      </c>
      <c r="F10">
        <v>1980</v>
      </c>
      <c r="L10" s="1">
        <v>0.71400000000000008</v>
      </c>
    </row>
    <row r="11" spans="1:17" x14ac:dyDescent="0.55000000000000004">
      <c r="A11" t="s">
        <v>19</v>
      </c>
      <c r="D11" t="s">
        <v>20</v>
      </c>
      <c r="E11" t="s">
        <v>23</v>
      </c>
      <c r="F11">
        <v>1981</v>
      </c>
      <c r="L11" s="1">
        <v>0.13</v>
      </c>
    </row>
    <row r="12" spans="1:17" x14ac:dyDescent="0.55000000000000004">
      <c r="A12" t="s">
        <v>19</v>
      </c>
      <c r="D12" t="s">
        <v>21</v>
      </c>
      <c r="E12" t="s">
        <v>24</v>
      </c>
      <c r="F12">
        <v>1977</v>
      </c>
      <c r="L12" s="1">
        <v>0.26300000000000001</v>
      </c>
    </row>
    <row r="13" spans="1:17" x14ac:dyDescent="0.55000000000000004">
      <c r="A13" t="s">
        <v>19</v>
      </c>
      <c r="D13" t="s">
        <v>21</v>
      </c>
      <c r="E13" t="s">
        <v>24</v>
      </c>
      <c r="F13">
        <v>1978</v>
      </c>
      <c r="L13" s="1">
        <v>0.32400000000000001</v>
      </c>
    </row>
    <row r="14" spans="1:17" x14ac:dyDescent="0.55000000000000004">
      <c r="A14" t="s">
        <v>19</v>
      </c>
      <c r="D14" t="s">
        <v>21</v>
      </c>
      <c r="E14" t="s">
        <v>24</v>
      </c>
      <c r="F14">
        <v>1979</v>
      </c>
      <c r="L14" s="1">
        <v>0.52500000000000002</v>
      </c>
    </row>
    <row r="15" spans="1:17" x14ac:dyDescent="0.55000000000000004">
      <c r="A15" t="s">
        <v>19</v>
      </c>
      <c r="D15" t="s">
        <v>21</v>
      </c>
      <c r="E15" t="s">
        <v>24</v>
      </c>
      <c r="F15">
        <v>1980</v>
      </c>
      <c r="L15" s="1">
        <v>0.55899999999999994</v>
      </c>
    </row>
    <row r="16" spans="1:17" x14ac:dyDescent="0.55000000000000004">
      <c r="A16" t="s">
        <v>19</v>
      </c>
      <c r="D16" t="s">
        <v>21</v>
      </c>
      <c r="E16" t="s">
        <v>24</v>
      </c>
      <c r="F16">
        <v>1981</v>
      </c>
      <c r="L16" s="1">
        <v>0.33899999999999997</v>
      </c>
    </row>
    <row r="17" spans="1:19" x14ac:dyDescent="0.55000000000000004">
      <c r="A17" t="s">
        <v>25</v>
      </c>
      <c r="C17" t="s">
        <v>27</v>
      </c>
      <c r="D17" t="s">
        <v>26</v>
      </c>
      <c r="E17" t="s">
        <v>23</v>
      </c>
      <c r="F17">
        <v>1993</v>
      </c>
      <c r="L17" s="1">
        <v>0.25</v>
      </c>
    </row>
    <row r="18" spans="1:19" x14ac:dyDescent="0.55000000000000004">
      <c r="A18" t="s">
        <v>25</v>
      </c>
      <c r="C18" t="s">
        <v>27</v>
      </c>
      <c r="D18" t="s">
        <v>26</v>
      </c>
      <c r="E18" t="s">
        <v>23</v>
      </c>
      <c r="F18">
        <v>1994</v>
      </c>
      <c r="L18" s="1">
        <v>0.23</v>
      </c>
    </row>
    <row r="19" spans="1:19" x14ac:dyDescent="0.55000000000000004">
      <c r="A19" t="s">
        <v>35</v>
      </c>
      <c r="C19" t="s">
        <v>27</v>
      </c>
      <c r="D19" t="s">
        <v>29</v>
      </c>
      <c r="F19">
        <v>1993</v>
      </c>
      <c r="I19">
        <v>2.8</v>
      </c>
      <c r="J19">
        <v>0.14000000000000001</v>
      </c>
      <c r="N19">
        <v>0.8</v>
      </c>
      <c r="O19">
        <v>11</v>
      </c>
      <c r="P19">
        <v>1</v>
      </c>
      <c r="Q19">
        <v>0.7</v>
      </c>
      <c r="S19" s="3" t="s">
        <v>47</v>
      </c>
    </row>
    <row r="20" spans="1:19" x14ac:dyDescent="0.55000000000000004">
      <c r="A20" t="s">
        <v>36</v>
      </c>
      <c r="C20" t="s">
        <v>27</v>
      </c>
      <c r="D20" t="s">
        <v>29</v>
      </c>
      <c r="F20">
        <v>1994</v>
      </c>
      <c r="I20">
        <v>2.7</v>
      </c>
      <c r="J20">
        <v>0.12</v>
      </c>
      <c r="N20">
        <v>0.78</v>
      </c>
      <c r="O20">
        <v>9</v>
      </c>
      <c r="P20">
        <v>2</v>
      </c>
      <c r="Q20">
        <v>0.25</v>
      </c>
    </row>
    <row r="21" spans="1:19" x14ac:dyDescent="0.55000000000000004">
      <c r="A21" t="s">
        <v>37</v>
      </c>
      <c r="C21" t="s">
        <v>27</v>
      </c>
      <c r="D21" t="s">
        <v>29</v>
      </c>
      <c r="F21">
        <v>1995</v>
      </c>
      <c r="I21">
        <v>2</v>
      </c>
      <c r="J21">
        <v>0.13</v>
      </c>
      <c r="N21">
        <v>0.78</v>
      </c>
      <c r="O21">
        <v>10</v>
      </c>
      <c r="P21">
        <v>3</v>
      </c>
      <c r="Q21">
        <v>0.1</v>
      </c>
    </row>
    <row r="22" spans="1:19" x14ac:dyDescent="0.55000000000000004">
      <c r="A22" t="s">
        <v>38</v>
      </c>
      <c r="C22" t="s">
        <v>27</v>
      </c>
      <c r="D22" t="s">
        <v>28</v>
      </c>
      <c r="F22">
        <v>1993</v>
      </c>
      <c r="I22">
        <v>6</v>
      </c>
      <c r="J22">
        <v>0.56999999999999995</v>
      </c>
      <c r="N22">
        <v>2.6</v>
      </c>
      <c r="O22">
        <v>10.5</v>
      </c>
      <c r="P22">
        <v>1</v>
      </c>
      <c r="Q22">
        <v>0.8</v>
      </c>
    </row>
    <row r="23" spans="1:19" x14ac:dyDescent="0.55000000000000004">
      <c r="A23" t="s">
        <v>39</v>
      </c>
      <c r="C23" t="s">
        <v>27</v>
      </c>
      <c r="D23" t="s">
        <v>28</v>
      </c>
      <c r="F23">
        <v>1994</v>
      </c>
      <c r="I23">
        <v>5</v>
      </c>
      <c r="J23">
        <v>0.34</v>
      </c>
      <c r="N23">
        <v>1.75</v>
      </c>
      <c r="O23">
        <v>10.8</v>
      </c>
      <c r="P23">
        <v>2</v>
      </c>
      <c r="Q23">
        <v>0.6</v>
      </c>
    </row>
    <row r="24" spans="1:19" x14ac:dyDescent="0.55000000000000004">
      <c r="A24" t="s">
        <v>40</v>
      </c>
      <c r="C24" t="s">
        <v>27</v>
      </c>
      <c r="D24" t="s">
        <v>28</v>
      </c>
      <c r="F24">
        <v>1995</v>
      </c>
      <c r="I24">
        <v>3.8</v>
      </c>
      <c r="J24">
        <v>0.1</v>
      </c>
      <c r="N24">
        <v>0.8</v>
      </c>
      <c r="O24">
        <v>9.9</v>
      </c>
      <c r="P24">
        <v>2</v>
      </c>
      <c r="Q24">
        <v>0.4</v>
      </c>
    </row>
    <row r="25" spans="1:19" x14ac:dyDescent="0.55000000000000004">
      <c r="A25" t="s">
        <v>41</v>
      </c>
      <c r="C25" t="s">
        <v>27</v>
      </c>
      <c r="D25" t="s">
        <v>30</v>
      </c>
      <c r="F25">
        <v>1993</v>
      </c>
      <c r="I25">
        <v>3.3</v>
      </c>
      <c r="J25">
        <v>0.25</v>
      </c>
      <c r="N25">
        <v>1.03</v>
      </c>
      <c r="O25">
        <v>9.5</v>
      </c>
      <c r="P25">
        <v>1</v>
      </c>
      <c r="Q25">
        <v>0.6</v>
      </c>
    </row>
    <row r="26" spans="1:19" x14ac:dyDescent="0.55000000000000004">
      <c r="A26" t="s">
        <v>42</v>
      </c>
      <c r="C26" t="s">
        <v>27</v>
      </c>
      <c r="D26" t="s">
        <v>30</v>
      </c>
      <c r="F26">
        <v>1994</v>
      </c>
      <c r="I26">
        <v>5.6</v>
      </c>
      <c r="J26">
        <v>0.24</v>
      </c>
      <c r="N26">
        <v>1.2</v>
      </c>
      <c r="O26">
        <v>12</v>
      </c>
      <c r="P26">
        <v>4</v>
      </c>
      <c r="Q26">
        <v>0.2</v>
      </c>
    </row>
    <row r="27" spans="1:19" x14ac:dyDescent="0.55000000000000004">
      <c r="A27" t="s">
        <v>43</v>
      </c>
      <c r="C27" t="s">
        <v>27</v>
      </c>
      <c r="D27" t="s">
        <v>30</v>
      </c>
      <c r="F27">
        <v>1995</v>
      </c>
      <c r="I27">
        <v>2.6</v>
      </c>
      <c r="J27">
        <v>0.12</v>
      </c>
      <c r="N27">
        <v>0.8</v>
      </c>
      <c r="O27">
        <v>10</v>
      </c>
      <c r="P27">
        <v>4</v>
      </c>
      <c r="Q27">
        <v>-0.2</v>
      </c>
    </row>
    <row r="28" spans="1:19" x14ac:dyDescent="0.55000000000000004">
      <c r="A28" t="s">
        <v>44</v>
      </c>
      <c r="C28" t="s">
        <v>27</v>
      </c>
      <c r="D28" t="s">
        <v>31</v>
      </c>
      <c r="F28">
        <v>1993</v>
      </c>
      <c r="I28">
        <v>3</v>
      </c>
      <c r="J28">
        <v>0.18</v>
      </c>
      <c r="N28">
        <v>0.95</v>
      </c>
      <c r="O28">
        <v>10</v>
      </c>
      <c r="P28">
        <v>1</v>
      </c>
      <c r="Q28">
        <v>0.4</v>
      </c>
    </row>
    <row r="29" spans="1:19" x14ac:dyDescent="0.55000000000000004">
      <c r="A29" t="s">
        <v>45</v>
      </c>
      <c r="C29" t="s">
        <v>27</v>
      </c>
      <c r="D29" t="s">
        <v>31</v>
      </c>
      <c r="F29">
        <v>1994</v>
      </c>
      <c r="I29">
        <v>2</v>
      </c>
      <c r="J29">
        <v>0.24</v>
      </c>
      <c r="N29">
        <v>0.78</v>
      </c>
      <c r="O29">
        <v>9.8000000000000007</v>
      </c>
      <c r="P29">
        <v>4</v>
      </c>
      <c r="Q29">
        <v>-0.2</v>
      </c>
    </row>
    <row r="30" spans="1:19" x14ac:dyDescent="0.55000000000000004">
      <c r="A30" t="s">
        <v>46</v>
      </c>
      <c r="C30" t="s">
        <v>27</v>
      </c>
      <c r="D30" t="s">
        <v>31</v>
      </c>
      <c r="F30">
        <v>1995</v>
      </c>
      <c r="I30">
        <v>2.8</v>
      </c>
      <c r="J30">
        <v>7.0000000000000007E-2</v>
      </c>
      <c r="N30">
        <v>0.7</v>
      </c>
      <c r="O30">
        <v>10</v>
      </c>
      <c r="P30">
        <v>4</v>
      </c>
      <c r="Q30">
        <v>0</v>
      </c>
    </row>
    <row r="31" spans="1:19" x14ac:dyDescent="0.55000000000000004">
      <c r="A31" t="s">
        <v>50</v>
      </c>
      <c r="C31" t="s">
        <v>51</v>
      </c>
      <c r="D31" t="s">
        <v>49</v>
      </c>
      <c r="F31">
        <v>2000</v>
      </c>
      <c r="N31">
        <v>0.99</v>
      </c>
      <c r="O31">
        <v>20.8</v>
      </c>
      <c r="P31">
        <f>24.5/30</f>
        <v>0.81666666666666665</v>
      </c>
      <c r="S31" s="3" t="s">
        <v>48</v>
      </c>
    </row>
    <row r="32" spans="1:19" x14ac:dyDescent="0.55000000000000004">
      <c r="A32" t="s">
        <v>50</v>
      </c>
      <c r="C32" t="s">
        <v>51</v>
      </c>
      <c r="D32" t="s">
        <v>49</v>
      </c>
      <c r="F32">
        <v>2001</v>
      </c>
      <c r="N32">
        <v>1.1000000000000001</v>
      </c>
      <c r="O32">
        <v>20.2</v>
      </c>
      <c r="P32">
        <f>17.5/30</f>
        <v>0.58333333333333337</v>
      </c>
    </row>
    <row r="33" spans="1:16" x14ac:dyDescent="0.55000000000000004">
      <c r="A33" t="s">
        <v>50</v>
      </c>
      <c r="C33" t="s">
        <v>51</v>
      </c>
      <c r="D33" t="s">
        <v>49</v>
      </c>
      <c r="F33">
        <v>2002</v>
      </c>
      <c r="N33">
        <v>1.4</v>
      </c>
      <c r="O33">
        <v>21.5</v>
      </c>
      <c r="P33">
        <f>41/30</f>
        <v>1.3666666666666667</v>
      </c>
    </row>
    <row r="34" spans="1:16" x14ac:dyDescent="0.55000000000000004">
      <c r="A34" t="s">
        <v>50</v>
      </c>
      <c r="C34" t="s">
        <v>51</v>
      </c>
      <c r="D34" t="s">
        <v>49</v>
      </c>
      <c r="F34">
        <v>2003</v>
      </c>
      <c r="N34">
        <v>1.1000000000000001</v>
      </c>
      <c r="O34">
        <v>22.3</v>
      </c>
      <c r="P34">
        <f>28.5/30</f>
        <v>0.95</v>
      </c>
    </row>
    <row r="35" spans="1:16" x14ac:dyDescent="0.55000000000000004">
      <c r="A35" t="s">
        <v>50</v>
      </c>
      <c r="C35" t="s">
        <v>51</v>
      </c>
      <c r="D35" t="s">
        <v>49</v>
      </c>
      <c r="F35">
        <v>2004</v>
      </c>
      <c r="N35">
        <v>0.8</v>
      </c>
      <c r="O35">
        <v>19.7</v>
      </c>
      <c r="P35">
        <f>42.7/30</f>
        <v>1.4233333333333333</v>
      </c>
    </row>
    <row r="36" spans="1:16" x14ac:dyDescent="0.55000000000000004">
      <c r="A36" t="s">
        <v>50</v>
      </c>
      <c r="C36" t="s">
        <v>51</v>
      </c>
      <c r="D36" t="s">
        <v>49</v>
      </c>
      <c r="F36">
        <v>2005</v>
      </c>
      <c r="N36">
        <v>1.1000000000000001</v>
      </c>
      <c r="O36">
        <v>20.2</v>
      </c>
      <c r="P36">
        <f>50/30</f>
        <v>1.6666666666666667</v>
      </c>
    </row>
    <row r="37" spans="1:16" x14ac:dyDescent="0.55000000000000004">
      <c r="A37" t="s">
        <v>50</v>
      </c>
      <c r="C37" t="s">
        <v>51</v>
      </c>
      <c r="D37" t="s">
        <v>49</v>
      </c>
      <c r="F37">
        <v>2006</v>
      </c>
      <c r="N37">
        <v>0.9</v>
      </c>
      <c r="O37">
        <v>20.399999999999999</v>
      </c>
      <c r="P37">
        <f>69/30</f>
        <v>2.2999999999999998</v>
      </c>
    </row>
    <row r="38" spans="1:16" x14ac:dyDescent="0.55000000000000004">
      <c r="A38" t="s">
        <v>50</v>
      </c>
      <c r="C38" t="s">
        <v>51</v>
      </c>
      <c r="D38" t="s">
        <v>49</v>
      </c>
      <c r="F38">
        <v>2007</v>
      </c>
      <c r="N38">
        <v>0.97</v>
      </c>
      <c r="O38">
        <v>21.7</v>
      </c>
      <c r="P38">
        <f>54.6/30</f>
        <v>1.82</v>
      </c>
    </row>
    <row r="39" spans="1:16" x14ac:dyDescent="0.55000000000000004">
      <c r="A39" t="s">
        <v>50</v>
      </c>
      <c r="C39" t="s">
        <v>51</v>
      </c>
      <c r="D39" t="s">
        <v>49</v>
      </c>
      <c r="F39">
        <v>2008</v>
      </c>
      <c r="N39">
        <v>0.9</v>
      </c>
      <c r="O39">
        <v>21</v>
      </c>
      <c r="P39">
        <f>47.7/30</f>
        <v>1.59</v>
      </c>
    </row>
    <row r="40" spans="1:16" x14ac:dyDescent="0.55000000000000004">
      <c r="A40" t="s">
        <v>50</v>
      </c>
      <c r="C40" t="s">
        <v>51</v>
      </c>
      <c r="D40" t="s">
        <v>49</v>
      </c>
      <c r="F40">
        <v>2009</v>
      </c>
      <c r="N40">
        <v>0.57999999999999996</v>
      </c>
      <c r="O40">
        <v>21.1</v>
      </c>
      <c r="P40">
        <f>112/30</f>
        <v>3.7333333333333334</v>
      </c>
    </row>
    <row r="41" spans="1:16" x14ac:dyDescent="0.55000000000000004">
      <c r="A41" t="s">
        <v>50</v>
      </c>
      <c r="C41" t="s">
        <v>51</v>
      </c>
      <c r="D41" t="s">
        <v>49</v>
      </c>
      <c r="F41">
        <v>2010</v>
      </c>
      <c r="N41">
        <v>0.82</v>
      </c>
      <c r="O41">
        <v>20</v>
      </c>
      <c r="P41">
        <f>82.7/30</f>
        <v>2.7566666666666668</v>
      </c>
    </row>
    <row r="42" spans="1:16" x14ac:dyDescent="0.55000000000000004">
      <c r="A42" t="s">
        <v>50</v>
      </c>
      <c r="C42" t="s">
        <v>51</v>
      </c>
      <c r="D42" t="s">
        <v>49</v>
      </c>
      <c r="F42">
        <v>2011</v>
      </c>
      <c r="N42">
        <v>0.8</v>
      </c>
    </row>
  </sheetData>
  <phoneticPr fontId="1" type="noConversion"/>
  <hyperlinks>
    <hyperlink ref="S19" r:id="rId1" xr:uid="{D547CB32-A0E1-4FE5-8D6E-6D9C6E3FC9A8}"/>
    <hyperlink ref="S31" r:id="rId2" xr:uid="{113BAC52-A36A-4864-94D9-49D92372A4EF}"/>
  </hyperlinks>
  <pageMargins left="0.7" right="0.7" top="0.75" bottom="0.75" header="0.3" footer="0.3"/>
  <pageSetup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Krause</dc:creator>
  <cp:lastModifiedBy>Jesse Krause</cp:lastModifiedBy>
  <dcterms:created xsi:type="dcterms:W3CDTF">2020-07-03T14:11:58Z</dcterms:created>
  <dcterms:modified xsi:type="dcterms:W3CDTF">2020-07-06T15:14:33Z</dcterms:modified>
</cp:coreProperties>
</file>