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vnSHBCBOND\WIP\Document\Test\Backup\"/>
    </mc:Choice>
  </mc:AlternateContent>
  <bookViews>
    <workbookView xWindow="0" yWindow="0" windowWidth="20490" windowHeight="7760" tabRatio="947" firstSheet="6" activeTab="11"/>
  </bookViews>
  <sheets>
    <sheet name="Danh mục" sheetId="31" r:id="rId1"/>
    <sheet name="Quy trình đăng ký sản phẩm" sheetId="2" r:id="rId2"/>
    <sheet name="Quy trình mua lại TP" sheetId="8" r:id="rId3"/>
    <sheet name="Quy trình điều chuyển RM " sheetId="17" r:id="rId4"/>
    <sheet name="Sản phẩm bán lẻ" sheetId="24" r:id="rId5"/>
    <sheet name="Quản lý thuế phí" sheetId="22" r:id="rId6"/>
    <sheet name="Quản trị tài khoản" sheetId="23" r:id="rId7"/>
    <sheet name="Quản lý thông tin bán TP" sheetId="26" r:id="rId8"/>
    <sheet name="Quản lý thông tin mua lại TP" sheetId="25" r:id="rId9"/>
    <sheet name="TPNY - RM đặt lệnh mua lại" sheetId="28" r:id="rId10"/>
    <sheet name="TPCNY - RM đặt lệnh mua lại" sheetId="29" r:id="rId11"/>
    <sheet name="NĐT mua lại online" sheetId="30" r:id="rId12"/>
    <sheet name="Điều chuyển RM" sheetId="21" r:id="rId13"/>
    <sheet name="Đại lý lưu ký" sheetId="27" r:id="rId14"/>
  </sheets>
  <definedNames>
    <definedName name="_xlnm._FilterDatabase" localSheetId="4" hidden="1">'Sản phẩm bán lẻ'!$A$7:$K$67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8" l="1"/>
  <c r="G12" i="31" l="1"/>
  <c r="G11" i="31"/>
  <c r="G10" i="31"/>
  <c r="G9" i="31"/>
  <c r="G8" i="31"/>
  <c r="G7" i="31"/>
  <c r="G6" i="31"/>
  <c r="G5" i="31"/>
  <c r="G4" i="31"/>
  <c r="G3" i="31"/>
  <c r="E10" i="31"/>
  <c r="H5" i="30" l="1"/>
  <c r="F5" i="30"/>
  <c r="H4" i="30"/>
  <c r="F4" i="30"/>
  <c r="H3" i="30"/>
  <c r="F3" i="30"/>
  <c r="H2" i="30"/>
  <c r="F2" i="30"/>
  <c r="F1" i="30" l="1"/>
  <c r="H1" i="30"/>
  <c r="H5" i="29"/>
  <c r="F5" i="29"/>
  <c r="H4" i="29"/>
  <c r="F4" i="29"/>
  <c r="H3" i="29"/>
  <c r="F3" i="29"/>
  <c r="H2" i="29"/>
  <c r="F2" i="29"/>
  <c r="F5" i="28"/>
  <c r="H4" i="28"/>
  <c r="F4" i="28"/>
  <c r="H3" i="28"/>
  <c r="F3" i="28"/>
  <c r="H2" i="28"/>
  <c r="F2" i="28"/>
  <c r="E12" i="31"/>
  <c r="F1" i="28" l="1"/>
  <c r="H1" i="29"/>
  <c r="F1" i="29"/>
  <c r="H1" i="28"/>
  <c r="H5" i="27"/>
  <c r="F5" i="27"/>
  <c r="H4" i="27"/>
  <c r="F4" i="27"/>
  <c r="H3" i="27"/>
  <c r="H1" i="27" s="1"/>
  <c r="F3" i="27"/>
  <c r="H2" i="27"/>
  <c r="F2" i="27"/>
  <c r="F1" i="27" s="1"/>
  <c r="E8" i="31"/>
  <c r="E9" i="31"/>
  <c r="E11" i="31"/>
  <c r="F5" i="25" l="1"/>
  <c r="F4" i="25"/>
  <c r="F3" i="25"/>
  <c r="F2" i="25"/>
  <c r="F1" i="25" l="1"/>
  <c r="E7" i="31"/>
  <c r="H5" i="25" l="1"/>
  <c r="H4" i="25"/>
  <c r="H3" i="25"/>
  <c r="H2" i="25"/>
  <c r="H5" i="26"/>
  <c r="F5" i="26"/>
  <c r="H4" i="26"/>
  <c r="F4" i="26"/>
  <c r="H3" i="26"/>
  <c r="F3" i="26"/>
  <c r="H2" i="26"/>
  <c r="F2" i="26"/>
  <c r="F1" i="26" l="1"/>
  <c r="H1" i="26"/>
  <c r="H1" i="25"/>
  <c r="H5" i="24"/>
  <c r="F5" i="24"/>
  <c r="H4" i="24"/>
  <c r="F4" i="24"/>
  <c r="H3" i="24"/>
  <c r="F3" i="24"/>
  <c r="H2" i="24"/>
  <c r="F2" i="24"/>
  <c r="H5" i="23"/>
  <c r="F5" i="23"/>
  <c r="H4" i="23"/>
  <c r="F4" i="23"/>
  <c r="H3" i="23"/>
  <c r="H1" i="23" s="1"/>
  <c r="F3" i="23"/>
  <c r="H2" i="23"/>
  <c r="F2" i="23"/>
  <c r="F1" i="23" s="1"/>
  <c r="H5" i="22"/>
  <c r="F5" i="22"/>
  <c r="H4" i="22"/>
  <c r="F4" i="22"/>
  <c r="H3" i="22"/>
  <c r="H1" i="22" s="1"/>
  <c r="F3" i="22"/>
  <c r="H2" i="22"/>
  <c r="F2" i="22"/>
  <c r="F1" i="22" s="1"/>
  <c r="H5" i="21"/>
  <c r="F5" i="21"/>
  <c r="H4" i="21"/>
  <c r="F4" i="21"/>
  <c r="H3" i="21"/>
  <c r="F3" i="21"/>
  <c r="H2" i="21"/>
  <c r="F2" i="21"/>
  <c r="F1" i="21" s="1"/>
  <c r="E6" i="31"/>
  <c r="E4" i="31"/>
  <c r="E5" i="31"/>
  <c r="H1" i="24" l="1"/>
  <c r="F1" i="24"/>
  <c r="H1" i="21"/>
  <c r="E3" i="31"/>
</calcChain>
</file>

<file path=xl/sharedStrings.xml><?xml version="1.0" encoding="utf-8"?>
<sst xmlns="http://schemas.openxmlformats.org/spreadsheetml/2006/main" count="2137" uniqueCount="594">
  <si>
    <t>Quy trình</t>
  </si>
  <si>
    <t>Chức năng</t>
  </si>
  <si>
    <t>Kết quả sau thao tác</t>
  </si>
  <si>
    <t>STT</t>
  </si>
  <si>
    <t>Kịch bản</t>
  </si>
  <si>
    <t>Thông tin đúng</t>
  </si>
  <si>
    <t>Nội dung/Thao tác</t>
  </si>
  <si>
    <t xml:space="preserve">Duyệt giao dịch Chờ duyệt </t>
  </si>
  <si>
    <t>Từ chối giao dịch Chờ duyệt</t>
  </si>
  <si>
    <t>Xóa đăng ký đại lý</t>
  </si>
  <si>
    <t>Đại lý chưa ghi sổ trái phiếu</t>
  </si>
  <si>
    <t>Đại lý đã ghi sổ trái phiếu</t>
  </si>
  <si>
    <t>Thông báo: Không được xóa tài khoản đại lý đã đặt lệnh trong hệ thống</t>
  </si>
  <si>
    <t>Nhập hàng</t>
  </si>
  <si>
    <t>Trả hàng</t>
  </si>
  <si>
    <t>Duyệt tại màn hình xem chi tiết</t>
  </si>
  <si>
    <t xml:space="preserve">Sửa sản phẩm </t>
  </si>
  <si>
    <t>Xóa sản phẩm</t>
  </si>
  <si>
    <t>Hệ thống thông báo: Không được phép xóa do Sản phẩm đã giao dịch</t>
  </si>
  <si>
    <t>Quy trình Đăng ký sản phẩm bán lẻ</t>
  </si>
  <si>
    <t>Tổng số testcase:</t>
  </si>
  <si>
    <t>Pass</t>
  </si>
  <si>
    <t>Fail</t>
  </si>
  <si>
    <t>Not Run</t>
  </si>
  <si>
    <t>Pending</t>
  </si>
  <si>
    <t>Trạng thái</t>
  </si>
  <si>
    <t>Ghi chú</t>
  </si>
  <si>
    <t>Quy trình: Đăng ký sản phẩm bán lẻ</t>
  </si>
  <si>
    <t>Kiểm tra thông tin khách hàng</t>
  </si>
  <si>
    <t>Chuyển phân nhóm  khách hàng</t>
  </si>
  <si>
    <t>Thực hiện chuyển phân nhóm khách hàng</t>
  </si>
  <si>
    <t>TK khách hàng đang hoạt động</t>
  </si>
  <si>
    <t>Phong tỏa KH</t>
  </si>
  <si>
    <t>Thực hiện phong tỏa mã KH</t>
  </si>
  <si>
    <t>Giải phong tỏa KH</t>
  </si>
  <si>
    <t>Thực hiện giải phong tỏa mã KH</t>
  </si>
  <si>
    <t>TK khách hàng đang bị phong tỏa</t>
  </si>
  <si>
    <t>Đóng mã KH</t>
  </si>
  <si>
    <t>Thực hiện đóng mã KH</t>
  </si>
  <si>
    <t>Số dư trái phiếu khác 0</t>
  </si>
  <si>
    <t>Hệ thống thông báo: Khách hàng còn số dư trái phiếu</t>
  </si>
  <si>
    <t>Kích hoạt lại mã KH đã đóng</t>
  </si>
  <si>
    <t>TK khách hàng đang bị đóng</t>
  </si>
  <si>
    <t>1. Quy trình mua lại TP niêm yết</t>
  </si>
  <si>
    <t>Tìm kiếm theo like và chọn được khách hàng</t>
  </si>
  <si>
    <t>Cho phép đặt lệnh</t>
  </si>
  <si>
    <t>Đặt lệnh &lt;= 100</t>
  </si>
  <si>
    <t>Thành công</t>
  </si>
  <si>
    <t>Đặt lệnh &gt; 100</t>
  </si>
  <si>
    <t>Kiểm tra hạn mức giao dịch của NĐT</t>
  </si>
  <si>
    <t>Giá trị giao dịch &gt; 50 tỷ</t>
  </si>
  <si>
    <t>Thông báo vượt quá hạn mức 1 giao dịch</t>
  </si>
  <si>
    <t>Hệ thống trả về thành công</t>
  </si>
  <si>
    <t>Màn hình thông tin lệnh</t>
  </si>
  <si>
    <t>Kiểm tra thông tin cơ bản của HĐ</t>
  </si>
  <si>
    <t>Màn hình gồm 2 vùng thông tin:
- Bên trái: thông tin lệnh
- Bên phải: danh sách hợp đồng</t>
  </si>
  <si>
    <t>Chọn In hồ sơ --&gt; xem chi tiết</t>
  </si>
  <si>
    <t>Màn hình gồm 2 vùng thông tin:
- Bên trái: thông tin lệnh
- Bên phải: file upload hồ sơ</t>
  </si>
  <si>
    <t>Chọn Upload hồ sơ</t>
  </si>
  <si>
    <t>Chưa upload hồ sơ</t>
  </si>
  <si>
    <t>Hiển thị đúng thông tin của 2 vùng: 
- Thông tin lệnh
- Vùng file upload hồ sơ: hiển thị chưa upload hồ sơ</t>
  </si>
  <si>
    <t>Đã từng upload hồ sơ</t>
  </si>
  <si>
    <t>Hiển thị đúng thông tin của 2 vùng: 
- Thông tin lệnh
- Vùng file upload hồ sơ: hiển thị hồ sơ lần gần nhất upload lên hệ thống</t>
  </si>
  <si>
    <t>Chọn đường dẫn upload</t>
  </si>
  <si>
    <t>Hiển thị file upload vùng bên phải</t>
  </si>
  <si>
    <t>Xác nhận Upload</t>
  </si>
  <si>
    <t>Cho phép hủy HĐ</t>
  </si>
  <si>
    <t>Hủy HĐ</t>
  </si>
  <si>
    <t>Click icon Hủy HĐ --&gt; Click Chấp thuận</t>
  </si>
  <si>
    <t>Hệ thống trả về thành công và lệnh không còn hiển thị trên tab HĐ chờ duyệt</t>
  </si>
  <si>
    <t>Màn hình thông tin lệnh đã upload hồ sơ</t>
  </si>
  <si>
    <t>Cho phép duyệt hồ sơ</t>
  </si>
  <si>
    <t>Hiển thị 2 vùng thông tin:
- Bên trái: Vùng thông tin lệnh đặt
- Bên phải: file hồ sơ upload</t>
  </si>
  <si>
    <t>Chọn Duyệt hồ sơ</t>
  </si>
  <si>
    <t>Kiểm tra trên Core NHĐT</t>
  </si>
  <si>
    <t>Hệ thống trả về thành công: HĐ được duyệt thành công</t>
  </si>
  <si>
    <t>Kiểm tra trên SHS</t>
  </si>
  <si>
    <t>Có lệnh đặt được đẩy sang SHS</t>
  </si>
  <si>
    <t>Chọn Từ chối hồ sơ</t>
  </si>
  <si>
    <t>Hệ thống trả về thành công. HĐ bị hủy</t>
  </si>
  <si>
    <t>Sau khi user SHS thực hiện phê duyệt yêu cầu chuyển nhượng, kiểm tra thông tin hệ thống xử lý tự động</t>
  </si>
  <si>
    <t>SHS xác nhận chuyển nhượng thành công</t>
  </si>
  <si>
    <t>Core NHĐT: kiểm tra số dư trái phiếu</t>
  </si>
  <si>
    <t xml:space="preserve">Kiểm tra bút toán phí chuyển nhượng, xuất ngoại bảng </t>
  </si>
  <si>
    <t>Kiểm tra bút toán hạch toán lợi nhuận</t>
  </si>
  <si>
    <t>SHS từ chối chuyển nhượng</t>
  </si>
  <si>
    <t>Core NHĐT: kiểm tra trạng thái lệnh và số dư trái phiếu</t>
  </si>
  <si>
    <t>Core Bank: kiểm tra trạng thái tiền của khách hàng</t>
  </si>
  <si>
    <t>CoreBank giải phong tỏa tiền của khách hàng</t>
  </si>
  <si>
    <t>Quy trình: RM đặt lệnh mua lại TPNY</t>
  </si>
  <si>
    <t>Cho phép chọn mã khách hàng</t>
  </si>
  <si>
    <t>Xem view thông tin KH theo mã KH đã chọn</t>
  </si>
  <si>
    <t>KH chưa hoàn tất hợp đồng bán</t>
  </si>
  <si>
    <t>Lãi đầu tư</t>
  </si>
  <si>
    <t>Hạn mức mua lại còn</t>
  </si>
  <si>
    <t>Khối lượng KH tất toán</t>
  </si>
  <si>
    <t>Nhập khối lượng tất toán</t>
  </si>
  <si>
    <t>Hiển thị thông tin  chi tiết dòng tiền đầu tư</t>
  </si>
  <si>
    <t>Giá tất toán ngày hiện tại</t>
  </si>
  <si>
    <t>Phí bán</t>
  </si>
  <si>
    <t>Thuế bán</t>
  </si>
  <si>
    <t>Tổng tiền thanh toán cho khách hàng</t>
  </si>
  <si>
    <t>Thông tin lệnh sau khi nhập khối lượng tất toán</t>
  </si>
  <si>
    <t>Hệ thống tự tính  lãi đầu tư trong khoảng thời gian nắm giữ của khách hàng</t>
  </si>
  <si>
    <t>Hệ thống tự tính = Khối lượng KH bán lại * Giá mua lại – Phí bán – Thuế bán</t>
  </si>
  <si>
    <t>Hệ thống tự tính thuế bán tương ứng loại KH của NĐT</t>
  </si>
  <si>
    <t>Hệ thống tự tính phí gồm các loại phí cần thu của NĐT</t>
  </si>
  <si>
    <t>Hệ thống tự tính giá tất toán tại ngày hiện tại</t>
  </si>
  <si>
    <t>Nhập số nguyên dương và nhỏ hơn khối lượng khả dụng</t>
  </si>
  <si>
    <t>Kiểm tra đặt lệnh mua lại thành công</t>
  </si>
  <si>
    <t>Kiểm tra khối lượng tất toán</t>
  </si>
  <si>
    <t>Khối lượng khả dụng: 100</t>
  </si>
  <si>
    <t>Thông báo : Khối lượng KH tất toán phải &gt; 0 và &lt;= Khối lượng khả dụng</t>
  </si>
  <si>
    <t>Hiển thị hạn mức mua lại tương ứng của lệnh</t>
  </si>
  <si>
    <t>Hạn mức mua lại còn : 50 tỷ</t>
  </si>
  <si>
    <t xml:space="preserve">Giá trị giao dịch &lt;= 50 tỷ
</t>
  </si>
  <si>
    <t>Xem chi tiết dòng tiền đầu tư: Chọn link: Chi tiết dòng tiền đầu tư</t>
  </si>
  <si>
    <t>Hiển thị đúng thông tin của 2 vùng: thông tin lệnh và danh sách hồ sơ gồm: 
- Giấy đề nghị bán trái phiếu
- Hợp đồng chuyển nhượng trái phiếu
- Giấy đề nghị chuyển quyền sở hữu trái phiếu
- Phiếu giao dịch mua trái phiếu
Cho phép xem hồ sơ</t>
  </si>
  <si>
    <t>Bước 2: Cho phép In hồ sơ</t>
  </si>
  <si>
    <t>Bước 3: Cho phép Upload hồ sơ</t>
  </si>
  <si>
    <t>Đại lý: tăng số dư khả dụng
NĐT: giảm số dư chờ chuyển nhượng</t>
  </si>
  <si>
    <t>Hệ thống sẽ tính toán lợi nhuận (Lãi, chiết khấu phụ trội, chênh lệch bán) theo từng deal mua lại và hạch toán về Core Bank Realtime</t>
  </si>
  <si>
    <t>Hệ thống tự động tích hợp, đẩy bút toán phí chuyển nhượng sang Core Intellect realtime theo từng deal (Giao dịch tự động)</t>
  </si>
  <si>
    <t>Trạng thái lệnh = Hủy
NĐT: Tăng số dư trái phiếu khả dụng và giảm số dư trái phiếu chờ chuyển nhượng</t>
  </si>
  <si>
    <t>Danh sách hợp đồng bán của KH</t>
  </si>
  <si>
    <t>Thông tin đúng 
Gồm: CMND/ CCCD, Ngày cấp, Nơi cấp</t>
  </si>
  <si>
    <t>Cho phép chọn hiển thị danh sách HĐ của 1 TP</t>
  </si>
  <si>
    <t>Cho phép chọn mã TP</t>
  </si>
  <si>
    <t>Không hiển thị danh sách HĐ bán</t>
  </si>
  <si>
    <t>KH đã hoàn tất hợp đồng bán</t>
  </si>
  <si>
    <t>Hiển thị danh sách HĐ bán của trái phiếu</t>
  </si>
  <si>
    <t>Xem thông tin danh sách các HĐ bán</t>
  </si>
  <si>
    <t>Xem thông tin khách hàng</t>
  </si>
  <si>
    <t>2. Quy trình mua lại TP chưa niêm yết tại quầy</t>
  </si>
  <si>
    <t>Bước 1: RM nhập lệnh mua lại trái phiếu của KH
--&gt; Sau khi thực hiện xong:
- Nếu KH đã được cấp giấy XNSH: Chuyển bước 2
- - Nếu KH không có giấy XNSH: Chuyển bước 3</t>
  </si>
  <si>
    <t>Bước 2: Thu hồi giấy XNSH</t>
  </si>
  <si>
    <t>Bước 3 và bước 4:
- Upload hồ sơ thành công: chuyển bước 5
- Hủy HĐ: kết thúc giao dịch</t>
  </si>
  <si>
    <t>Bước 3: Cho phép In hồ sơ</t>
  </si>
  <si>
    <t>Bước 4: Cho phép Upload hồ sơ</t>
  </si>
  <si>
    <t xml:space="preserve">Bước 5: KSV phê duyệt HS mua lại TP của KH
</t>
  </si>
  <si>
    <t>Chọn Chưa duyệt hồ sơ</t>
  </si>
  <si>
    <t>1. Chọn Chưa duyệt hồ sơ
2. Chọn lý do chưa duyệt hồ sơ</t>
  </si>
  <si>
    <t>Hệ thống hiển thị các lý do chưa duyệt hồ sơ cho phép chọn
Sau khi chọn lý do, hệ thống trả về thành công.
Trạng thái phê duyệt TTKD: Chờ duyệt lại</t>
  </si>
  <si>
    <t>Hệ thống trả về thành công: HĐ được duyệt thành công
Trạng phái phê duyệt TTKD: Hoàn hiện
HĐ hiển thị trên danh sách duyệt của BKS</t>
  </si>
  <si>
    <t>Hệ thống hiển thị các lý do chưa duyệt hồ sơ cho phép chọn
Sau khi chọn lý do, hệ thống trả về thành công.
Trạng thái phê duyệt BKS: Chờ duyệt lại</t>
  </si>
  <si>
    <t xml:space="preserve">Hệ thống trả về thành công: HĐ được duyệt thành công
Trạng phái phê duyệt BKS: Hoàn hiện
</t>
  </si>
  <si>
    <t>Bước 7: TTKD phê duyệt hồ sơ mua lại
( Chỉ thực hiện nếu tham số: Cần TTKD phê duyệt hồ sơ mua lại là Có)</t>
  </si>
  <si>
    <t>Bước 8: BKS phê duyệt hồ sơ mua lại ( Chỉ thực hiện nếu tham số: Cần BKS phê duyệt hồ sơ mua lại là Có)</t>
  </si>
  <si>
    <t>Quy trình: NĐT đặt lệnh mua lại TPCNY online</t>
  </si>
  <si>
    <t>Quy trình: RM đặt lệnh mua lại TPCNY</t>
  </si>
  <si>
    <t xml:space="preserve">Bước 1: RM nhập lệnh mua lại trái phiếu của KH
</t>
  </si>
  <si>
    <t>Bước 3: TTKD phê duyệt hồ sơ mua lại
( Chỉ thực hiện nếu tham số: Cần TTKD phê duyệt hồ sơ mua lại là Có)</t>
  </si>
  <si>
    <t>Bước 4: BKS phê duyệt hồ sơ mua lại ( Chỉ thực hiện nếu tham số: Cần BKS phê duyệt hồ sơ mua lại là Có)</t>
  </si>
  <si>
    <t>Hệ thống trả ra thông báo thành công
Bản ghi hiển thị trạng thái Chờ duyệt</t>
  </si>
  <si>
    <t>Duyệt bản ghi thêm mới</t>
  </si>
  <si>
    <t>Từ chối duyệt bản ghi thêm mới</t>
  </si>
  <si>
    <t>Xóa bản ghi khỏi CSDL</t>
  </si>
  <si>
    <t>Chọn bản ghi cần sửa</t>
  </si>
  <si>
    <t>Không cho phép sửa</t>
  </si>
  <si>
    <t>Cho phép sửa</t>
  </si>
  <si>
    <t>Hệ thống trả ra thông báo thành công
Bản ghi hiển thị trạng thái Chờ duyệt sửa</t>
  </si>
  <si>
    <t>Duyệt bản ghi sửa</t>
  </si>
  <si>
    <t>Hệ thống trả kết quả thành công
Bản ghi ở trạng thái Hoạt động và dữ liệu bản ghi sửa cập nhật theo thông tin sửa</t>
  </si>
  <si>
    <t>Từ chối duyệt bản ghi sửa</t>
  </si>
  <si>
    <t>Hệ thống trả kết quả thành công
Bản ghi ở trạng thái Hoạt động và dữ liệu bản ghi là dữ liệu trước khi sửa</t>
  </si>
  <si>
    <t>Chọn bản ghi --&gt; Chọn xóa</t>
  </si>
  <si>
    <t>Hệ thống trả ra thông báo thành công
Bản ghi hiển thị trạng thái Chờ duyệt xóa</t>
  </si>
  <si>
    <t>Duyệt bản ghi xóa</t>
  </si>
  <si>
    <t>Hệ thống trả kết quả thành công
Bản ghi bị xóa khỏi CSDL</t>
  </si>
  <si>
    <t xml:space="preserve">Hệ thống trả kết quả thành công
Bản ghi ở trạng thái Hoạt động </t>
  </si>
  <si>
    <t xml:space="preserve">Khai báo hạn mức </t>
  </si>
  <si>
    <t>Cho phép thêm mới hạn mức</t>
  </si>
  <si>
    <t>Chọn thêm mới hạn mức</t>
  </si>
  <si>
    <t>Giá trị hạn mức</t>
  </si>
  <si>
    <t>Từ chối xóa</t>
  </si>
  <si>
    <t>Sửa hạn mức: &gt;= 300 tỷ</t>
  </si>
  <si>
    <t>Sửa hạn mức: &lt; 300 tỷ</t>
  </si>
  <si>
    <t>Hạn mức đã mua lại là 300 tỷ</t>
  </si>
  <si>
    <t>Hệ thống thông báo: Giá trị Hạn mức sửa phải lớn hơn hạn mức đã mua lại</t>
  </si>
  <si>
    <t>Cho phép sửa hạn mức</t>
  </si>
  <si>
    <t>Cho phép xóa hạn mức</t>
  </si>
  <si>
    <t>Xóa hạn mức</t>
  </si>
  <si>
    <t>Đại lý chào bán</t>
  </si>
  <si>
    <t>Nếu lệnh chào bán của đại lý đã tồn tại và chưa hết hạn lệnh chào sẽ hiện thị thông báo: Lệnh chào bán đã tồn tại</t>
  </si>
  <si>
    <t>Chọn Có/Không</t>
  </si>
  <si>
    <t>Kiểm tra đặt lệnh chào bán trùng ngày hiệu lực</t>
  </si>
  <si>
    <t>Đặt lệnh chào bán của đại lý</t>
  </si>
  <si>
    <t>Duyệt lệnh chào bán</t>
  </si>
  <si>
    <t>Hệ thống trả kết quả thành công
Lệnh chào hiển thị cho phép NĐT vào đặt lệnh</t>
  </si>
  <si>
    <t>Không có lệnh chào bán nào được thực hiện</t>
  </si>
  <si>
    <t>Màn hình Đại lý chào bán</t>
  </si>
  <si>
    <t>Khai báo tham số loại biểu phí</t>
  </si>
  <si>
    <t>Loại thuế phí chưa dùng để khai báo biểu thuế phí</t>
  </si>
  <si>
    <t>Loại thuế phí đã dùng để khai báo biểu thuế phí</t>
  </si>
  <si>
    <t>Xác nhận sửa</t>
  </si>
  <si>
    <t>Chọn bản ghi --&gt; Sửa</t>
  </si>
  <si>
    <t>Hệ thống trả ra thông báo thành công
Giao dịch tự động duyệt.
Loại thuế phí cập nhật thông tin sửa</t>
  </si>
  <si>
    <t>Hệ thống thông báo: Không thể xóa loại biểu phí đã tồn tại trong biểu phí</t>
  </si>
  <si>
    <t>Khai báo mức thuế phí</t>
  </si>
  <si>
    <t>Mã biểu phí</t>
  </si>
  <si>
    <t xml:space="preserve">Duyệt thêm mới </t>
  </si>
  <si>
    <t>Hệ thống thông báo thành công. Bản ghi ở trạng thái Hoạt động</t>
  </si>
  <si>
    <t>Duyệt tại màn hình Home</t>
  </si>
  <si>
    <t>Từ chối thêm mới</t>
  </si>
  <si>
    <t>Cho phép sửa biểu thuế phí</t>
  </si>
  <si>
    <t>Ngày hiệu lực &lt;= Ngày hệ thống</t>
  </si>
  <si>
    <t>Chỉ cho sửa Ngày hiệu lực
Ngày hiệu lực khi sửa phải &gt;= ngày hệ thống</t>
  </si>
  <si>
    <t>Ngày hiệu lực &gt; Ngày hệ thống</t>
  </si>
  <si>
    <t>Cho phép xóa biểu thuế phí</t>
  </si>
  <si>
    <t>Xóa  biểu thuế phí</t>
  </si>
  <si>
    <t xml:space="preserve">Thông báo: Chỉ được xóa các bản ghi chưa duyệt, hoặc đã duyệt nhưng từ ngày &gt; ngày hệ thống!
</t>
  </si>
  <si>
    <t>Có chuyển tiền từ TK CK về TK TT?</t>
  </si>
  <si>
    <t>Có ứng tiền?</t>
  </si>
  <si>
    <t>Bước 2: Core NHĐT gửi request lệnh lên hệ thống Core SHS</t>
  </si>
  <si>
    <t>Bước 5: KSV phê duyệt HS mua lại TP của KH</t>
  </si>
  <si>
    <t>Bước 1: ĐVKD nhập yêu cầu điều chuyển RM đặt lệnh</t>
  </si>
  <si>
    <t>Hệ thống trả về thành công.
Thông tin điều chuyển được ghi nhận, chuyển sang bước in và upload phiếu</t>
  </si>
  <si>
    <t>Giao dịch điều chuyển RM bị hủy bỏ</t>
  </si>
  <si>
    <t>Bước 2: ĐVKD in và ký yêu cầu</t>
  </si>
  <si>
    <t>In phiếu yêu cầu điều chuyển</t>
  </si>
  <si>
    <t>Tại giao dịch nhập yêu cầu điều chuyển --&gt; Chọn In báo cáo</t>
  </si>
  <si>
    <t>Hệ thống hiển thị phiếu điều chuyển với các thông tin điều chuyển của lệnh và cho phép in</t>
  </si>
  <si>
    <t>Bước 3: ĐVKD upload phiếu yêu cầu điều chuyển</t>
  </si>
  <si>
    <t>Cho phép In phiếu yêu cầu điều chuyển</t>
  </si>
  <si>
    <t>Upload hồ sơ</t>
  </si>
  <si>
    <t>Hiển thị 2 vùng thông tin:
- Bên trái: 
 + Vùng thông tin trạng thái hồ sơ
 + Vùng thông tin lệnh điều chuyển
- Bên phải: file hồ sơ upload</t>
  </si>
  <si>
    <t>Chọn Duyệt điều chuyển</t>
  </si>
  <si>
    <t>1. Chọn Từ chối điều chuyển
2. Nhập lý do từ chối</t>
  </si>
  <si>
    <t>Hiển thị 2 vùng thông tin:
- Bên trái: 
 + Vùng thông tin trạng thái hồ sơ
 + Vùng thông tin điều chuyển
- Bên phải: file hồ sơ upload</t>
  </si>
  <si>
    <t>Bước 4: TTKD phê duyệt yêu cầu điều chuyển</t>
  </si>
  <si>
    <t>Cho phép nhập lý do
Sau khi nhập lý do, hệ thống trả về thành công.
Lệnh điều chuyển bị hủy
Hoa hồng  vẫn ghi nhận cho RM cũ</t>
  </si>
  <si>
    <t>Hệ thống trả về thành công: Lệnh điều chuyển được duyệt thành công
HĐ cập nhập thông tin điều chuyển mới
Hoa hồng ghi nhận cho RM mới từ ngày yêu cầu</t>
  </si>
  <si>
    <t>Quy trình điều chuyển RM</t>
  </si>
  <si>
    <t>Gửi lưu ký</t>
  </si>
  <si>
    <t>Nhập thông tin gửi lưu ký</t>
  </si>
  <si>
    <t>Hệ thống trả về thành công. KH đã gửi lưu ký thành công</t>
  </si>
  <si>
    <t>Hệ thống trả về thành công. KH không gửi lưu ký</t>
  </si>
  <si>
    <t>Rút lưu ký</t>
  </si>
  <si>
    <t>Nhập thông tin Rút lưu ký</t>
  </si>
  <si>
    <t>Hệ thống trả về thành công. KH đã rút lưu ký thành công</t>
  </si>
  <si>
    <t>Hệ thống trả về thành công. KH không rút lưu ký</t>
  </si>
  <si>
    <t xml:space="preserve">Chuyển khoản trái phiếu nội bộ
</t>
  </si>
  <si>
    <t>Nhập thông tin Chuyển khoản trái phiếu nội bộ</t>
  </si>
  <si>
    <t xml:space="preserve">Chuyển nhượng trái phiếu ra ngoài
</t>
  </si>
  <si>
    <t>Nhập thông tin Chuyển nhượng trái phiếu ra ngoài</t>
  </si>
  <si>
    <t>Hệ thống trả về thành công. KH đã chuyển nhượng trái phiếu ra ngoài thành công</t>
  </si>
  <si>
    <t>Hệ thống trả về thành công. KH không chuyển nhượng trái phiếu ra ngoài</t>
  </si>
  <si>
    <t>Hệ thống trả về thành công. KH đã chuyển khoản trái phiếu nội bộ thành công</t>
  </si>
  <si>
    <t>Hệ thống trả về thành công. KH không chuyển khoản trái phiếu nội bộ</t>
  </si>
  <si>
    <t xml:space="preserve">Nhận chuyển khoản trái phiếu từ ngoài
</t>
  </si>
  <si>
    <t>Nhập thông tin Nhận chuyển khoản trái phiếu từ ngoài</t>
  </si>
  <si>
    <t>Hệ thống trả về thành công. KH đã nhận chuyển khoản trái phiếu từ ngoài thành công</t>
  </si>
  <si>
    <t>Hệ thống trả về thành công. KH không  nhận chuyển khoản trái phiếu từ ngoài</t>
  </si>
  <si>
    <t xml:space="preserve">Phong tỏa trái phiếu
</t>
  </si>
  <si>
    <t xml:space="preserve">Giải phong tỏa trái phiếu
</t>
  </si>
  <si>
    <t>Đặt lệnh chào bán của đại lý ---&gt; Duyệt lệnh chào bán</t>
  </si>
  <si>
    <t>Đặt lệnh chào bán của đại lý  ---&gt; Từ chối lệnh chào bán</t>
  </si>
  <si>
    <t>3. Quy trình mua lại TP chưa niêm yết online</t>
  </si>
  <si>
    <t>Hiển thị 2 vùng thông tin:
- Bên trái: 
 + Vùng thông tin trạng thái hồ sơ
 + Vùng thông tin lệnh mua lại
- Bên phải: file hồ sơ upload</t>
  </si>
  <si>
    <t>Thực hiện Kích hoạt lại mã  KH</t>
  </si>
  <si>
    <t>Quy trình: Điều chuyển RM</t>
  </si>
  <si>
    <t>Chức năng: Đại lý lưu ký</t>
  </si>
  <si>
    <t>Nhập thông tin Phong tỏa trái phiếu</t>
  </si>
  <si>
    <t>Nhập thông tin Giải phong tỏa trái phiếu</t>
  </si>
  <si>
    <t>Hệ thống trả về thành công. 
Số lượng đang phong tỏa của KH không thay đổi</t>
  </si>
  <si>
    <t>Quy trình: Quản trị tài khoản</t>
  </si>
  <si>
    <t>Kiểm tra deal Ban đầu tư bán trái phiếu cho TTKD sinh trên TRS</t>
  </si>
  <si>
    <t>Hệ thống sinh các bút toán hạch toán về Core Bank
- Sinh các bút toán TTKD mua TP về Core Bank
-  Bút toán kết chuyển hai tài khoản trung gian
 - Bút toán xuất nhập ngoại bảng</t>
  </si>
  <si>
    <t>Mã loại biểu phí</t>
  </si>
  <si>
    <t>Tìm kiếm</t>
  </si>
  <si>
    <t>Nhập chuỗi tìm kiếm</t>
  </si>
  <si>
    <t xml:space="preserve">Hiển thị kết quả tìm kiếm theo LIKE </t>
  </si>
  <si>
    <t>Quản lý thông tin tham số loại biểu phí</t>
  </si>
  <si>
    <t>Cho phép thêm mới  tham số loại biểu phí</t>
  </si>
  <si>
    <t>Cho phép sửa tham số loại biểu phí</t>
  </si>
  <si>
    <t>Cho phép xóa tham số loại biểu phí</t>
  </si>
  <si>
    <t>Xóa tham số loại biểu phí</t>
  </si>
  <si>
    <t>Cho phép thêm mới biểu thuế phí</t>
  </si>
  <si>
    <t>Quản lý thông tin biểu thuế phí</t>
  </si>
  <si>
    <t>Kiểm tra thông tin hiển thị về biểu thuế phí đã khai báo</t>
  </si>
  <si>
    <t>Chọn thêm mới biểu thuế phí</t>
  </si>
  <si>
    <t>Các trường còn lại</t>
  </si>
  <si>
    <t>Không cho sửa</t>
  </si>
  <si>
    <t>Quản lý thông tin hạn mức</t>
  </si>
  <si>
    <t>Kiểm tra thông tin hiển thị về các hạn mức đã khai báo</t>
  </si>
  <si>
    <t>Nhập thông tin chào bán</t>
  </si>
  <si>
    <t>Quản lý thông tin đăng ký đại lý</t>
  </si>
  <si>
    <t>Disable không cho sửa</t>
  </si>
  <si>
    <t>Sửa đăng ký đại lý</t>
  </si>
  <si>
    <t>Hệ thống trả kết quả thành công
Bản ghi bị xóa khỏi CSDL
Sản phẩm tương ứng của đại lý cũng bị xóa đi</t>
  </si>
  <si>
    <t>Quản lý thông tin ghi sổ trái phiếu</t>
  </si>
  <si>
    <t>Kiểm tra thông tin hiển thị ghi sổ trái phiếu</t>
  </si>
  <si>
    <t>Duyệt giao dịch nhập hàng</t>
  </si>
  <si>
    <t>Từ chối</t>
  </si>
  <si>
    <t>Nhập hàng không thành công</t>
  </si>
  <si>
    <t>Duyệt giao dịch trả hàng</t>
  </si>
  <si>
    <t>Nhập các thông tin trả hàng</t>
  </si>
  <si>
    <t xml:space="preserve">Hệ thống sinh bút toán tự động: Sinh deal Ban đầu tư bán trái phiếu từ TTKD đẩy về TRS
</t>
  </si>
  <si>
    <t>Hệ thống sinh các bút toán tự động: 
- Sinh các bút toán TTKD bán TP về Core Bank
-  Bút toán kết chuyển hai tài khoản trung gian 
-  Bút toán xuất nhập ngoại bảng</t>
  </si>
  <si>
    <t>Hệ thống sinh bút toán tự động : Sinh deal Ban đầu tư bán trái phiếu cho TTKD đẩy về TRS</t>
  </si>
  <si>
    <t>Quản lý thông tin sản phẩm</t>
  </si>
  <si>
    <t>Kiểm tra thông tin hiển thị sản phẩm</t>
  </si>
  <si>
    <t>Phương pháp tính giá: Chiết khấu dòng tiền tới ĐH (LSCK = LS trả KH)</t>
  </si>
  <si>
    <t xml:space="preserve">Thêm Sản phẩm bán lẻ </t>
  </si>
  <si>
    <t>Hệ thống trả ra thông báo thành công
Bản ghi ở trạng thái Hoạt động, Sản phẩm có thể chào bán được</t>
  </si>
  <si>
    <t>Disable. Không cho sửa</t>
  </si>
  <si>
    <t>Tab Thông tin chung - trừ mã sản phẩm</t>
  </si>
  <si>
    <t>Tab Biểu LS đáo hạn KH nhận được</t>
  </si>
  <si>
    <t>Tab Biểu LS mua lại trước hạn</t>
  </si>
  <si>
    <t>Tab Tỷ lệ phân chia lãi coupon</t>
  </si>
  <si>
    <t>Cho phép sửa tất cả các thông tin</t>
  </si>
  <si>
    <t>Chỉ cho phép sửa các thông tin Ngày hiệu lực và Quy định bán lại
Nếu sản phẩm có lệnh mua/ bán tại ngày hết hiệu lực thì ngày hết hiệu lực sửa phải lớn hơn ngày hệ thống</t>
  </si>
  <si>
    <t>Sản phẩm chưa đặt lệnh mua/bán</t>
  </si>
  <si>
    <t>Sản phẩm đã đặt lệnh mua/bán</t>
  </si>
  <si>
    <t>Mã trái phiếu và Đại lý</t>
  </si>
  <si>
    <t>Hệ thống sinh giao dịch ghi sổ loại nhập hàng với trạng thái chờ duyệt</t>
  </si>
  <si>
    <t>Hệ thống sinh giao dịch ghi sổ loại trả hàng với trạng thái chờ duyệt</t>
  </si>
  <si>
    <t>Chọn thêm mới sản phẩm - Tab thông tin chung</t>
  </si>
  <si>
    <t>Bước 1: Đăng ký đại lý</t>
  </si>
  <si>
    <t>Bước 2: Ghi sổ trái phiếu (Nhập/Xuất)</t>
  </si>
  <si>
    <t>Bước 3: Đăng ký sản phẩm bán lẻ</t>
  </si>
  <si>
    <t>Kiểm tra thông tin hiển thị về các tham số biểu phí đã khai báo</t>
  </si>
  <si>
    <t>Hệ thống trả kết quả thành công
Ngày cập nhật gần nhất là Ngày giờ duyệt 
Hạn mức được ghi nhận để kiểm tra với giá trị giao dịch mua/bán</t>
  </si>
  <si>
    <t>Hệ thống trả kết quả thành công
Bản ghi ở trạng thái Hoạt động và dữ liệu bản ghi sửa cập nhật theo thông tin sửa
Ngày cập nhật gần nhất là Ngày giờ duyệt sửa</t>
  </si>
  <si>
    <t>Quản lý thông tin phân nhóm khách hàng</t>
  </si>
  <si>
    <t>Kiểm tra thông tin phân nhóm khách hàng</t>
  </si>
  <si>
    <t>Duyệt chuyển phân nhóm</t>
  </si>
  <si>
    <t>Từ chối chuyển phân nhóm</t>
  </si>
  <si>
    <t>Hệ thống trả ra thông báo thành công
KH cập nhật phân nhóm mới</t>
  </si>
  <si>
    <t>Hệ thống trả ra thông báo thành công
KH vẫn thuộc phân nhóm cũ</t>
  </si>
  <si>
    <t>Duyệt phong tỏa mã KH</t>
  </si>
  <si>
    <t>Từ chối phong tỏa mã KH</t>
  </si>
  <si>
    <t>Kiểm tra thông tin khách hàng bị phong tỏa</t>
  </si>
  <si>
    <t>Quản lý  thông tin khách hàng bị phong tỏa</t>
  </si>
  <si>
    <t>Duyệt giải phong tỏa mã KH</t>
  </si>
  <si>
    <t>Từ chối giải phong tỏa mã KH</t>
  </si>
  <si>
    <t>Duyệt đóng mã KH</t>
  </si>
  <si>
    <t>Từ chối đóng mã KH</t>
  </si>
  <si>
    <t>Số dư trái phiếu = 0</t>
  </si>
  <si>
    <t>Quản lý  thông tin khách hàng</t>
  </si>
  <si>
    <t>Hệ thống trả ra thông báo thành công
Trạng thái TK của KH là Phong tỏa</t>
  </si>
  <si>
    <t>Hệ thống trả ra thông báo thành công
Trạng thái TK của KH là Hoạt động</t>
  </si>
  <si>
    <t>Hệ thống trả ra thông báo thành công
Trạng thái TK của khách hàng là Đóng</t>
  </si>
  <si>
    <t>Hệ thống trả ra thông báo thành công
Trạng thái TK của khách hàng là Hoạt động</t>
  </si>
  <si>
    <t>Quản lý thông tin danh sách tài khoản khách hàng bị đóng</t>
  </si>
  <si>
    <t>Kiểm tra  thông tin danh sách tài khoản khách hàng bị đóng</t>
  </si>
  <si>
    <t>Duyệt kích hoạt lại mã  KH</t>
  </si>
  <si>
    <t>Từ chối kích hoạt lại mã  KH</t>
  </si>
  <si>
    <t>Hệ thống trả ra thông báo thành công
Trạng thái TK của KH là Đóng</t>
  </si>
  <si>
    <t>HM giao dịch mỗi lần</t>
  </si>
  <si>
    <t>HM giao dịch trong ngày</t>
  </si>
  <si>
    <t>Giải phong tỏa khách hàng</t>
  </si>
  <si>
    <t>Đóng mã Khách hàng</t>
  </si>
  <si>
    <t>Kích hoạt lại mã KH bị đóng</t>
  </si>
  <si>
    <t>Quản lý danh sách HĐ bán</t>
  </si>
  <si>
    <t>Kiểm tra thông tin hiển thị danh sách HĐ bán</t>
  </si>
  <si>
    <t>Duyệt điều chuyển RM</t>
  </si>
  <si>
    <t>Từ chối điều chuyển RM</t>
  </si>
  <si>
    <t>Thực hiện điều chuyển RM</t>
  </si>
  <si>
    <t>Điều chuyển RM</t>
  </si>
  <si>
    <t>Quản lý danh sách các hợp đồng điều chuyển</t>
  </si>
  <si>
    <t>Kiểm tra thông tin danh sách các hợp đồng điều chuyển</t>
  </si>
  <si>
    <t>Quản lý thông tin lệnh đã upload hồ sơ</t>
  </si>
  <si>
    <t>Kiểm tra thông tin lệnh đã upload hồ sơ</t>
  </si>
  <si>
    <t>Kiểm tra hiển thị thông tin lệnh</t>
  </si>
  <si>
    <t>Duyệt điều chuyển</t>
  </si>
  <si>
    <t>Từ chối điều chuyển</t>
  </si>
  <si>
    <t>Bước 5: ĐVKD tra cứu &amp; thực hiện phê duyệt/từ chối hoa hồng được chi trả</t>
  </si>
  <si>
    <t>Cho phép tra cứu</t>
  </si>
  <si>
    <t>Hệ thống tự động tính hoa hồng</t>
  </si>
  <si>
    <t>Cho phép thực hiện phê duyệt/ từ chối</t>
  </si>
  <si>
    <t>Hệ thống cho phép duyệt/ từ chối chi trả hoa hồng</t>
  </si>
  <si>
    <t>Bước 6: Chạy lại số liệu hoa hồng trong trường hợp khai báo lại tham số</t>
  </si>
  <si>
    <t>Cho phép chạy lại</t>
  </si>
  <si>
    <t>Chạy ra kết quả đúng</t>
  </si>
  <si>
    <t>Ban KSHT</t>
  </si>
  <si>
    <t>TT KDSP ĐTBL</t>
  </si>
  <si>
    <t>TT KDSP ĐTBL, SHS</t>
  </si>
  <si>
    <t>TT KDSP ĐTBL, Ban KSHT</t>
  </si>
  <si>
    <t>Bộ phận kiểm thử</t>
  </si>
  <si>
    <t>Hiển thị đúng thông tin</t>
  </si>
  <si>
    <t>Kiểm tra thông tin hiển thị các đại lý đã đăng ký</t>
  </si>
  <si>
    <t>Kiểm tra danh sách các đại lý đã đăng ký</t>
  </si>
  <si>
    <t>Nhập thông tin thêm mới đại lý</t>
  </si>
  <si>
    <t>Hệ thống trả kết quả thành công
Bản ghi ở trạng thái Hoạt động và cho phép sử dụng để ghi sổ và khai báo sản phẩm</t>
  </si>
  <si>
    <t>Thêm đăng ký đại lý</t>
  </si>
  <si>
    <t xml:space="preserve">Chọn thêm đăng ký đại lý </t>
  </si>
  <si>
    <t>Kiểm tra danh sách tham số loại biểu phí đã khai báo</t>
  </si>
  <si>
    <t>Chọn thêm mới tham số loại biểu phí</t>
  </si>
  <si>
    <t>Tên loại biểu phí và Loại giao dịch</t>
  </si>
  <si>
    <t>Kiểm tra danh sách biểu thuế phí đã khai báo</t>
  </si>
  <si>
    <t>Kiểm tra danh sách khách hàng</t>
  </si>
  <si>
    <t>Hệ thống trả ra thông báo thành công
Giao dịch ở trạng thái chờ duyệt</t>
  </si>
  <si>
    <t>Chọn 1 bản ghi --&gt; Chọn thực hiện</t>
  </si>
  <si>
    <t>Kiểm tra danh sách khách hàng bị phong tỏa</t>
  </si>
  <si>
    <t>Kiểm tra danh sách khách hàng bị đóng</t>
  </si>
  <si>
    <t>Chọn mã KH --&gt; Chọn thực hiện</t>
  </si>
  <si>
    <t>Nhập thông tin chuyển phân nhóm</t>
  </si>
  <si>
    <t>Thực hiện nhập hàng</t>
  </si>
  <si>
    <t>Nhập các thông tin nhập hàng</t>
  </si>
  <si>
    <t>Thực hiện trả hàng</t>
  </si>
  <si>
    <t>Kiểm tra hiển thị danh sách sản phẩm</t>
  </si>
  <si>
    <t>Thêm thành công biểu lãi suất đáo hạn</t>
  </si>
  <si>
    <t>Nhập thông tin biểu LS đáo hạn</t>
  </si>
  <si>
    <t>Nhập thông tin biểu LS mua lại trước hạn</t>
  </si>
  <si>
    <t>Nhập thông tin biểu phân chia lãi coupon</t>
  </si>
  <si>
    <t>Phương pháp tính giá: Phân chia tỷ lệ coupon</t>
  </si>
  <si>
    <t>Thêm thành công biểu phân chia lãi coupon</t>
  </si>
  <si>
    <t xml:space="preserve">Chọn thêm mới sản phẩm - Tab Biểu LS đáo hạn KH nhận được
</t>
  </si>
  <si>
    <t>Chọn thêm mới sản phẩm - Tab Tỷ lệ phân chia lãi coupon</t>
  </si>
  <si>
    <t>Chọn thêm mới sản phẩm - Tab biểu LS mua lại trước hạn</t>
  </si>
  <si>
    <t>Nhập các thông tin chung của sản phẩm</t>
  </si>
  <si>
    <t>Thêm mới biểu thuế</t>
  </si>
  <si>
    <t>Thêm mới biểu phí</t>
  </si>
  <si>
    <t>Thực hiện gửi lưu ký</t>
  </si>
  <si>
    <t>Thực hiện Rút lưu ký</t>
  </si>
  <si>
    <t>Thực hiện Chuyển khoản trái phiếu nội bộ</t>
  </si>
  <si>
    <t>Thực hiện Chuyển nhượng trái phiếu ra ngoài</t>
  </si>
  <si>
    <t>Quản lý thông tin khách hàng gửi lưu ký</t>
  </si>
  <si>
    <t>Quản lý thông tin khách hàng rút lưu ký</t>
  </si>
  <si>
    <t>Duyệt giao dịch gửi lưu ký</t>
  </si>
  <si>
    <t>Từ chối giao dịch gửi lưu ký</t>
  </si>
  <si>
    <t>Duyệt giao dịch Rút lưu ký</t>
  </si>
  <si>
    <t>Từ chối giao dịch Rút lưu ký</t>
  </si>
  <si>
    <t>Khách hàng đã gửi lưu ký trái phiếu</t>
  </si>
  <si>
    <t>Duyệt giao dịch Chuyển nhượng trái phiếu ra ngoài</t>
  </si>
  <si>
    <t>Từ chối giao dịch Chuyển nhượng trái phiếu ra ngoài</t>
  </si>
  <si>
    <t>Thực hiện Nhận chuyển khoản trái phiếu từ ngoài</t>
  </si>
  <si>
    <t>Duyệt giao dịch Nhận chuyển khoản trái phiếu từ ngoài</t>
  </si>
  <si>
    <t>Từ chối giao dịch Nhận chuyển khoản trái phiếu từ ngoài</t>
  </si>
  <si>
    <t>Thực hiện Phong tỏa trái phiếu</t>
  </si>
  <si>
    <t>Duyệt giao dịch Phong tỏa trái phiếu</t>
  </si>
  <si>
    <t>Từ chối giao dịch Phong tỏa trái phiếu</t>
  </si>
  <si>
    <t>Thực hiện Giải phong tỏa trái phiếu</t>
  </si>
  <si>
    <t>Quản lý thông tin khách hàng Chuyển nhượng trái phiếu ra ngoài</t>
  </si>
  <si>
    <t xml:space="preserve">Quản lý thông tin khách hàng Nhận chuyển khoản trái phiếu từ ngoài
</t>
  </si>
  <si>
    <t>Quản lý thông tin Phong tỏa trái phiếu</t>
  </si>
  <si>
    <t>Quản lý thông tin  Giải phong tỏa trái phiếu của khách hàng</t>
  </si>
  <si>
    <t>Kiểm tra hiển thị danh sách trái phiếu của khách hàng</t>
  </si>
  <si>
    <t>Duyệt giao dịch chuyển khoản trái phiếu nội bộ</t>
  </si>
  <si>
    <t>Từ chối giao dịch chuyển khoản trái phiếu nội bộ</t>
  </si>
  <si>
    <t>Hệ thống trả về thành công. 
Số lượng đang phong tỏa của KH giảm = Số dư giải tỏa</t>
  </si>
  <si>
    <t>Duyệt giao dịch Giải phong tỏa trái phiếu</t>
  </si>
  <si>
    <t>Từ chối giao dịch Giải phong tỏa trái phiếu</t>
  </si>
  <si>
    <t>Kiểm tra danh sách hạn mức đã khai báo</t>
  </si>
  <si>
    <t>Các trường thông tin trừ Giá trị hạn mức</t>
  </si>
  <si>
    <t>Nhập thông tin điều chuyển RM</t>
  </si>
  <si>
    <t>Hệ thống trả về thành công.
Giao dịch ở trạng thái chờ duyệt</t>
  </si>
  <si>
    <t>EXIT</t>
  </si>
  <si>
    <t>Kiểm tra thông tin hợp đồng</t>
  </si>
  <si>
    <t>Kiểm tra thông tin lệnh</t>
  </si>
  <si>
    <t>Xem chi tiết thông tin KH</t>
  </si>
  <si>
    <t>Chọn Hiển thị thông tin khách hàng</t>
  </si>
  <si>
    <t>Kiểm tra TKCK của KH có đủ tiền giao dịch?</t>
  </si>
  <si>
    <t>TKCK của KH đủ tiền giao dịch</t>
  </si>
  <si>
    <t>Đặt lệnh thành công, chuyển bước 2</t>
  </si>
  <si>
    <t>TKCK của KH không đủ tiền giao dịch</t>
  </si>
  <si>
    <t>gửi request đến Core Bank để chuyển tiền từ TK của SHB sang TK CK của SHB tại SHS</t>
  </si>
  <si>
    <t>Kiểm tra thông tin hiển thị của HĐ</t>
  </si>
  <si>
    <t>Chiến lược AFS:Hạch toán nhập ngoại bảng</t>
  </si>
  <si>
    <t xml:space="preserve">Nợ TK Chứng khoán lưu ký - CK Nợ do TCKT phát hành 
9519017048
Có TK trung gian hạch toán đối ứng ngoại bảng
9529017041
</t>
  </si>
  <si>
    <t>Chiến lược AFS:Hạch toán phí chuyển nhượng</t>
  </si>
  <si>
    <t xml:space="preserve">Nợ TK Casa trung gian nguồn POS bán lẻ
Có TK Casa SHS
Nợ TK Casa trung gian nguồn
Có TK Casa SHS
</t>
  </si>
  <si>
    <t>Chiến lược Trading: Hạch toán nhập ngoại bảng</t>
  </si>
  <si>
    <t>Chiến lược Trading: Hạch toán phí chuyển nhượng</t>
  </si>
  <si>
    <t xml:space="preserve">Nợ TK Casa trung gian nguồn POS bán lẻ
Có TK Casa SHS
Nợ TK Casa trung gian nguồn POS bán lẻ
Có TK Casa SHS
</t>
  </si>
  <si>
    <t>Chiến lược AFS</t>
  </si>
  <si>
    <t xml:space="preserve">Nợ TK CK nợ do TCKT PH SSĐB
( 9105037047 – CK AFS)
Nợ TK lãi phải thu về đầu tư chứng khoán
(9184047045 – Lãi phải thu CK AFS)
Nợ TK Phụ trội
(9105237041 – Phụ trội CK AFS)
Có TK chiết khấu
(9105137044 – Chiết khấu CK AFS)
Có TK Casa trung gian nguồn POS bán lẻ
</t>
  </si>
  <si>
    <t>Chiến lược Trading</t>
  </si>
  <si>
    <t xml:space="preserve">Nợ TK CK nợ do TCKT PH 
9104037048 – CK nợ do TCKT phát hành
Có TK Casa trung gian nguồn POS bán lẻ
</t>
  </si>
  <si>
    <t>Kiểm tra sản phẩm có cho phép bán lại hay không?</t>
  </si>
  <si>
    <t>Sản phẩm không cho phép bán lại</t>
  </si>
  <si>
    <t>Thông báo: Không được phép bán lại sản phẩm này</t>
  </si>
  <si>
    <t>Sản phẩm cho phép bán lại và không quy định khối lượng bán lại tối đa, tối thiểu</t>
  </si>
  <si>
    <t>Sản phẩm cho phép bán lại và có quy định khối lượng bán lại tối đa, tối thiểu</t>
  </si>
  <si>
    <t>Giá trị giao dịch &lt;= khối lượng bán lại tối đa và &gt;= khối lượng bán lại tối thiểu</t>
  </si>
  <si>
    <t>Giá trị giao dịch &lt; khối lượng bán lại tối thiểu</t>
  </si>
  <si>
    <t>Thông báo giá trị giao dịch không được nhỏ hơn khối lượng bán lại tối thiểu</t>
  </si>
  <si>
    <t>Giá trị giao dịch &gt; khối lượng bán lại tối đa</t>
  </si>
  <si>
    <t>Thông báo giá trị giao dịch không được lớn hơn khối lượng bán lại tối thiểu</t>
  </si>
  <si>
    <t>Chức năng: Quản lý thuế phí</t>
  </si>
  <si>
    <t>Điều kiện</t>
  </si>
  <si>
    <t>Loại HM</t>
  </si>
  <si>
    <t>Kiểm tra phiếu hạch toán deal TTKD mua trái phiếu từ Ban đầu tư và kết quả hạch toán deal TTKD mua TP trên Core Bank</t>
  </si>
  <si>
    <t>Chiến lược AFS: Hạch toán deal mua</t>
  </si>
  <si>
    <t>Chiến lược AFS: Hạch toán nhập ngoại bảng</t>
  </si>
  <si>
    <t>Chiến lược Trading Hạch toán deal mua</t>
  </si>
  <si>
    <t>Chiến lược AFS: - Giá bán &gt; Giá ghi sổ ngày T-1</t>
  </si>
  <si>
    <t xml:space="preserve">Nợ TK Casa trung gian nguồn POS bán lẻ
Nợ TK chiết khấu
(9105137044 – Chiết khấu CK AFS)
Có TK phụ trội
(9105237041 – Phụ trội CK AFS)
Có TK TK CK nợ do TCKT PH SSĐB
( 9105037047 – CK AFS)
Có TK lãi phải thu về đầu tư CK
(9184047045 – Lãi phải thu CK AFS)
Có TK thu về kinh doanh CK
(9417407048 – Thu CK kinh doanh AFS)
</t>
  </si>
  <si>
    <t>Chiến lược AFS: - Giá bán &lt; Giá ghi sổ ngày T-2</t>
  </si>
  <si>
    <t xml:space="preserve">Nợ TK CASA trung gian nguồn POS bán lẻ
Nợ TK chiết khấu
(9105137044 – Chiết khấu CK AFS) 
Có TK phụ trội
(9105237041 – Phụ trội CK AFS)
Có TK TK CK nợ do TCKT PH SSĐB
 ( 9105037047 – CK AFS)
Có TK lãi phải thu về đầu tư CK
(9184047045 – Lãi phải thu CK AFS)
Nợ TK chi kinh doanh chứng khoán 
(9318407040 – Chi kinh doanh CK AFS)
</t>
  </si>
  <si>
    <t>Chiến lược AFS: - Giá bán = Giá ghi sổ ngày T-3</t>
  </si>
  <si>
    <t xml:space="preserve">Nợ TK Casa trung gian nguồn POS bán lẻ
Nợ TK chiết khấu
(9105137044 – Chiết khấu CK AFS)
Có TK phụ trội
(9105237041 – Phụ trội CK AFS)
Có TK CK nợ do TCKT PH SSĐB
 ( 9105037047 – CK AFS)
Có TK lãi phải thu về đầu tư CK
(9184047045 – Lãi phải thu CK AFS)
</t>
  </si>
  <si>
    <t>Chiến lược AFS: Hạch toán xuất ngoại bảng</t>
  </si>
  <si>
    <t xml:space="preserve">Nợ TK trung gian hạch toán đối ứng ngoại bảng
9529017041
Có TK Chứng khoán lưu ký - CK Nợ do TCKT phát hành 
9519017048
</t>
  </si>
  <si>
    <t>Chiến lược Trading: Hạch toán bán</t>
  </si>
  <si>
    <t xml:space="preserve">Nợ TK Casa trung gian nguồn POS bán lẻ
Có TK CK nợ do TCKT PH 
9104037048 – CK nợ do TCKT phát hành
Có  TK thu kinh doanh 
9417307041 – Thu CK kinh doanh
Nợ TK chi kinh doanh
9318307043 – Chi CK kinh doanh
</t>
  </si>
  <si>
    <t>Chiến lược Trading: Hạch toán xuất ngoại bảng</t>
  </si>
  <si>
    <t>Từ chối trả hàng</t>
  </si>
  <si>
    <t>Chức năng: Quản lý thông tin mua lại TP</t>
  </si>
  <si>
    <t>Chỉ cho nhập số nguyên dương</t>
  </si>
  <si>
    <t>Khai báo hạn mức giao dịch của khách hàng</t>
  </si>
  <si>
    <t>Khai báo hạn mức giao dịch của nhóm user và POS</t>
  </si>
  <si>
    <t>Chọn đại lý</t>
  </si>
  <si>
    <t>Hiển thị tất cả danh sách đại lý đã duyệt cho chọn</t>
  </si>
  <si>
    <t>Chọn Mã trái phiếu</t>
  </si>
  <si>
    <t>Hiển thị tất cả danh sách mã trái phiếu đã duyệt cho phép chon</t>
  </si>
  <si>
    <t>Trái phiếu NY</t>
  </si>
  <si>
    <t>Hiển thị theo trái phiếu đã chọn. Disable</t>
  </si>
  <si>
    <t>Có giới hạn NĐT không</t>
  </si>
  <si>
    <t>Với các trái phiếu trước năm 2021, theo quy định 163</t>
  </si>
  <si>
    <t>Trong thời gian giới hạn NĐT</t>
  </si>
  <si>
    <t>Hiển thị Có</t>
  </si>
  <si>
    <t>Hết thời gian giới hạn NĐT</t>
  </si>
  <si>
    <t>Hiển thị Không</t>
  </si>
  <si>
    <t>Với các trái phiếu sau năm 2021, theo quy định 153</t>
  </si>
  <si>
    <t>Thời gian giới hạn (năm)</t>
  </si>
  <si>
    <t xml:space="preserve">Hiển thị thời gian giới hạn NĐT của trái phiếu </t>
  </si>
  <si>
    <t>Hiển thị Blank</t>
  </si>
  <si>
    <t>Số lượng NĐT giới hạn</t>
  </si>
  <si>
    <t>Hiển thị số lượng NĐT giới hạn theo thông tin của trái phiếu. Disable</t>
  </si>
  <si>
    <t>Số lượng NĐT không CN đã sở hữu TP</t>
  </si>
  <si>
    <t>Hiển thị số lượng NĐT không CN sở hữu trái phiếu. Disable</t>
  </si>
  <si>
    <t>Số lượng NĐT còn lại</t>
  </si>
  <si>
    <t>= Số lượng NĐT giới hạn - Số lượng NĐT không CN sở hữu trái phiếu</t>
  </si>
  <si>
    <t>Chọn Sản phẩm</t>
  </si>
  <si>
    <t>Chọn danh sách mã sản phẩm của trái phiếu và đại lý đã chọn ở trên</t>
  </si>
  <si>
    <t>Khối lượng tối đa được phép bán</t>
  </si>
  <si>
    <t>Khối lượng tối đa bán cho một NĐT</t>
  </si>
  <si>
    <t>Chi nhánh chỉ định</t>
  </si>
  <si>
    <t>Hiển thị danh sách chi nhánh cho phép chọn</t>
  </si>
  <si>
    <t>Cho phép NĐT online</t>
  </si>
  <si>
    <t>KH chỉ định chào</t>
  </si>
  <si>
    <t>Hiển thị danh sách khách hàng cho phép chọn</t>
  </si>
  <si>
    <t>Phân nhóm KH chỉ định chào</t>
  </si>
  <si>
    <t>Hiển thị danh sách phân nhóm khách hàng cho phép chọn</t>
  </si>
  <si>
    <t>Nhập ngày hết hạn lệnh chào</t>
  </si>
  <si>
    <t>Cho phép bỏ trống không nhập. 
Nếu không nhập hệ thống sẽ mặc định ngày hết hạn lệnh chào là ngày hệ thống</t>
  </si>
  <si>
    <t>Xác nhận đặt lệnh thành công</t>
  </si>
  <si>
    <t>Kiểm tra ngày hiệu lực của lệnh chào</t>
  </si>
  <si>
    <t>Nhập thông tin các trường</t>
  </si>
  <si>
    <t>Nhập ngày hết hạn &lt; Ngày hệ thống</t>
  </si>
  <si>
    <t>Thông báo: Ngày hết hạn lệnh chào phải lớn hơn hoặc bằng ngày hệ thống!</t>
  </si>
  <si>
    <t>Nhập ngày hết hạn &gt;= Ngày hệ thống</t>
  </si>
  <si>
    <t>Thông báo đặt lệnh thành công</t>
  </si>
  <si>
    <t>Từ chối duyệt</t>
  </si>
  <si>
    <t>Danh mục testcase</t>
  </si>
  <si>
    <t>Hệ thống</t>
  </si>
  <si>
    <t>Nhóm chức năng</t>
  </si>
  <si>
    <t>Sheet testcase</t>
  </si>
  <si>
    <t>Tổng số testcase</t>
  </si>
  <si>
    <t>Quản lý thông tin sản phẩm bán lẻ</t>
  </si>
  <si>
    <t>Sản phẩm bán lẻ</t>
  </si>
  <si>
    <t>Quản lý thuế, phí</t>
  </si>
  <si>
    <t>Quản lý thuế phí</t>
  </si>
  <si>
    <t>Quản lý thông tin KH</t>
  </si>
  <si>
    <t>Quản trị tài khoản</t>
  </si>
  <si>
    <t>Quản lý thông tin bán trái phiếu</t>
  </si>
  <si>
    <t>Quản lý thông tin bán TP</t>
  </si>
  <si>
    <t>Quản lý thông tin mua lại trái phiếu</t>
  </si>
  <si>
    <t>Quản lý thông tin mua lại TP</t>
  </si>
  <si>
    <t>Quy trình mua lại trái phiếu niêm yết</t>
  </si>
  <si>
    <t>TPNY - RM đặt lệnh mua lại</t>
  </si>
  <si>
    <t>Quy trình mua lại trái phiếu chưa niêm yết</t>
  </si>
  <si>
    <t>TPCNY - RM đặt lệnh mua lại</t>
  </si>
  <si>
    <t>Chi trả hoa hồng</t>
  </si>
  <si>
    <t>Đại lý lưu ký</t>
  </si>
  <si>
    <t>Quy trình bán lại trái phiếu chưa niêm yết</t>
  </si>
  <si>
    <t>NĐT mua lại online</t>
  </si>
  <si>
    <t>Thêm thành công thông tin chung của sản phẩm</t>
  </si>
  <si>
    <t>Thêm thành công biểu lãi suất mua lại trước hạn</t>
  </si>
  <si>
    <t>Tab Thông tin chung - trường mã sản phẩm</t>
  </si>
  <si>
    <t>Nhập thông tin thêm mới tham số loại biểu phí</t>
  </si>
  <si>
    <t>Hệ thống trả ra thông báo thành công
Giao dịch tự động duyệt.</t>
  </si>
  <si>
    <t>Cho phép sửa tất cả thông tin</t>
  </si>
  <si>
    <t>Kiểm tra hiển thị danh sách khách hàng</t>
  </si>
  <si>
    <t>Chức năng: Quản lý thông tin bán TP</t>
  </si>
  <si>
    <t xml:space="preserve">Loại HM </t>
  </si>
  <si>
    <t>Thêm mới hạn mức tổng</t>
  </si>
  <si>
    <t>Thêm mới hạn mức từng mã trái  phiếu</t>
  </si>
  <si>
    <t>Thêm mới hạn mức từng sản phẩm</t>
  </si>
  <si>
    <t>Hệ thống trả kết quả thành công
Bản ghi ở trạng thái Chờ duyệt</t>
  </si>
  <si>
    <t>Thêm mới hạn mức chung</t>
  </si>
  <si>
    <t>Thêm mới hạn mức theo mã KH</t>
  </si>
  <si>
    <t>Thêm mới hạn mức theo phân nhóm khách hàng</t>
  </si>
  <si>
    <t>Thêm mới hạn mức nhóm</t>
  </si>
  <si>
    <t>Thêm mới hạn mức theo POS</t>
  </si>
  <si>
    <t>Hệ thống trả về thành công. 
Số lượng đang phong tỏa của KH tăng = Số dư giải tỏa</t>
  </si>
  <si>
    <t>Quản lý thông tin khách hàng chuyển khoản trái phiếu nội bộ</t>
  </si>
  <si>
    <t>Thực hiện mua lại trái phiếu</t>
  </si>
  <si>
    <t>Kiểm tra thông tin lệnh mua lại</t>
  </si>
  <si>
    <t xml:space="preserve">Bước 6: SHS xác nhận chuyển nhượng tự động
</t>
  </si>
  <si>
    <t>Bước 6: SHS xác nhận chuyển nhượng tự động</t>
  </si>
  <si>
    <t>Bước 2: SHS xác nhận chuyển nhượng tự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</si>
</sst>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i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333333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0"/>
      <name val="Times New Roman"/>
      <family val="1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6" fillId="0" borderId="0" xfId="0" applyFont="1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2" fillId="0" borderId="1" xfId="0" quotePrefix="1" applyFont="1" applyBorder="1" applyAlignment="1">
      <alignment horizontal="left" vertical="top" wrapText="1"/>
    </xf>
    <xf numFmtId="0" fontId="10" fillId="0" borderId="1" xfId="0" applyFont="1" applyBorder="1"/>
    <xf numFmtId="0" fontId="9" fillId="0" borderId="0" xfId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9" fillId="0" borderId="1" xfId="1" applyBorder="1"/>
    <xf numFmtId="0" fontId="9" fillId="0" borderId="0" xfId="1" quotePrefix="1"/>
    <xf numFmtId="0" fontId="9" fillId="0" borderId="0" xfId="1"/>
    <xf numFmtId="0" fontId="2" fillId="0" borderId="4" xfId="0" applyFont="1" applyBorder="1" applyAlignment="1">
      <alignment horizontal="left"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right" vertical="top" wrapText="1"/>
    </xf>
    <xf numFmtId="0" fontId="9" fillId="0" borderId="0" xfId="1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9" fillId="0" borderId="0" xfId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5</xdr:col>
          <xdr:colOff>203200</xdr:colOff>
          <xdr:row>21</xdr:row>
          <xdr:rowOff>139700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44450</xdr:rowOff>
        </xdr:from>
        <xdr:to>
          <xdr:col>12</xdr:col>
          <xdr:colOff>546100</xdr:colOff>
          <xdr:row>53</xdr:row>
          <xdr:rowOff>69850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31750</xdr:colOff>
          <xdr:row>5</xdr:row>
          <xdr:rowOff>44450</xdr:rowOff>
        </xdr:from>
        <xdr:to>
          <xdr:col>26</xdr:col>
          <xdr:colOff>273050</xdr:colOff>
          <xdr:row>87</xdr:row>
          <xdr:rowOff>88900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6350</xdr:colOff>
          <xdr:row>5</xdr:row>
          <xdr:rowOff>0</xdr:rowOff>
        </xdr:from>
        <xdr:to>
          <xdr:col>40</xdr:col>
          <xdr:colOff>247650</xdr:colOff>
          <xdr:row>55</xdr:row>
          <xdr:rowOff>69850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10</xdr:col>
          <xdr:colOff>304800</xdr:colOff>
          <xdr:row>57</xdr:row>
          <xdr:rowOff>107950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3.vsdx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2.vsdx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Relationship Id="rId9" Type="http://schemas.openxmlformats.org/officeDocument/2006/relationships/image" Target="../media/image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Visio_Drawing4.vsd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8" sqref="D8"/>
    </sheetView>
  </sheetViews>
  <sheetFormatPr defaultRowHeight="14.5" x14ac:dyDescent="0.35"/>
  <cols>
    <col min="1" max="1" width="5.81640625" customWidth="1"/>
    <col min="2" max="2" width="14.81640625" customWidth="1"/>
    <col min="3" max="3" width="39.7265625" customWidth="1"/>
    <col min="4" max="4" width="35.81640625" customWidth="1"/>
    <col min="5" max="5" width="18.7265625" customWidth="1"/>
    <col min="6" max="6" width="40.54296875" customWidth="1"/>
    <col min="7" max="7" width="17.7265625" customWidth="1"/>
  </cols>
  <sheetData>
    <row r="1" spans="1:7" x14ac:dyDescent="0.35">
      <c r="A1" s="12" t="s">
        <v>546</v>
      </c>
      <c r="B1" s="12"/>
      <c r="C1" s="12"/>
      <c r="D1" s="12"/>
      <c r="E1" s="12"/>
      <c r="F1" s="12"/>
      <c r="G1" s="31"/>
    </row>
    <row r="2" spans="1:7" x14ac:dyDescent="0.35">
      <c r="A2" s="32" t="s">
        <v>3</v>
      </c>
      <c r="B2" s="32" t="s">
        <v>547</v>
      </c>
      <c r="C2" s="32" t="s">
        <v>548</v>
      </c>
      <c r="D2" s="32" t="s">
        <v>549</v>
      </c>
      <c r="E2" s="32" t="s">
        <v>550</v>
      </c>
      <c r="F2" s="32" t="s">
        <v>26</v>
      </c>
      <c r="G2" s="31"/>
    </row>
    <row r="3" spans="1:7" x14ac:dyDescent="0.35">
      <c r="A3" s="33">
        <v>1</v>
      </c>
      <c r="B3" s="59"/>
      <c r="C3" s="33" t="s">
        <v>551</v>
      </c>
      <c r="D3" s="35" t="s">
        <v>552</v>
      </c>
      <c r="E3" s="33">
        <f t="shared" ref="E3:E12" ca="1" si="0">IFERROR(INDIRECT(G3),"")</f>
        <v>60</v>
      </c>
      <c r="F3" s="33"/>
      <c r="G3" s="31" t="str">
        <f t="shared" ref="G3:G12" si="1">CONCATENATE("'",D3,"'","!F1")</f>
        <v>'Sản phẩm bán lẻ'!F1</v>
      </c>
    </row>
    <row r="4" spans="1:7" x14ac:dyDescent="0.35">
      <c r="A4" s="33">
        <v>2</v>
      </c>
      <c r="B4" s="59"/>
      <c r="C4" s="33" t="s">
        <v>553</v>
      </c>
      <c r="D4" s="34" t="s">
        <v>554</v>
      </c>
      <c r="E4" s="33">
        <f ca="1">IFERROR(INDIRECT(G4),"")</f>
        <v>26</v>
      </c>
      <c r="F4" s="33"/>
      <c r="G4" s="31" t="str">
        <f t="shared" si="1"/>
        <v>'Quản lý thuế phí'!F1</v>
      </c>
    </row>
    <row r="5" spans="1:7" x14ac:dyDescent="0.35">
      <c r="A5" s="33">
        <v>3</v>
      </c>
      <c r="B5" s="59"/>
      <c r="C5" s="37" t="s">
        <v>555</v>
      </c>
      <c r="D5" s="34" t="s">
        <v>556</v>
      </c>
      <c r="E5" s="33">
        <f t="shared" ca="1" si="0"/>
        <v>24</v>
      </c>
      <c r="F5" s="33"/>
      <c r="G5" s="31" t="str">
        <f t="shared" si="1"/>
        <v>'Quản trị tài khoản'!F1</v>
      </c>
    </row>
    <row r="6" spans="1:7" x14ac:dyDescent="0.35">
      <c r="A6" s="33">
        <v>4</v>
      </c>
      <c r="B6" s="59"/>
      <c r="C6" s="33" t="s">
        <v>557</v>
      </c>
      <c r="D6" s="34" t="s">
        <v>558</v>
      </c>
      <c r="E6" s="33">
        <f t="shared" ca="1" si="0"/>
        <v>62</v>
      </c>
      <c r="F6" s="33"/>
      <c r="G6" s="31" t="str">
        <f t="shared" si="1"/>
        <v>'Quản lý thông tin bán TP'!F1</v>
      </c>
    </row>
    <row r="7" spans="1:7" x14ac:dyDescent="0.35">
      <c r="A7" s="33">
        <v>5</v>
      </c>
      <c r="B7" s="59"/>
      <c r="C7" s="33" t="s">
        <v>559</v>
      </c>
      <c r="D7" s="34" t="s">
        <v>560</v>
      </c>
      <c r="E7" s="33">
        <f t="shared" ca="1" si="0"/>
        <v>17</v>
      </c>
      <c r="F7" s="33"/>
      <c r="G7" s="31" t="str">
        <f t="shared" si="1"/>
        <v>'Quản lý thông tin mua lại TP'!F1</v>
      </c>
    </row>
    <row r="8" spans="1:7" x14ac:dyDescent="0.35">
      <c r="A8" s="33">
        <v>6</v>
      </c>
      <c r="B8" s="59"/>
      <c r="C8" s="33" t="s">
        <v>561</v>
      </c>
      <c r="D8" s="36" t="s">
        <v>562</v>
      </c>
      <c r="E8" s="33">
        <f t="shared" ca="1" si="0"/>
        <v>47</v>
      </c>
      <c r="F8" s="33"/>
      <c r="G8" s="31" t="str">
        <f t="shared" si="1"/>
        <v>'TPNY - RM đặt lệnh mua lại'!F1</v>
      </c>
    </row>
    <row r="9" spans="1:7" x14ac:dyDescent="0.35">
      <c r="A9" s="33">
        <v>7</v>
      </c>
      <c r="B9" s="59"/>
      <c r="C9" s="33" t="s">
        <v>563</v>
      </c>
      <c r="D9" s="34" t="s">
        <v>564</v>
      </c>
      <c r="E9" s="33">
        <f t="shared" ca="1" si="0"/>
        <v>56</v>
      </c>
      <c r="F9" s="33"/>
      <c r="G9" s="31" t="str">
        <f t="shared" si="1"/>
        <v>'TPCNY - RM đặt lệnh mua lại'!F1</v>
      </c>
    </row>
    <row r="10" spans="1:7" x14ac:dyDescent="0.35">
      <c r="A10" s="33">
        <v>8</v>
      </c>
      <c r="B10" s="59"/>
      <c r="C10" s="33" t="s">
        <v>565</v>
      </c>
      <c r="D10" s="36" t="s">
        <v>359</v>
      </c>
      <c r="E10" s="33">
        <f ca="1">IFERROR(INDIRECT(G10),"")</f>
        <v>20</v>
      </c>
      <c r="F10" s="33"/>
      <c r="G10" s="31" t="str">
        <f t="shared" si="1"/>
        <v>'Điều chuyển RM'!F1</v>
      </c>
    </row>
    <row r="11" spans="1:7" x14ac:dyDescent="0.35">
      <c r="A11" s="33">
        <v>9</v>
      </c>
      <c r="B11" s="60"/>
      <c r="C11" s="33" t="s">
        <v>566</v>
      </c>
      <c r="D11" s="34" t="s">
        <v>566</v>
      </c>
      <c r="E11" s="33">
        <f t="shared" ca="1" si="0"/>
        <v>35</v>
      </c>
      <c r="F11" s="33"/>
      <c r="G11" s="31" t="str">
        <f t="shared" si="1"/>
        <v>'Đại lý lưu ký'!F1</v>
      </c>
    </row>
    <row r="12" spans="1:7" x14ac:dyDescent="0.35">
      <c r="A12" s="33">
        <v>10</v>
      </c>
      <c r="B12" s="37"/>
      <c r="C12" s="33" t="s">
        <v>567</v>
      </c>
      <c r="D12" s="34" t="s">
        <v>568</v>
      </c>
      <c r="E12" s="33">
        <f t="shared" ca="1" si="0"/>
        <v>43</v>
      </c>
      <c r="F12" s="33"/>
      <c r="G12" s="31" t="str">
        <f t="shared" si="1"/>
        <v>'NĐT mua lại online'!F1</v>
      </c>
    </row>
  </sheetData>
  <mergeCells count="1">
    <mergeCell ref="B3:B11"/>
  </mergeCells>
  <hyperlinks>
    <hyperlink ref="D5" location="'Quản trị tài khoản'!A1" display="Quản trị tài khoản"/>
    <hyperlink ref="D4" location="'Quản lý thuế phí'!A1" display="Quản lý thuế phí"/>
    <hyperlink ref="D3" location="'Sản phẩm bán lẻ'!A1" display="Sản phẩm bán lẻ"/>
    <hyperlink ref="D12" location="'NĐT mua lại online'!A1" display="NĐT mua lại online"/>
    <hyperlink ref="D9" location="'TPCNY - RM đặt lệnh mua lại'!A1" display="TPCNY - RM đặt lệnh mua lại"/>
    <hyperlink ref="D8" location="'TPNY - RM đặt lệnh mua lại'!A1" display="TPNY - RM đặt lệnh mua lại"/>
    <hyperlink ref="D11" location="'Đại lý lưu ký'!A1" display="Đại lý lưu ký"/>
    <hyperlink ref="D10" location="'Testcase điều chuyển RM'!A1" display="Điều chuyển RM"/>
    <hyperlink ref="D6" location="'Quản lý thông tin bán TP'!A1" display="Quản lý thông tin bán TP"/>
    <hyperlink ref="D7" location="'Quản lý thông tin mua lại TP'!A1" display="Quản lý thông tin mua lại TP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0" zoomScale="78" zoomScaleNormal="78" workbookViewId="0">
      <selection activeCell="D44" sqref="D44:D52"/>
    </sheetView>
  </sheetViews>
  <sheetFormatPr defaultRowHeight="14.5" x14ac:dyDescent="0.35"/>
  <cols>
    <col min="1" max="1" width="5" customWidth="1"/>
    <col min="2" max="2" width="19.54296875" customWidth="1"/>
    <col min="3" max="3" width="15.453125" customWidth="1"/>
    <col min="4" max="4" width="26.1796875" customWidth="1"/>
    <col min="5" max="5" width="36.81640625" customWidth="1"/>
    <col min="6" max="6" width="31.1796875" customWidth="1"/>
    <col min="7" max="7" width="30.1796875" customWidth="1"/>
    <col min="8" max="8" width="37.54296875" customWidth="1"/>
    <col min="9" max="9" width="15.1796875" customWidth="1"/>
    <col min="10" max="10" width="21.81640625" customWidth="1"/>
    <col min="11" max="11" width="50.453125" customWidth="1"/>
  </cols>
  <sheetData>
    <row r="1" spans="1:11" x14ac:dyDescent="0.35">
      <c r="B1" s="15" t="s">
        <v>89</v>
      </c>
      <c r="E1" s="38" t="s">
        <v>20</v>
      </c>
      <c r="F1" s="39">
        <f>SUM(F2:F5)</f>
        <v>47</v>
      </c>
      <c r="G1" s="40"/>
      <c r="H1" s="41">
        <f>SUM(H2:H5)</f>
        <v>47</v>
      </c>
    </row>
    <row r="2" spans="1:11" x14ac:dyDescent="0.35">
      <c r="E2" s="42" t="s">
        <v>21</v>
      </c>
      <c r="F2" s="43">
        <f>COUNTIF($I$8:$I$942,$E2)</f>
        <v>47</v>
      </c>
      <c r="G2" s="21" t="s">
        <v>375</v>
      </c>
      <c r="H2" s="42">
        <f>COUNTIF($J$8:$J$717,$G2)</f>
        <v>8</v>
      </c>
    </row>
    <row r="3" spans="1:11" ht="15.5" x14ac:dyDescent="0.35">
      <c r="E3" s="44" t="s">
        <v>22</v>
      </c>
      <c r="F3" s="43">
        <f>COUNTIF($I$8:$I$942,$E3)</f>
        <v>0</v>
      </c>
      <c r="G3" s="22" t="s">
        <v>376</v>
      </c>
      <c r="H3" s="42">
        <f>COUNTIF($J$8:$J$717,$G3)</f>
        <v>36</v>
      </c>
    </row>
    <row r="4" spans="1:11" ht="15.5" x14ac:dyDescent="0.35">
      <c r="E4" s="42" t="s">
        <v>23</v>
      </c>
      <c r="F4" s="43">
        <f>COUNTIF($I$8:$I$942,$E4)</f>
        <v>0</v>
      </c>
      <c r="G4" s="22" t="s">
        <v>377</v>
      </c>
      <c r="H4" s="42">
        <f>COUNTIF($J$8:$J$717,$G4)</f>
        <v>3</v>
      </c>
    </row>
    <row r="5" spans="1:11" ht="15.5" x14ac:dyDescent="0.35">
      <c r="E5" s="42" t="s">
        <v>24</v>
      </c>
      <c r="F5" s="43">
        <f>COUNTIF($I$8:$I$942,$E5)</f>
        <v>0</v>
      </c>
      <c r="G5" s="22" t="s">
        <v>378</v>
      </c>
      <c r="H5" s="42">
        <f>COUNTIF($J$8:$J$717,$G5)</f>
        <v>0</v>
      </c>
    </row>
    <row r="7" spans="1:11" x14ac:dyDescent="0.35">
      <c r="A7" s="26" t="s">
        <v>3</v>
      </c>
      <c r="B7" s="26" t="s">
        <v>0</v>
      </c>
      <c r="C7" s="26" t="s">
        <v>1</v>
      </c>
      <c r="D7" s="26" t="s">
        <v>4</v>
      </c>
      <c r="E7" s="71" t="s">
        <v>6</v>
      </c>
      <c r="F7" s="71"/>
      <c r="G7" s="71"/>
      <c r="H7" s="26" t="s">
        <v>2</v>
      </c>
      <c r="I7" s="26" t="s">
        <v>25</v>
      </c>
      <c r="J7" s="26" t="s">
        <v>379</v>
      </c>
      <c r="K7" s="26" t="s">
        <v>26</v>
      </c>
    </row>
    <row r="8" spans="1:11" x14ac:dyDescent="0.35">
      <c r="A8" s="23">
        <v>1</v>
      </c>
      <c r="B8" s="67" t="s">
        <v>150</v>
      </c>
      <c r="C8" s="67" t="s">
        <v>124</v>
      </c>
      <c r="D8" s="67" t="s">
        <v>132</v>
      </c>
      <c r="E8" s="23" t="s">
        <v>90</v>
      </c>
      <c r="F8" s="67"/>
      <c r="G8" s="67"/>
      <c r="H8" s="23" t="s">
        <v>44</v>
      </c>
      <c r="I8" s="23" t="s">
        <v>21</v>
      </c>
      <c r="J8" s="23" t="s">
        <v>376</v>
      </c>
      <c r="K8" s="23"/>
    </row>
    <row r="9" spans="1:11" ht="28" x14ac:dyDescent="0.35">
      <c r="A9" s="23">
        <v>2</v>
      </c>
      <c r="B9" s="67"/>
      <c r="C9" s="67"/>
      <c r="D9" s="67"/>
      <c r="E9" s="23" t="s">
        <v>91</v>
      </c>
      <c r="F9" s="67"/>
      <c r="G9" s="67"/>
      <c r="H9" s="23" t="s">
        <v>125</v>
      </c>
      <c r="I9" s="23" t="s">
        <v>21</v>
      </c>
      <c r="J9" s="23" t="s">
        <v>376</v>
      </c>
      <c r="K9" s="23"/>
    </row>
    <row r="10" spans="1:11" x14ac:dyDescent="0.35">
      <c r="A10" s="23">
        <v>3</v>
      </c>
      <c r="B10" s="67"/>
      <c r="C10" s="67"/>
      <c r="D10" s="67" t="s">
        <v>126</v>
      </c>
      <c r="E10" s="67" t="s">
        <v>127</v>
      </c>
      <c r="F10" s="23" t="s">
        <v>92</v>
      </c>
      <c r="G10" s="23"/>
      <c r="H10" s="23" t="s">
        <v>128</v>
      </c>
      <c r="I10" s="23" t="s">
        <v>21</v>
      </c>
      <c r="J10" s="23" t="s">
        <v>376</v>
      </c>
      <c r="K10" s="23"/>
    </row>
    <row r="11" spans="1:11" x14ac:dyDescent="0.35">
      <c r="A11" s="23">
        <v>4</v>
      </c>
      <c r="B11" s="67"/>
      <c r="C11" s="67"/>
      <c r="D11" s="67"/>
      <c r="E11" s="67"/>
      <c r="F11" s="23" t="s">
        <v>129</v>
      </c>
      <c r="G11" s="23"/>
      <c r="H11" s="23" t="s">
        <v>130</v>
      </c>
      <c r="I11" s="23" t="s">
        <v>21</v>
      </c>
      <c r="J11" s="23" t="s">
        <v>376</v>
      </c>
      <c r="K11" s="23"/>
    </row>
    <row r="12" spans="1:11" ht="28" x14ac:dyDescent="0.35">
      <c r="A12" s="23">
        <v>5</v>
      </c>
      <c r="B12" s="67"/>
      <c r="C12" s="67"/>
      <c r="D12" s="23" t="s">
        <v>131</v>
      </c>
      <c r="E12" s="23" t="s">
        <v>449</v>
      </c>
      <c r="F12" s="23"/>
      <c r="G12" s="23"/>
      <c r="H12" s="23" t="s">
        <v>5</v>
      </c>
      <c r="I12" s="23" t="s">
        <v>21</v>
      </c>
      <c r="J12" s="23" t="s">
        <v>376</v>
      </c>
      <c r="K12" s="23"/>
    </row>
    <row r="13" spans="1:11" x14ac:dyDescent="0.35">
      <c r="A13" s="23">
        <v>6</v>
      </c>
      <c r="B13" s="67"/>
      <c r="C13" s="67" t="s">
        <v>589</v>
      </c>
      <c r="D13" s="23" t="s">
        <v>590</v>
      </c>
      <c r="E13" s="23" t="s">
        <v>450</v>
      </c>
      <c r="F13" s="23"/>
      <c r="G13" s="23"/>
      <c r="H13" s="23" t="s">
        <v>5</v>
      </c>
      <c r="I13" s="23" t="s">
        <v>21</v>
      </c>
      <c r="J13" s="23" t="s">
        <v>376</v>
      </c>
      <c r="K13" s="23"/>
    </row>
    <row r="14" spans="1:11" x14ac:dyDescent="0.35">
      <c r="A14" s="23">
        <v>7</v>
      </c>
      <c r="B14" s="67"/>
      <c r="C14" s="67"/>
      <c r="D14" s="23" t="s">
        <v>451</v>
      </c>
      <c r="E14" s="23" t="s">
        <v>452</v>
      </c>
      <c r="F14" s="23"/>
      <c r="G14" s="23"/>
      <c r="H14" s="23" t="s">
        <v>5</v>
      </c>
      <c r="I14" s="23" t="s">
        <v>21</v>
      </c>
      <c r="J14" s="23" t="s">
        <v>376</v>
      </c>
      <c r="K14" s="23"/>
    </row>
    <row r="15" spans="1:11" ht="28" x14ac:dyDescent="0.35">
      <c r="A15" s="23">
        <v>8</v>
      </c>
      <c r="B15" s="67"/>
      <c r="C15" s="67"/>
      <c r="D15" s="23" t="s">
        <v>95</v>
      </c>
      <c r="E15" s="23" t="s">
        <v>96</v>
      </c>
      <c r="F15" s="23"/>
      <c r="G15" s="23"/>
      <c r="H15" s="23" t="s">
        <v>108</v>
      </c>
      <c r="I15" s="23" t="s">
        <v>21</v>
      </c>
      <c r="J15" s="23" t="s">
        <v>376</v>
      </c>
      <c r="K15" s="23"/>
    </row>
    <row r="16" spans="1:11" x14ac:dyDescent="0.35">
      <c r="A16" s="23">
        <v>9</v>
      </c>
      <c r="B16" s="67"/>
      <c r="C16" s="67"/>
      <c r="D16" s="67" t="s">
        <v>102</v>
      </c>
      <c r="E16" s="23" t="s">
        <v>98</v>
      </c>
      <c r="F16" s="23"/>
      <c r="G16" s="23"/>
      <c r="H16" s="23" t="s">
        <v>107</v>
      </c>
      <c r="I16" s="23" t="s">
        <v>21</v>
      </c>
      <c r="J16" s="23" t="s">
        <v>376</v>
      </c>
      <c r="K16" s="23"/>
    </row>
    <row r="17" spans="1:11" ht="28" x14ac:dyDescent="0.35">
      <c r="A17" s="23">
        <v>10</v>
      </c>
      <c r="B17" s="67"/>
      <c r="C17" s="67"/>
      <c r="D17" s="67"/>
      <c r="E17" s="23" t="s">
        <v>99</v>
      </c>
      <c r="F17" s="23"/>
      <c r="G17" s="23"/>
      <c r="H17" s="23" t="s">
        <v>106</v>
      </c>
      <c r="I17" s="23" t="s">
        <v>21</v>
      </c>
      <c r="J17" s="23" t="s">
        <v>376</v>
      </c>
      <c r="K17" s="23"/>
    </row>
    <row r="18" spans="1:11" ht="28" x14ac:dyDescent="0.35">
      <c r="A18" s="23">
        <v>11</v>
      </c>
      <c r="B18" s="67"/>
      <c r="C18" s="67"/>
      <c r="D18" s="67"/>
      <c r="E18" s="23" t="s">
        <v>100</v>
      </c>
      <c r="F18" s="23"/>
      <c r="G18" s="23"/>
      <c r="H18" s="23" t="s">
        <v>105</v>
      </c>
      <c r="I18" s="23" t="s">
        <v>21</v>
      </c>
      <c r="J18" s="23" t="s">
        <v>376</v>
      </c>
      <c r="K18" s="23"/>
    </row>
    <row r="19" spans="1:11" ht="28" x14ac:dyDescent="0.35">
      <c r="A19" s="23">
        <v>12</v>
      </c>
      <c r="B19" s="67"/>
      <c r="C19" s="67"/>
      <c r="D19" s="67"/>
      <c r="E19" s="23" t="s">
        <v>101</v>
      </c>
      <c r="F19" s="23"/>
      <c r="G19" s="23"/>
      <c r="H19" s="23" t="s">
        <v>104</v>
      </c>
      <c r="I19" s="23" t="s">
        <v>21</v>
      </c>
      <c r="J19" s="23" t="s">
        <v>376</v>
      </c>
      <c r="K19" s="23"/>
    </row>
    <row r="20" spans="1:11" ht="28" x14ac:dyDescent="0.35">
      <c r="A20" s="23">
        <v>13</v>
      </c>
      <c r="B20" s="67"/>
      <c r="C20" s="67"/>
      <c r="D20" s="67"/>
      <c r="E20" s="23" t="s">
        <v>93</v>
      </c>
      <c r="F20" s="23"/>
      <c r="G20" s="23"/>
      <c r="H20" s="23" t="s">
        <v>103</v>
      </c>
      <c r="I20" s="23" t="s">
        <v>21</v>
      </c>
      <c r="J20" s="23" t="s">
        <v>376</v>
      </c>
      <c r="K20" s="23"/>
    </row>
    <row r="21" spans="1:11" ht="28" x14ac:dyDescent="0.35">
      <c r="A21" s="23">
        <v>14</v>
      </c>
      <c r="B21" s="67"/>
      <c r="C21" s="67"/>
      <c r="D21" s="67"/>
      <c r="E21" s="23" t="s">
        <v>116</v>
      </c>
      <c r="F21" s="23"/>
      <c r="G21" s="23"/>
      <c r="H21" s="23" t="s">
        <v>97</v>
      </c>
      <c r="I21" s="23" t="s">
        <v>21</v>
      </c>
      <c r="J21" s="23" t="s">
        <v>376</v>
      </c>
      <c r="K21" s="23"/>
    </row>
    <row r="22" spans="1:11" s="11" customFormat="1" x14ac:dyDescent="0.35">
      <c r="A22" s="23">
        <v>15</v>
      </c>
      <c r="B22" s="67"/>
      <c r="C22" s="67"/>
      <c r="D22" s="23" t="s">
        <v>94</v>
      </c>
      <c r="E22" s="23" t="s">
        <v>94</v>
      </c>
      <c r="F22" s="23"/>
      <c r="G22" s="23"/>
      <c r="H22" s="23" t="s">
        <v>113</v>
      </c>
      <c r="I22" s="23" t="s">
        <v>21</v>
      </c>
      <c r="J22" s="23" t="s">
        <v>376</v>
      </c>
      <c r="K22" s="23"/>
    </row>
    <row r="23" spans="1:11" s="11" customFormat="1" ht="28" x14ac:dyDescent="0.35">
      <c r="A23" s="23">
        <v>16</v>
      </c>
      <c r="B23" s="67"/>
      <c r="C23" s="67"/>
      <c r="D23" s="57" t="s">
        <v>211</v>
      </c>
      <c r="E23" s="23"/>
      <c r="F23" s="23"/>
      <c r="G23" s="23"/>
      <c r="H23" s="23" t="s">
        <v>184</v>
      </c>
      <c r="I23" s="23" t="s">
        <v>21</v>
      </c>
      <c r="J23" s="23" t="s">
        <v>376</v>
      </c>
      <c r="K23" s="23"/>
    </row>
    <row r="24" spans="1:11" s="11" customFormat="1" x14ac:dyDescent="0.35">
      <c r="A24" s="23">
        <v>17</v>
      </c>
      <c r="B24" s="67"/>
      <c r="C24" s="67"/>
      <c r="D24" s="57" t="s">
        <v>212</v>
      </c>
      <c r="E24" s="23"/>
      <c r="F24" s="23"/>
      <c r="G24" s="23"/>
      <c r="H24" s="23" t="s">
        <v>184</v>
      </c>
      <c r="I24" s="23" t="s">
        <v>21</v>
      </c>
      <c r="J24" s="23" t="s">
        <v>376</v>
      </c>
      <c r="K24" s="23"/>
    </row>
    <row r="25" spans="1:11" s="11" customFormat="1" x14ac:dyDescent="0.35">
      <c r="A25" s="23">
        <v>18</v>
      </c>
      <c r="B25" s="67"/>
      <c r="C25" s="67"/>
      <c r="D25" s="67" t="s">
        <v>109</v>
      </c>
      <c r="E25" s="67" t="s">
        <v>110</v>
      </c>
      <c r="F25" s="23" t="s">
        <v>111</v>
      </c>
      <c r="G25" s="23" t="s">
        <v>46</v>
      </c>
      <c r="H25" s="23" t="s">
        <v>47</v>
      </c>
      <c r="I25" s="23" t="s">
        <v>21</v>
      </c>
      <c r="J25" s="23" t="s">
        <v>376</v>
      </c>
      <c r="K25" s="23"/>
    </row>
    <row r="26" spans="1:11" s="11" customFormat="1" ht="28" x14ac:dyDescent="0.35">
      <c r="A26" s="23">
        <v>19</v>
      </c>
      <c r="B26" s="67"/>
      <c r="C26" s="67"/>
      <c r="D26" s="67"/>
      <c r="E26" s="67"/>
      <c r="F26" s="23"/>
      <c r="G26" s="23" t="s">
        <v>48</v>
      </c>
      <c r="H26" s="23" t="s">
        <v>112</v>
      </c>
      <c r="I26" s="23" t="s">
        <v>21</v>
      </c>
      <c r="J26" s="23" t="s">
        <v>376</v>
      </c>
      <c r="K26" s="23"/>
    </row>
    <row r="27" spans="1:11" s="11" customFormat="1" x14ac:dyDescent="0.35">
      <c r="A27" s="23">
        <v>20</v>
      </c>
      <c r="B27" s="67"/>
      <c r="C27" s="67"/>
      <c r="D27" s="67"/>
      <c r="E27" s="67" t="s">
        <v>49</v>
      </c>
      <c r="F27" s="67" t="s">
        <v>114</v>
      </c>
      <c r="G27" s="23" t="s">
        <v>50</v>
      </c>
      <c r="H27" s="23" t="s">
        <v>51</v>
      </c>
      <c r="I27" s="23" t="s">
        <v>21</v>
      </c>
      <c r="J27" s="23" t="s">
        <v>376</v>
      </c>
      <c r="K27" s="23"/>
    </row>
    <row r="28" spans="1:11" s="11" customFormat="1" ht="28" x14ac:dyDescent="0.35">
      <c r="A28" s="23">
        <v>21</v>
      </c>
      <c r="B28" s="67"/>
      <c r="C28" s="67"/>
      <c r="D28" s="67"/>
      <c r="E28" s="67"/>
      <c r="F28" s="67"/>
      <c r="G28" s="23" t="s">
        <v>115</v>
      </c>
      <c r="H28" s="23" t="s">
        <v>45</v>
      </c>
      <c r="I28" s="23" t="s">
        <v>21</v>
      </c>
      <c r="J28" s="23" t="s">
        <v>376</v>
      </c>
      <c r="K28" s="23"/>
    </row>
    <row r="29" spans="1:11" s="11" customFormat="1" x14ac:dyDescent="0.35">
      <c r="A29" s="23">
        <v>22</v>
      </c>
      <c r="B29" s="67"/>
      <c r="C29" s="67"/>
      <c r="D29" s="67" t="s">
        <v>453</v>
      </c>
      <c r="E29" s="23"/>
      <c r="F29" s="23"/>
      <c r="G29" s="23" t="s">
        <v>454</v>
      </c>
      <c r="H29" s="23" t="s">
        <v>455</v>
      </c>
      <c r="I29" s="23" t="s">
        <v>21</v>
      </c>
      <c r="J29" s="23" t="s">
        <v>376</v>
      </c>
      <c r="K29" s="23"/>
    </row>
    <row r="30" spans="1:11" s="11" customFormat="1" ht="42" x14ac:dyDescent="0.35">
      <c r="A30" s="23">
        <v>23</v>
      </c>
      <c r="B30" s="67"/>
      <c r="C30" s="67"/>
      <c r="D30" s="67"/>
      <c r="E30" s="23"/>
      <c r="F30" s="23"/>
      <c r="G30" s="23" t="s">
        <v>456</v>
      </c>
      <c r="H30" s="23" t="s">
        <v>457</v>
      </c>
      <c r="I30" s="23" t="s">
        <v>21</v>
      </c>
      <c r="J30" s="23" t="s">
        <v>376</v>
      </c>
      <c r="K30" s="23"/>
    </row>
    <row r="31" spans="1:11" ht="42" x14ac:dyDescent="0.35">
      <c r="A31" s="23">
        <v>24</v>
      </c>
      <c r="B31" s="23" t="s">
        <v>213</v>
      </c>
      <c r="C31" s="23"/>
      <c r="D31" s="23"/>
      <c r="E31" s="23"/>
      <c r="F31" s="23"/>
      <c r="G31" s="23"/>
      <c r="H31" s="23"/>
      <c r="I31" s="23" t="s">
        <v>21</v>
      </c>
      <c r="J31" s="23" t="s">
        <v>376</v>
      </c>
      <c r="K31" s="23"/>
    </row>
    <row r="32" spans="1:11" ht="28" x14ac:dyDescent="0.35">
      <c r="A32" s="23">
        <v>25</v>
      </c>
      <c r="B32" s="67" t="s">
        <v>136</v>
      </c>
      <c r="C32" s="23" t="s">
        <v>53</v>
      </c>
      <c r="D32" s="23" t="s">
        <v>54</v>
      </c>
      <c r="E32" s="23" t="s">
        <v>54</v>
      </c>
      <c r="F32" s="23"/>
      <c r="G32" s="23"/>
      <c r="H32" s="23" t="s">
        <v>5</v>
      </c>
      <c r="I32" s="23" t="s">
        <v>21</v>
      </c>
      <c r="J32" s="23" t="s">
        <v>376</v>
      </c>
      <c r="K32" s="23"/>
    </row>
    <row r="33" spans="1:11" ht="126" x14ac:dyDescent="0.35">
      <c r="A33" s="23">
        <v>26</v>
      </c>
      <c r="B33" s="67"/>
      <c r="C33" s="23" t="s">
        <v>118</v>
      </c>
      <c r="D33" s="23" t="s">
        <v>55</v>
      </c>
      <c r="E33" s="23" t="s">
        <v>56</v>
      </c>
      <c r="F33" s="23"/>
      <c r="G33" s="23"/>
      <c r="H33" s="23" t="s">
        <v>117</v>
      </c>
      <c r="I33" s="23" t="s">
        <v>21</v>
      </c>
      <c r="J33" s="23" t="s">
        <v>376</v>
      </c>
      <c r="K33" s="23"/>
    </row>
    <row r="34" spans="1:11" ht="56" x14ac:dyDescent="0.35">
      <c r="A34" s="23">
        <v>27</v>
      </c>
      <c r="B34" s="67"/>
      <c r="C34" s="67" t="s">
        <v>119</v>
      </c>
      <c r="D34" s="67" t="s">
        <v>57</v>
      </c>
      <c r="E34" s="23" t="s">
        <v>58</v>
      </c>
      <c r="F34" s="23" t="s">
        <v>59</v>
      </c>
      <c r="G34" s="23"/>
      <c r="H34" s="23" t="s">
        <v>60</v>
      </c>
      <c r="I34" s="23" t="s">
        <v>21</v>
      </c>
      <c r="J34" s="23" t="s">
        <v>376</v>
      </c>
      <c r="K34" s="23"/>
    </row>
    <row r="35" spans="1:11" ht="56" x14ac:dyDescent="0.35">
      <c r="A35" s="23">
        <v>28</v>
      </c>
      <c r="B35" s="67"/>
      <c r="C35" s="67"/>
      <c r="D35" s="67"/>
      <c r="E35" s="23"/>
      <c r="F35" s="23" t="s">
        <v>61</v>
      </c>
      <c r="G35" s="23"/>
      <c r="H35" s="23" t="s">
        <v>62</v>
      </c>
      <c r="I35" s="23" t="s">
        <v>21</v>
      </c>
      <c r="J35" s="23" t="s">
        <v>376</v>
      </c>
      <c r="K35" s="23"/>
    </row>
    <row r="36" spans="1:11" x14ac:dyDescent="0.35">
      <c r="A36" s="23">
        <v>29</v>
      </c>
      <c r="B36" s="67"/>
      <c r="C36" s="67"/>
      <c r="D36" s="67"/>
      <c r="E36" s="23" t="s">
        <v>63</v>
      </c>
      <c r="F36" s="23"/>
      <c r="G36" s="23"/>
      <c r="H36" s="23" t="s">
        <v>64</v>
      </c>
      <c r="I36" s="23" t="s">
        <v>21</v>
      </c>
      <c r="J36" s="23" t="s">
        <v>376</v>
      </c>
      <c r="K36" s="23"/>
    </row>
    <row r="37" spans="1:11" x14ac:dyDescent="0.35">
      <c r="A37" s="23">
        <v>30</v>
      </c>
      <c r="B37" s="67"/>
      <c r="C37" s="67"/>
      <c r="D37" s="67"/>
      <c r="E37" s="23" t="s">
        <v>65</v>
      </c>
      <c r="F37" s="23"/>
      <c r="G37" s="23"/>
      <c r="H37" s="23" t="s">
        <v>52</v>
      </c>
      <c r="I37" s="23" t="s">
        <v>21</v>
      </c>
      <c r="J37" s="23" t="s">
        <v>376</v>
      </c>
      <c r="K37" s="23"/>
    </row>
    <row r="38" spans="1:11" ht="28" x14ac:dyDescent="0.35">
      <c r="A38" s="23">
        <v>31</v>
      </c>
      <c r="B38" s="67"/>
      <c r="C38" s="23" t="s">
        <v>66</v>
      </c>
      <c r="D38" s="23" t="s">
        <v>67</v>
      </c>
      <c r="E38" s="23" t="s">
        <v>68</v>
      </c>
      <c r="F38" s="23"/>
      <c r="G38" s="23"/>
      <c r="H38" s="23" t="s">
        <v>69</v>
      </c>
      <c r="I38" s="23" t="s">
        <v>21</v>
      </c>
      <c r="J38" s="23" t="s">
        <v>376</v>
      </c>
      <c r="K38" s="23"/>
    </row>
    <row r="39" spans="1:11" ht="42" x14ac:dyDescent="0.35">
      <c r="A39" s="23">
        <v>32</v>
      </c>
      <c r="B39" s="67" t="s">
        <v>214</v>
      </c>
      <c r="C39" s="23" t="s">
        <v>70</v>
      </c>
      <c r="D39" s="23" t="s">
        <v>458</v>
      </c>
      <c r="E39" s="23" t="s">
        <v>458</v>
      </c>
      <c r="F39" s="23"/>
      <c r="G39" s="23"/>
      <c r="H39" s="23" t="s">
        <v>5</v>
      </c>
      <c r="I39" s="23" t="s">
        <v>21</v>
      </c>
      <c r="J39" s="23" t="s">
        <v>376</v>
      </c>
      <c r="K39" s="23"/>
    </row>
    <row r="40" spans="1:11" ht="56" x14ac:dyDescent="0.35">
      <c r="A40" s="23">
        <v>33</v>
      </c>
      <c r="B40" s="67"/>
      <c r="C40" s="67" t="s">
        <v>71</v>
      </c>
      <c r="D40" s="23" t="s">
        <v>72</v>
      </c>
      <c r="E40" s="23"/>
      <c r="F40" s="23"/>
      <c r="G40" s="23"/>
      <c r="H40" s="23" t="s">
        <v>72</v>
      </c>
      <c r="I40" s="23" t="s">
        <v>21</v>
      </c>
      <c r="J40" s="23" t="s">
        <v>376</v>
      </c>
      <c r="K40" s="23"/>
    </row>
    <row r="41" spans="1:11" ht="28" x14ac:dyDescent="0.35">
      <c r="A41" s="23">
        <v>34</v>
      </c>
      <c r="B41" s="67"/>
      <c r="C41" s="67"/>
      <c r="D41" s="67" t="s">
        <v>73</v>
      </c>
      <c r="E41" s="23" t="s">
        <v>74</v>
      </c>
      <c r="F41" s="23"/>
      <c r="G41" s="23"/>
      <c r="H41" s="23" t="s">
        <v>75</v>
      </c>
      <c r="I41" s="23" t="s">
        <v>21</v>
      </c>
      <c r="J41" s="23" t="s">
        <v>376</v>
      </c>
      <c r="K41" s="23"/>
    </row>
    <row r="42" spans="1:11" x14ac:dyDescent="0.35">
      <c r="A42" s="23">
        <v>35</v>
      </c>
      <c r="B42" s="67"/>
      <c r="C42" s="67"/>
      <c r="D42" s="67"/>
      <c r="E42" s="23" t="s">
        <v>76</v>
      </c>
      <c r="F42" s="23"/>
      <c r="G42" s="23"/>
      <c r="H42" s="23" t="s">
        <v>77</v>
      </c>
      <c r="I42" s="23" t="s">
        <v>21</v>
      </c>
      <c r="J42" s="23" t="s">
        <v>376</v>
      </c>
      <c r="K42" s="23"/>
    </row>
    <row r="43" spans="1:11" x14ac:dyDescent="0.35">
      <c r="A43" s="23">
        <v>36</v>
      </c>
      <c r="B43" s="67"/>
      <c r="C43" s="67"/>
      <c r="D43" s="23" t="s">
        <v>78</v>
      </c>
      <c r="E43" s="23"/>
      <c r="F43" s="23"/>
      <c r="G43" s="23"/>
      <c r="H43" s="23" t="s">
        <v>79</v>
      </c>
      <c r="I43" s="23" t="s">
        <v>21</v>
      </c>
      <c r="J43" s="23" t="s">
        <v>376</v>
      </c>
      <c r="K43" s="23"/>
    </row>
    <row r="44" spans="1:11" ht="28" x14ac:dyDescent="0.35">
      <c r="A44" s="23">
        <v>37</v>
      </c>
      <c r="B44" s="61" t="s">
        <v>591</v>
      </c>
      <c r="C44" s="67" t="s">
        <v>80</v>
      </c>
      <c r="D44" s="67" t="s">
        <v>81</v>
      </c>
      <c r="E44" s="23" t="s">
        <v>82</v>
      </c>
      <c r="F44" s="23"/>
      <c r="G44" s="23"/>
      <c r="H44" s="23" t="s">
        <v>120</v>
      </c>
      <c r="I44" s="23" t="s">
        <v>21</v>
      </c>
      <c r="J44" s="23" t="s">
        <v>377</v>
      </c>
      <c r="K44" s="23"/>
    </row>
    <row r="45" spans="1:11" ht="42" x14ac:dyDescent="0.35">
      <c r="A45" s="23">
        <v>38</v>
      </c>
      <c r="B45" s="62"/>
      <c r="C45" s="67"/>
      <c r="D45" s="67"/>
      <c r="E45" s="23" t="s">
        <v>83</v>
      </c>
      <c r="F45" s="23"/>
      <c r="G45" s="23"/>
      <c r="H45" s="23" t="s">
        <v>122</v>
      </c>
      <c r="I45" s="23" t="s">
        <v>21</v>
      </c>
      <c r="J45" s="23" t="s">
        <v>375</v>
      </c>
      <c r="K45" s="23"/>
    </row>
    <row r="46" spans="1:11" ht="98" x14ac:dyDescent="0.35">
      <c r="A46" s="23">
        <v>39</v>
      </c>
      <c r="B46" s="62"/>
      <c r="C46" s="67"/>
      <c r="D46" s="67"/>
      <c r="E46" s="23"/>
      <c r="F46" s="23"/>
      <c r="G46" s="23" t="s">
        <v>459</v>
      </c>
      <c r="H46" s="23" t="s">
        <v>460</v>
      </c>
      <c r="I46" s="23" t="s">
        <v>21</v>
      </c>
      <c r="J46" s="23" t="s">
        <v>375</v>
      </c>
      <c r="K46" s="23"/>
    </row>
    <row r="47" spans="1:11" ht="84" x14ac:dyDescent="0.35">
      <c r="A47" s="23">
        <v>40</v>
      </c>
      <c r="B47" s="62"/>
      <c r="C47" s="67"/>
      <c r="D47" s="67"/>
      <c r="E47" s="23"/>
      <c r="F47" s="23"/>
      <c r="G47" s="23" t="s">
        <v>461</v>
      </c>
      <c r="H47" s="23" t="s">
        <v>462</v>
      </c>
      <c r="I47" s="23" t="s">
        <v>21</v>
      </c>
      <c r="J47" s="23" t="s">
        <v>375</v>
      </c>
      <c r="K47" s="23"/>
    </row>
    <row r="48" spans="1:11" ht="98" x14ac:dyDescent="0.35">
      <c r="A48" s="23">
        <v>41</v>
      </c>
      <c r="B48" s="62"/>
      <c r="C48" s="67"/>
      <c r="D48" s="67"/>
      <c r="E48" s="23"/>
      <c r="F48" s="23"/>
      <c r="G48" s="23" t="s">
        <v>463</v>
      </c>
      <c r="H48" s="23" t="s">
        <v>460</v>
      </c>
      <c r="I48" s="23" t="s">
        <v>21</v>
      </c>
      <c r="J48" s="23" t="s">
        <v>375</v>
      </c>
      <c r="K48" s="23"/>
    </row>
    <row r="49" spans="1:11" ht="84" x14ac:dyDescent="0.35">
      <c r="A49" s="23">
        <v>42</v>
      </c>
      <c r="B49" s="62"/>
      <c r="C49" s="67"/>
      <c r="D49" s="67"/>
      <c r="E49" s="23"/>
      <c r="F49" s="23"/>
      <c r="G49" s="23" t="s">
        <v>464</v>
      </c>
      <c r="H49" s="23" t="s">
        <v>465</v>
      </c>
      <c r="I49" s="23" t="s">
        <v>21</v>
      </c>
      <c r="J49" s="23" t="s">
        <v>375</v>
      </c>
      <c r="K49" s="23"/>
    </row>
    <row r="50" spans="1:11" ht="56" x14ac:dyDescent="0.35">
      <c r="A50" s="23">
        <v>43</v>
      </c>
      <c r="B50" s="62"/>
      <c r="C50" s="67"/>
      <c r="D50" s="67"/>
      <c r="E50" s="23" t="s">
        <v>84</v>
      </c>
      <c r="F50" s="23"/>
      <c r="G50" s="23"/>
      <c r="H50" s="23" t="s">
        <v>121</v>
      </c>
      <c r="I50" s="23" t="s">
        <v>21</v>
      </c>
      <c r="J50" s="23" t="s">
        <v>375</v>
      </c>
      <c r="K50" s="23"/>
    </row>
    <row r="51" spans="1:11" ht="140" x14ac:dyDescent="0.35">
      <c r="A51" s="23">
        <v>44</v>
      </c>
      <c r="B51" s="62"/>
      <c r="C51" s="67"/>
      <c r="D51" s="67"/>
      <c r="E51" s="23"/>
      <c r="F51" s="23"/>
      <c r="G51" s="23" t="s">
        <v>466</v>
      </c>
      <c r="H51" s="23" t="s">
        <v>467</v>
      </c>
      <c r="I51" s="23" t="s">
        <v>21</v>
      </c>
      <c r="J51" s="23" t="s">
        <v>375</v>
      </c>
      <c r="K51" s="23"/>
    </row>
    <row r="52" spans="1:11" ht="56" x14ac:dyDescent="0.35">
      <c r="A52" s="23">
        <v>45</v>
      </c>
      <c r="B52" s="62"/>
      <c r="C52" s="67"/>
      <c r="D52" s="67"/>
      <c r="E52" s="23"/>
      <c r="F52" s="23"/>
      <c r="G52" s="23" t="s">
        <v>468</v>
      </c>
      <c r="H52" s="23" t="s">
        <v>469</v>
      </c>
      <c r="I52" s="23" t="s">
        <v>21</v>
      </c>
      <c r="J52" s="23" t="s">
        <v>375</v>
      </c>
      <c r="K52" s="23"/>
    </row>
    <row r="53" spans="1:11" ht="42" x14ac:dyDescent="0.35">
      <c r="A53" s="23">
        <v>46</v>
      </c>
      <c r="B53" s="62"/>
      <c r="C53" s="67"/>
      <c r="D53" s="67" t="s">
        <v>85</v>
      </c>
      <c r="E53" s="23" t="s">
        <v>86</v>
      </c>
      <c r="F53" s="23"/>
      <c r="G53" s="23"/>
      <c r="H53" s="23" t="s">
        <v>123</v>
      </c>
      <c r="I53" s="23" t="s">
        <v>21</v>
      </c>
      <c r="J53" s="23" t="s">
        <v>377</v>
      </c>
      <c r="K53" s="23"/>
    </row>
    <row r="54" spans="1:11" ht="28" x14ac:dyDescent="0.35">
      <c r="A54" s="23">
        <v>47</v>
      </c>
      <c r="B54" s="63"/>
      <c r="C54" s="67"/>
      <c r="D54" s="67"/>
      <c r="E54" s="23" t="s">
        <v>87</v>
      </c>
      <c r="F54" s="23"/>
      <c r="G54" s="23"/>
      <c r="H54" s="23" t="s">
        <v>88</v>
      </c>
      <c r="I54" s="23" t="s">
        <v>21</v>
      </c>
      <c r="J54" s="23" t="s">
        <v>377</v>
      </c>
      <c r="K54" s="23"/>
    </row>
  </sheetData>
  <mergeCells count="25">
    <mergeCell ref="B44:B54"/>
    <mergeCell ref="E7:G7"/>
    <mergeCell ref="C44:C54"/>
    <mergeCell ref="D53:D54"/>
    <mergeCell ref="D25:D28"/>
    <mergeCell ref="E25:E26"/>
    <mergeCell ref="E27:E28"/>
    <mergeCell ref="F27:F28"/>
    <mergeCell ref="D29:D30"/>
    <mergeCell ref="D44:D52"/>
    <mergeCell ref="D8:D9"/>
    <mergeCell ref="F8:G8"/>
    <mergeCell ref="F9:G9"/>
    <mergeCell ref="D10:D11"/>
    <mergeCell ref="E10:E11"/>
    <mergeCell ref="B39:B43"/>
    <mergeCell ref="C40:C43"/>
    <mergeCell ref="D41:D42"/>
    <mergeCell ref="B8:B30"/>
    <mergeCell ref="C8:C12"/>
    <mergeCell ref="C13:C30"/>
    <mergeCell ref="D16:D21"/>
    <mergeCell ref="B32:B38"/>
    <mergeCell ref="C34:C37"/>
    <mergeCell ref="D34:D37"/>
  </mergeCells>
  <dataValidations count="1">
    <dataValidation type="list" allowBlank="1" showInputMessage="1" showErrorMessage="1" sqref="I8:I54">
      <formula1>$E$2:$E$5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1" zoomScale="74" zoomScaleNormal="74" workbookViewId="0">
      <selection activeCell="B45" sqref="B45:B55"/>
    </sheetView>
  </sheetViews>
  <sheetFormatPr defaultRowHeight="14.5" x14ac:dyDescent="0.35"/>
  <cols>
    <col min="1" max="1" width="5" customWidth="1"/>
    <col min="2" max="2" width="16.1796875" customWidth="1"/>
    <col min="3" max="3" width="16.7265625" customWidth="1"/>
    <col min="4" max="4" width="25.453125" customWidth="1"/>
    <col min="5" max="5" width="36.81640625" customWidth="1"/>
    <col min="6" max="6" width="31.1796875" customWidth="1"/>
    <col min="7" max="7" width="30.1796875" customWidth="1"/>
    <col min="8" max="8" width="37.54296875" customWidth="1"/>
    <col min="9" max="9" width="15.1796875" customWidth="1"/>
    <col min="10" max="10" width="21.81640625" bestFit="1" customWidth="1"/>
    <col min="11" max="11" width="50.453125" customWidth="1"/>
  </cols>
  <sheetData>
    <row r="1" spans="1:11" x14ac:dyDescent="0.35">
      <c r="A1" s="18" t="s">
        <v>448</v>
      </c>
      <c r="B1" s="15" t="s">
        <v>149</v>
      </c>
      <c r="C1" s="13"/>
      <c r="D1" s="14"/>
      <c r="E1" s="38" t="s">
        <v>20</v>
      </c>
      <c r="F1" s="39">
        <f>SUM(F2:F5)</f>
        <v>56</v>
      </c>
      <c r="G1" s="40"/>
      <c r="H1" s="41">
        <f>SUM(H2:H5)</f>
        <v>56</v>
      </c>
      <c r="I1" s="12"/>
      <c r="J1" s="12"/>
      <c r="K1" s="12"/>
    </row>
    <row r="2" spans="1:11" x14ac:dyDescent="0.35">
      <c r="A2" s="13"/>
      <c r="B2" s="13"/>
      <c r="C2" s="13"/>
      <c r="D2" s="13"/>
      <c r="E2" s="42" t="s">
        <v>21</v>
      </c>
      <c r="F2" s="43">
        <f>COUNTIF($I$8:$I$906,$E2)</f>
        <v>56</v>
      </c>
      <c r="G2" s="21" t="s">
        <v>375</v>
      </c>
      <c r="H2" s="42">
        <f>COUNTIF($J$8:$J$681,$G2)</f>
        <v>12</v>
      </c>
      <c r="I2" s="12"/>
      <c r="J2" s="12"/>
      <c r="K2" s="12"/>
    </row>
    <row r="3" spans="1:11" ht="15.5" x14ac:dyDescent="0.35">
      <c r="A3" s="13"/>
      <c r="B3" s="13"/>
      <c r="C3" s="13"/>
      <c r="D3" s="13"/>
      <c r="E3" s="44" t="s">
        <v>22</v>
      </c>
      <c r="F3" s="43">
        <f>COUNTIF($I$8:$I$906,$E3)</f>
        <v>0</v>
      </c>
      <c r="G3" s="22" t="s">
        <v>376</v>
      </c>
      <c r="H3" s="42">
        <f>COUNTIF($J$8:$J$681,$G3)</f>
        <v>41</v>
      </c>
      <c r="I3" s="12"/>
      <c r="J3" s="12"/>
      <c r="K3" s="12"/>
    </row>
    <row r="4" spans="1:11" ht="15.5" x14ac:dyDescent="0.35">
      <c r="A4" s="13"/>
      <c r="B4" s="13"/>
      <c r="C4" s="13"/>
      <c r="D4" s="13"/>
      <c r="E4" s="42" t="s">
        <v>23</v>
      </c>
      <c r="F4" s="43">
        <f>COUNTIF($I$8:$I$906,$E4)</f>
        <v>0</v>
      </c>
      <c r="G4" s="22" t="s">
        <v>377</v>
      </c>
      <c r="H4" s="42">
        <f>COUNTIF($J$8:$J$681,$G4)</f>
        <v>3</v>
      </c>
      <c r="I4" s="12"/>
      <c r="J4" s="12"/>
      <c r="K4" s="12"/>
    </row>
    <row r="5" spans="1:11" ht="15.5" x14ac:dyDescent="0.35">
      <c r="A5" s="13"/>
      <c r="B5" s="13"/>
      <c r="C5" s="13"/>
      <c r="D5" s="13"/>
      <c r="E5" s="42" t="s">
        <v>24</v>
      </c>
      <c r="F5" s="43">
        <f>COUNTIF($I$8:$I$906,$E5)</f>
        <v>0</v>
      </c>
      <c r="G5" s="22" t="s">
        <v>378</v>
      </c>
      <c r="H5" s="42">
        <f>COUNTIF($J$8:$J$681,$G5)</f>
        <v>0</v>
      </c>
      <c r="I5" s="12"/>
      <c r="J5" s="12"/>
      <c r="K5" s="12"/>
    </row>
    <row r="6" spans="1:11" x14ac:dyDescent="0.35">
      <c r="A6" s="13"/>
      <c r="B6" s="13"/>
      <c r="C6" s="13"/>
      <c r="D6" s="13"/>
      <c r="E6" s="13"/>
      <c r="F6" s="13"/>
      <c r="G6" s="13"/>
      <c r="H6" s="13"/>
      <c r="I6" s="12"/>
      <c r="J6" s="12"/>
      <c r="K6" s="12"/>
    </row>
    <row r="7" spans="1:11" x14ac:dyDescent="0.35">
      <c r="A7" s="26" t="s">
        <v>3</v>
      </c>
      <c r="B7" s="26" t="s">
        <v>0</v>
      </c>
      <c r="C7" s="26" t="s">
        <v>1</v>
      </c>
      <c r="D7" s="26" t="s">
        <v>4</v>
      </c>
      <c r="E7" s="71" t="s">
        <v>6</v>
      </c>
      <c r="F7" s="71"/>
      <c r="G7" s="71"/>
      <c r="H7" s="26" t="s">
        <v>2</v>
      </c>
      <c r="I7" s="26" t="s">
        <v>25</v>
      </c>
      <c r="J7" s="26" t="s">
        <v>379</v>
      </c>
      <c r="K7" s="26" t="s">
        <v>26</v>
      </c>
    </row>
    <row r="8" spans="1:11" ht="28" x14ac:dyDescent="0.35">
      <c r="A8" s="23">
        <v>1</v>
      </c>
      <c r="B8" s="67" t="s">
        <v>134</v>
      </c>
      <c r="C8" s="67" t="s">
        <v>124</v>
      </c>
      <c r="D8" s="67" t="s">
        <v>132</v>
      </c>
      <c r="E8" s="23" t="s">
        <v>90</v>
      </c>
      <c r="F8" s="23"/>
      <c r="G8" s="23"/>
      <c r="H8" s="23" t="s">
        <v>44</v>
      </c>
      <c r="I8" s="23" t="s">
        <v>21</v>
      </c>
      <c r="J8" s="23" t="s">
        <v>376</v>
      </c>
      <c r="K8" s="23"/>
    </row>
    <row r="9" spans="1:11" ht="28" x14ac:dyDescent="0.35">
      <c r="A9" s="58">
        <v>2</v>
      </c>
      <c r="B9" s="67"/>
      <c r="C9" s="67"/>
      <c r="D9" s="67"/>
      <c r="E9" s="23" t="s">
        <v>91</v>
      </c>
      <c r="F9" s="23"/>
      <c r="G9" s="23"/>
      <c r="H9" s="23" t="s">
        <v>125</v>
      </c>
      <c r="I9" s="23" t="s">
        <v>21</v>
      </c>
      <c r="J9" s="23" t="s">
        <v>376</v>
      </c>
      <c r="K9" s="23"/>
    </row>
    <row r="10" spans="1:11" x14ac:dyDescent="0.35">
      <c r="A10" s="58">
        <v>3</v>
      </c>
      <c r="B10" s="67"/>
      <c r="C10" s="67"/>
      <c r="D10" s="67" t="s">
        <v>126</v>
      </c>
      <c r="E10" s="67" t="s">
        <v>127</v>
      </c>
      <c r="F10" s="23" t="s">
        <v>92</v>
      </c>
      <c r="G10" s="23"/>
      <c r="H10" s="23" t="s">
        <v>128</v>
      </c>
      <c r="I10" s="23" t="s">
        <v>21</v>
      </c>
      <c r="J10" s="23" t="s">
        <v>376</v>
      </c>
      <c r="K10" s="23"/>
    </row>
    <row r="11" spans="1:11" x14ac:dyDescent="0.35">
      <c r="A11" s="58">
        <v>4</v>
      </c>
      <c r="B11" s="67"/>
      <c r="C11" s="67"/>
      <c r="D11" s="67"/>
      <c r="E11" s="67"/>
      <c r="F11" s="23" t="s">
        <v>129</v>
      </c>
      <c r="G11" s="23"/>
      <c r="H11" s="23" t="s">
        <v>130</v>
      </c>
      <c r="I11" s="23" t="s">
        <v>21</v>
      </c>
      <c r="J11" s="23" t="s">
        <v>376</v>
      </c>
      <c r="K11" s="23"/>
    </row>
    <row r="12" spans="1:11" ht="28" x14ac:dyDescent="0.35">
      <c r="A12" s="58">
        <v>5</v>
      </c>
      <c r="B12" s="67"/>
      <c r="C12" s="67"/>
      <c r="D12" s="23" t="s">
        <v>131</v>
      </c>
      <c r="E12" s="23" t="s">
        <v>449</v>
      </c>
      <c r="F12" s="23"/>
      <c r="G12" s="23"/>
      <c r="H12" s="23" t="s">
        <v>5</v>
      </c>
      <c r="I12" s="23" t="s">
        <v>21</v>
      </c>
      <c r="J12" s="23" t="s">
        <v>376</v>
      </c>
      <c r="K12" s="23"/>
    </row>
    <row r="13" spans="1:11" ht="28" x14ac:dyDescent="0.35">
      <c r="A13" s="58">
        <v>6</v>
      </c>
      <c r="B13" s="67"/>
      <c r="C13" s="67" t="s">
        <v>589</v>
      </c>
      <c r="D13" s="23" t="s">
        <v>590</v>
      </c>
      <c r="E13" s="23" t="s">
        <v>450</v>
      </c>
      <c r="F13" s="23"/>
      <c r="G13" s="23"/>
      <c r="H13" s="23" t="s">
        <v>5</v>
      </c>
      <c r="I13" s="23" t="s">
        <v>21</v>
      </c>
      <c r="J13" s="23" t="s">
        <v>376</v>
      </c>
      <c r="K13" s="23"/>
    </row>
    <row r="14" spans="1:11" x14ac:dyDescent="0.35">
      <c r="A14" s="58">
        <v>7</v>
      </c>
      <c r="B14" s="67"/>
      <c r="C14" s="67"/>
      <c r="D14" s="23" t="s">
        <v>451</v>
      </c>
      <c r="E14" s="23" t="s">
        <v>452</v>
      </c>
      <c r="F14" s="23"/>
      <c r="G14" s="23"/>
      <c r="H14" s="23" t="s">
        <v>5</v>
      </c>
      <c r="I14" s="23" t="s">
        <v>21</v>
      </c>
      <c r="J14" s="23" t="s">
        <v>376</v>
      </c>
      <c r="K14" s="23"/>
    </row>
    <row r="15" spans="1:11" ht="28" x14ac:dyDescent="0.35">
      <c r="A15" s="58">
        <v>8</v>
      </c>
      <c r="B15" s="67"/>
      <c r="C15" s="67"/>
      <c r="D15" s="23" t="s">
        <v>95</v>
      </c>
      <c r="E15" s="23" t="s">
        <v>96</v>
      </c>
      <c r="F15" s="23"/>
      <c r="G15" s="23"/>
      <c r="H15" s="23" t="s">
        <v>108</v>
      </c>
      <c r="I15" s="23" t="s">
        <v>21</v>
      </c>
      <c r="J15" s="23" t="s">
        <v>376</v>
      </c>
      <c r="K15" s="23"/>
    </row>
    <row r="16" spans="1:11" x14ac:dyDescent="0.35">
      <c r="A16" s="58">
        <v>9</v>
      </c>
      <c r="B16" s="67"/>
      <c r="C16" s="67"/>
      <c r="D16" s="67" t="s">
        <v>102</v>
      </c>
      <c r="E16" s="23" t="s">
        <v>98</v>
      </c>
      <c r="F16" s="23"/>
      <c r="G16" s="23"/>
      <c r="H16" s="23" t="s">
        <v>107</v>
      </c>
      <c r="I16" s="23" t="s">
        <v>21</v>
      </c>
      <c r="J16" s="23" t="s">
        <v>376</v>
      </c>
      <c r="K16" s="23"/>
    </row>
    <row r="17" spans="1:11" ht="28" x14ac:dyDescent="0.35">
      <c r="A17" s="58">
        <v>10</v>
      </c>
      <c r="B17" s="67"/>
      <c r="C17" s="67"/>
      <c r="D17" s="67"/>
      <c r="E17" s="23" t="s">
        <v>99</v>
      </c>
      <c r="F17" s="23"/>
      <c r="G17" s="23"/>
      <c r="H17" s="23" t="s">
        <v>106</v>
      </c>
      <c r="I17" s="23" t="s">
        <v>21</v>
      </c>
      <c r="J17" s="23" t="s">
        <v>376</v>
      </c>
      <c r="K17" s="23"/>
    </row>
    <row r="18" spans="1:11" ht="28" x14ac:dyDescent="0.35">
      <c r="A18" s="58">
        <v>11</v>
      </c>
      <c r="B18" s="67"/>
      <c r="C18" s="67"/>
      <c r="D18" s="67"/>
      <c r="E18" s="23" t="s">
        <v>100</v>
      </c>
      <c r="F18" s="23"/>
      <c r="G18" s="23"/>
      <c r="H18" s="23" t="s">
        <v>105</v>
      </c>
      <c r="I18" s="23" t="s">
        <v>21</v>
      </c>
      <c r="J18" s="23" t="s">
        <v>376</v>
      </c>
      <c r="K18" s="23"/>
    </row>
    <row r="19" spans="1:11" ht="28" x14ac:dyDescent="0.35">
      <c r="A19" s="58">
        <v>12</v>
      </c>
      <c r="B19" s="67"/>
      <c r="C19" s="67"/>
      <c r="D19" s="67"/>
      <c r="E19" s="23" t="s">
        <v>101</v>
      </c>
      <c r="F19" s="23"/>
      <c r="G19" s="23"/>
      <c r="H19" s="23" t="s">
        <v>104</v>
      </c>
      <c r="I19" s="23" t="s">
        <v>21</v>
      </c>
      <c r="J19" s="23" t="s">
        <v>376</v>
      </c>
      <c r="K19" s="23"/>
    </row>
    <row r="20" spans="1:11" ht="28" x14ac:dyDescent="0.35">
      <c r="A20" s="58">
        <v>13</v>
      </c>
      <c r="B20" s="67"/>
      <c r="C20" s="67"/>
      <c r="D20" s="67"/>
      <c r="E20" s="23" t="s">
        <v>93</v>
      </c>
      <c r="F20" s="23"/>
      <c r="G20" s="23"/>
      <c r="H20" s="23" t="s">
        <v>103</v>
      </c>
      <c r="I20" s="23" t="s">
        <v>21</v>
      </c>
      <c r="J20" s="23" t="s">
        <v>376</v>
      </c>
      <c r="K20" s="23"/>
    </row>
    <row r="21" spans="1:11" ht="28" x14ac:dyDescent="0.35">
      <c r="A21" s="58">
        <v>14</v>
      </c>
      <c r="B21" s="67"/>
      <c r="C21" s="67"/>
      <c r="D21" s="67"/>
      <c r="E21" s="23" t="s">
        <v>116</v>
      </c>
      <c r="F21" s="23"/>
      <c r="G21" s="23"/>
      <c r="H21" s="23" t="s">
        <v>97</v>
      </c>
      <c r="I21" s="23" t="s">
        <v>21</v>
      </c>
      <c r="J21" s="23" t="s">
        <v>376</v>
      </c>
      <c r="K21" s="23"/>
    </row>
    <row r="22" spans="1:11" x14ac:dyDescent="0.35">
      <c r="A22" s="58">
        <v>15</v>
      </c>
      <c r="B22" s="67"/>
      <c r="C22" s="67"/>
      <c r="D22" s="23" t="s">
        <v>94</v>
      </c>
      <c r="E22" s="23" t="s">
        <v>94</v>
      </c>
      <c r="F22" s="23"/>
      <c r="G22" s="23"/>
      <c r="H22" s="23" t="s">
        <v>113</v>
      </c>
      <c r="I22" s="23" t="s">
        <v>21</v>
      </c>
      <c r="J22" s="23" t="s">
        <v>376</v>
      </c>
      <c r="K22" s="23"/>
    </row>
    <row r="23" spans="1:11" x14ac:dyDescent="0.35">
      <c r="A23" s="58">
        <v>16</v>
      </c>
      <c r="B23" s="67"/>
      <c r="C23" s="67"/>
      <c r="D23" s="67" t="s">
        <v>109</v>
      </c>
      <c r="E23" s="67" t="s">
        <v>110</v>
      </c>
      <c r="F23" s="23" t="s">
        <v>111</v>
      </c>
      <c r="G23" s="23" t="s">
        <v>46</v>
      </c>
      <c r="H23" s="23" t="s">
        <v>47</v>
      </c>
      <c r="I23" s="23" t="s">
        <v>21</v>
      </c>
      <c r="J23" s="23" t="s">
        <v>376</v>
      </c>
      <c r="K23" s="23"/>
    </row>
    <row r="24" spans="1:11" ht="28" x14ac:dyDescent="0.35">
      <c r="A24" s="58">
        <v>17</v>
      </c>
      <c r="B24" s="67"/>
      <c r="C24" s="67"/>
      <c r="D24" s="67"/>
      <c r="E24" s="67"/>
      <c r="F24" s="23"/>
      <c r="G24" s="23" t="s">
        <v>48</v>
      </c>
      <c r="H24" s="23" t="s">
        <v>112</v>
      </c>
      <c r="I24" s="23" t="s">
        <v>21</v>
      </c>
      <c r="J24" s="23" t="s">
        <v>376</v>
      </c>
      <c r="K24" s="23"/>
    </row>
    <row r="25" spans="1:11" x14ac:dyDescent="0.35">
      <c r="A25" s="58">
        <v>18</v>
      </c>
      <c r="B25" s="67"/>
      <c r="C25" s="67"/>
      <c r="D25" s="67"/>
      <c r="E25" s="67" t="s">
        <v>49</v>
      </c>
      <c r="F25" s="67" t="s">
        <v>114</v>
      </c>
      <c r="G25" s="23" t="s">
        <v>50</v>
      </c>
      <c r="H25" s="23" t="s">
        <v>51</v>
      </c>
      <c r="I25" s="23" t="s">
        <v>21</v>
      </c>
      <c r="J25" s="23" t="s">
        <v>376</v>
      </c>
      <c r="K25" s="23"/>
    </row>
    <row r="26" spans="1:11" ht="28" x14ac:dyDescent="0.35">
      <c r="A26" s="58">
        <v>19</v>
      </c>
      <c r="B26" s="67"/>
      <c r="C26" s="67"/>
      <c r="D26" s="67"/>
      <c r="E26" s="67"/>
      <c r="F26" s="67"/>
      <c r="G26" s="23" t="s">
        <v>115</v>
      </c>
      <c r="H26" s="23" t="s">
        <v>45</v>
      </c>
      <c r="I26" s="23" t="s">
        <v>21</v>
      </c>
      <c r="J26" s="23" t="s">
        <v>376</v>
      </c>
      <c r="K26" s="23"/>
    </row>
    <row r="27" spans="1:11" ht="28" x14ac:dyDescent="0.35">
      <c r="A27" s="58">
        <v>20</v>
      </c>
      <c r="B27" s="67"/>
      <c r="C27" s="67"/>
      <c r="D27" s="67"/>
      <c r="E27" s="67" t="s">
        <v>470</v>
      </c>
      <c r="F27" s="23" t="s">
        <v>471</v>
      </c>
      <c r="G27" s="23"/>
      <c r="H27" s="23" t="s">
        <v>472</v>
      </c>
      <c r="I27" s="23" t="s">
        <v>21</v>
      </c>
      <c r="J27" s="23" t="s">
        <v>376</v>
      </c>
      <c r="K27" s="23"/>
    </row>
    <row r="28" spans="1:11" ht="42" x14ac:dyDescent="0.35">
      <c r="A28" s="58">
        <v>21</v>
      </c>
      <c r="B28" s="67"/>
      <c r="C28" s="67"/>
      <c r="D28" s="67"/>
      <c r="E28" s="67"/>
      <c r="F28" s="23" t="s">
        <v>473</v>
      </c>
      <c r="G28" s="20"/>
      <c r="H28" s="23" t="s">
        <v>45</v>
      </c>
      <c r="I28" s="23" t="s">
        <v>21</v>
      </c>
      <c r="J28" s="23" t="s">
        <v>376</v>
      </c>
      <c r="K28" s="23"/>
    </row>
    <row r="29" spans="1:11" ht="42" x14ac:dyDescent="0.35">
      <c r="A29" s="58">
        <v>22</v>
      </c>
      <c r="B29" s="67"/>
      <c r="C29" s="67"/>
      <c r="D29" s="67"/>
      <c r="E29" s="67"/>
      <c r="F29" s="67" t="s">
        <v>474</v>
      </c>
      <c r="G29" s="20" t="s">
        <v>475</v>
      </c>
      <c r="H29" s="23" t="s">
        <v>45</v>
      </c>
      <c r="I29" s="23" t="s">
        <v>21</v>
      </c>
      <c r="J29" s="23" t="s">
        <v>376</v>
      </c>
      <c r="K29" s="23"/>
    </row>
    <row r="30" spans="1:11" ht="28" x14ac:dyDescent="0.35">
      <c r="A30" s="58">
        <v>23</v>
      </c>
      <c r="B30" s="67"/>
      <c r="C30" s="67"/>
      <c r="D30" s="67"/>
      <c r="E30" s="67"/>
      <c r="F30" s="67"/>
      <c r="G30" s="20" t="s">
        <v>476</v>
      </c>
      <c r="H30" s="23" t="s">
        <v>477</v>
      </c>
      <c r="I30" s="23" t="s">
        <v>21</v>
      </c>
      <c r="J30" s="23" t="s">
        <v>376</v>
      </c>
      <c r="K30" s="23"/>
    </row>
    <row r="31" spans="1:11" ht="28" x14ac:dyDescent="0.35">
      <c r="A31" s="58">
        <v>24</v>
      </c>
      <c r="B31" s="67"/>
      <c r="C31" s="67"/>
      <c r="D31" s="67"/>
      <c r="E31" s="67"/>
      <c r="F31" s="67"/>
      <c r="G31" s="20" t="s">
        <v>478</v>
      </c>
      <c r="H31" s="23" t="s">
        <v>479</v>
      </c>
      <c r="I31" s="23" t="s">
        <v>21</v>
      </c>
      <c r="J31" s="23" t="s">
        <v>376</v>
      </c>
      <c r="K31" s="23"/>
    </row>
    <row r="32" spans="1:11" ht="28" x14ac:dyDescent="0.35">
      <c r="A32" s="58">
        <v>25</v>
      </c>
      <c r="B32" s="23" t="s">
        <v>135</v>
      </c>
      <c r="C32" s="23"/>
      <c r="D32" s="23"/>
      <c r="E32" s="23"/>
      <c r="F32" s="23"/>
      <c r="G32" s="23"/>
      <c r="H32" s="23"/>
      <c r="I32" s="23" t="s">
        <v>21</v>
      </c>
      <c r="J32" s="23" t="s">
        <v>376</v>
      </c>
      <c r="K32" s="23"/>
    </row>
    <row r="33" spans="1:11" ht="28" x14ac:dyDescent="0.35">
      <c r="A33" s="58">
        <v>26</v>
      </c>
      <c r="B33" s="67" t="s">
        <v>136</v>
      </c>
      <c r="C33" s="23" t="s">
        <v>53</v>
      </c>
      <c r="D33" s="23" t="s">
        <v>54</v>
      </c>
      <c r="E33" s="23" t="s">
        <v>54</v>
      </c>
      <c r="F33" s="23"/>
      <c r="G33" s="23"/>
      <c r="H33" s="23" t="s">
        <v>5</v>
      </c>
      <c r="I33" s="23" t="s">
        <v>21</v>
      </c>
      <c r="J33" s="23" t="s">
        <v>376</v>
      </c>
      <c r="K33" s="23"/>
    </row>
    <row r="34" spans="1:11" ht="126" x14ac:dyDescent="0.35">
      <c r="A34" s="58">
        <v>27</v>
      </c>
      <c r="B34" s="67"/>
      <c r="C34" s="23" t="s">
        <v>137</v>
      </c>
      <c r="D34" s="23" t="s">
        <v>55</v>
      </c>
      <c r="E34" s="23" t="s">
        <v>56</v>
      </c>
      <c r="F34" s="23"/>
      <c r="G34" s="23"/>
      <c r="H34" s="23" t="s">
        <v>117</v>
      </c>
      <c r="I34" s="23" t="s">
        <v>21</v>
      </c>
      <c r="J34" s="23" t="s">
        <v>376</v>
      </c>
      <c r="K34" s="23"/>
    </row>
    <row r="35" spans="1:11" ht="56" x14ac:dyDescent="0.35">
      <c r="A35" s="58">
        <v>28</v>
      </c>
      <c r="B35" s="67"/>
      <c r="C35" s="67" t="s">
        <v>138</v>
      </c>
      <c r="D35" s="67" t="s">
        <v>57</v>
      </c>
      <c r="E35" s="23" t="s">
        <v>58</v>
      </c>
      <c r="F35" s="23" t="s">
        <v>59</v>
      </c>
      <c r="G35" s="23"/>
      <c r="H35" s="23" t="s">
        <v>60</v>
      </c>
      <c r="I35" s="23" t="s">
        <v>21</v>
      </c>
      <c r="J35" s="23" t="s">
        <v>376</v>
      </c>
      <c r="K35" s="23"/>
    </row>
    <row r="36" spans="1:11" ht="56" x14ac:dyDescent="0.35">
      <c r="A36" s="58">
        <v>29</v>
      </c>
      <c r="B36" s="67"/>
      <c r="C36" s="67"/>
      <c r="D36" s="67"/>
      <c r="E36" s="23"/>
      <c r="F36" s="23" t="s">
        <v>61</v>
      </c>
      <c r="G36" s="23"/>
      <c r="H36" s="23" t="s">
        <v>62</v>
      </c>
      <c r="I36" s="23" t="s">
        <v>21</v>
      </c>
      <c r="J36" s="23" t="s">
        <v>376</v>
      </c>
      <c r="K36" s="23"/>
    </row>
    <row r="37" spans="1:11" x14ac:dyDescent="0.35">
      <c r="A37" s="58">
        <v>30</v>
      </c>
      <c r="B37" s="67"/>
      <c r="C37" s="67"/>
      <c r="D37" s="67"/>
      <c r="E37" s="23" t="s">
        <v>63</v>
      </c>
      <c r="F37" s="23"/>
      <c r="G37" s="23"/>
      <c r="H37" s="23" t="s">
        <v>64</v>
      </c>
      <c r="I37" s="23" t="s">
        <v>21</v>
      </c>
      <c r="J37" s="23" t="s">
        <v>376</v>
      </c>
      <c r="K37" s="23"/>
    </row>
    <row r="38" spans="1:11" x14ac:dyDescent="0.35">
      <c r="A38" s="58">
        <v>31</v>
      </c>
      <c r="B38" s="67"/>
      <c r="C38" s="67"/>
      <c r="D38" s="67"/>
      <c r="E38" s="23" t="s">
        <v>65</v>
      </c>
      <c r="F38" s="23"/>
      <c r="G38" s="23"/>
      <c r="H38" s="23" t="s">
        <v>52</v>
      </c>
      <c r="I38" s="23" t="s">
        <v>21</v>
      </c>
      <c r="J38" s="23" t="s">
        <v>376</v>
      </c>
      <c r="K38" s="23"/>
    </row>
    <row r="39" spans="1:11" ht="28" x14ac:dyDescent="0.35">
      <c r="A39" s="58">
        <v>32</v>
      </c>
      <c r="B39" s="67"/>
      <c r="C39" s="23" t="s">
        <v>66</v>
      </c>
      <c r="D39" s="23" t="s">
        <v>67</v>
      </c>
      <c r="E39" s="23" t="s">
        <v>68</v>
      </c>
      <c r="F39" s="23"/>
      <c r="G39" s="23"/>
      <c r="H39" s="23" t="s">
        <v>69</v>
      </c>
      <c r="I39" s="23" t="s">
        <v>21</v>
      </c>
      <c r="J39" s="23" t="s">
        <v>376</v>
      </c>
      <c r="K39" s="23"/>
    </row>
    <row r="40" spans="1:11" ht="42" x14ac:dyDescent="0.35">
      <c r="A40" s="58">
        <v>33</v>
      </c>
      <c r="B40" s="67" t="s">
        <v>139</v>
      </c>
      <c r="C40" s="23" t="s">
        <v>70</v>
      </c>
      <c r="D40" s="23" t="s">
        <v>458</v>
      </c>
      <c r="E40" s="23" t="s">
        <v>458</v>
      </c>
      <c r="F40" s="23"/>
      <c r="G40" s="23"/>
      <c r="H40" s="23" t="s">
        <v>5</v>
      </c>
      <c r="I40" s="23" t="s">
        <v>21</v>
      </c>
      <c r="J40" s="23" t="s">
        <v>376</v>
      </c>
      <c r="K40" s="23"/>
    </row>
    <row r="41" spans="1:11" ht="56" x14ac:dyDescent="0.35">
      <c r="A41" s="58">
        <v>34</v>
      </c>
      <c r="B41" s="67"/>
      <c r="C41" s="67" t="s">
        <v>71</v>
      </c>
      <c r="D41" s="23" t="s">
        <v>72</v>
      </c>
      <c r="E41" s="23"/>
      <c r="F41" s="23"/>
      <c r="G41" s="23"/>
      <c r="H41" s="23" t="s">
        <v>72</v>
      </c>
      <c r="I41" s="23" t="s">
        <v>21</v>
      </c>
      <c r="J41" s="23" t="s">
        <v>376</v>
      </c>
      <c r="K41" s="23"/>
    </row>
    <row r="42" spans="1:11" ht="28" x14ac:dyDescent="0.35">
      <c r="A42" s="58">
        <v>35</v>
      </c>
      <c r="B42" s="67"/>
      <c r="C42" s="67"/>
      <c r="D42" s="67" t="s">
        <v>73</v>
      </c>
      <c r="E42" s="23" t="s">
        <v>74</v>
      </c>
      <c r="F42" s="23"/>
      <c r="G42" s="23"/>
      <c r="H42" s="23" t="s">
        <v>75</v>
      </c>
      <c r="I42" s="23" t="s">
        <v>21</v>
      </c>
      <c r="J42" s="23" t="s">
        <v>376</v>
      </c>
      <c r="K42" s="23"/>
    </row>
    <row r="43" spans="1:11" x14ac:dyDescent="0.35">
      <c r="A43" s="58">
        <v>36</v>
      </c>
      <c r="B43" s="67"/>
      <c r="C43" s="67"/>
      <c r="D43" s="67"/>
      <c r="E43" s="23" t="s">
        <v>76</v>
      </c>
      <c r="F43" s="23"/>
      <c r="G43" s="23"/>
      <c r="H43" s="23" t="s">
        <v>77</v>
      </c>
      <c r="I43" s="23" t="s">
        <v>21</v>
      </c>
      <c r="J43" s="23" t="s">
        <v>376</v>
      </c>
      <c r="K43" s="23"/>
    </row>
    <row r="44" spans="1:11" x14ac:dyDescent="0.35">
      <c r="A44" s="58">
        <v>37</v>
      </c>
      <c r="B44" s="67"/>
      <c r="C44" s="67"/>
      <c r="D44" s="23" t="s">
        <v>78</v>
      </c>
      <c r="E44" s="23"/>
      <c r="F44" s="23"/>
      <c r="G44" s="23"/>
      <c r="H44" s="23" t="s">
        <v>79</v>
      </c>
      <c r="I44" s="23" t="s">
        <v>21</v>
      </c>
      <c r="J44" s="23" t="s">
        <v>376</v>
      </c>
      <c r="K44" s="23"/>
    </row>
    <row r="45" spans="1:11" ht="28" x14ac:dyDescent="0.35">
      <c r="A45" s="58">
        <v>38</v>
      </c>
      <c r="B45" s="67" t="s">
        <v>592</v>
      </c>
      <c r="C45" s="61" t="s">
        <v>80</v>
      </c>
      <c r="D45" s="61" t="s">
        <v>81</v>
      </c>
      <c r="E45" s="23" t="s">
        <v>82</v>
      </c>
      <c r="F45" s="23"/>
      <c r="G45" s="23"/>
      <c r="H45" s="23" t="s">
        <v>120</v>
      </c>
      <c r="I45" s="23" t="s">
        <v>21</v>
      </c>
      <c r="J45" s="23" t="s">
        <v>377</v>
      </c>
      <c r="K45" s="23"/>
    </row>
    <row r="46" spans="1:11" ht="42" x14ac:dyDescent="0.35">
      <c r="A46" s="58">
        <v>39</v>
      </c>
      <c r="B46" s="67"/>
      <c r="C46" s="62"/>
      <c r="D46" s="62"/>
      <c r="E46" s="23" t="s">
        <v>83</v>
      </c>
      <c r="F46" s="23"/>
      <c r="G46" s="23"/>
      <c r="H46" s="23" t="s">
        <v>122</v>
      </c>
      <c r="I46" s="23" t="s">
        <v>21</v>
      </c>
      <c r="J46" s="23" t="s">
        <v>375</v>
      </c>
      <c r="K46" s="23"/>
    </row>
    <row r="47" spans="1:11" ht="98" x14ac:dyDescent="0.35">
      <c r="A47" s="58">
        <v>40</v>
      </c>
      <c r="B47" s="67"/>
      <c r="C47" s="62"/>
      <c r="D47" s="62"/>
      <c r="E47" s="23"/>
      <c r="F47" s="23"/>
      <c r="G47" s="23" t="s">
        <v>459</v>
      </c>
      <c r="H47" s="23" t="s">
        <v>460</v>
      </c>
      <c r="I47" s="23" t="s">
        <v>21</v>
      </c>
      <c r="J47" s="23" t="s">
        <v>375</v>
      </c>
      <c r="K47" s="23"/>
    </row>
    <row r="48" spans="1:11" ht="84" x14ac:dyDescent="0.35">
      <c r="A48" s="58">
        <v>41</v>
      </c>
      <c r="B48" s="67"/>
      <c r="C48" s="62"/>
      <c r="D48" s="62"/>
      <c r="E48" s="23"/>
      <c r="F48" s="23"/>
      <c r="G48" s="23" t="s">
        <v>461</v>
      </c>
      <c r="H48" s="23" t="s">
        <v>462</v>
      </c>
      <c r="I48" s="23" t="s">
        <v>21</v>
      </c>
      <c r="J48" s="23" t="s">
        <v>375</v>
      </c>
      <c r="K48" s="23"/>
    </row>
    <row r="49" spans="1:11" ht="98" x14ac:dyDescent="0.35">
      <c r="A49" s="58">
        <v>42</v>
      </c>
      <c r="B49" s="67"/>
      <c r="C49" s="62"/>
      <c r="D49" s="62"/>
      <c r="E49" s="23"/>
      <c r="F49" s="23"/>
      <c r="G49" s="23" t="s">
        <v>463</v>
      </c>
      <c r="H49" s="23" t="s">
        <v>460</v>
      </c>
      <c r="I49" s="23" t="s">
        <v>21</v>
      </c>
      <c r="J49" s="23" t="s">
        <v>375</v>
      </c>
      <c r="K49" s="23"/>
    </row>
    <row r="50" spans="1:11" ht="84" x14ac:dyDescent="0.35">
      <c r="A50" s="58">
        <v>43</v>
      </c>
      <c r="B50" s="67"/>
      <c r="C50" s="62"/>
      <c r="D50" s="62"/>
      <c r="E50" s="23"/>
      <c r="F50" s="23"/>
      <c r="G50" s="23" t="s">
        <v>464</v>
      </c>
      <c r="H50" s="23" t="s">
        <v>465</v>
      </c>
      <c r="I50" s="23" t="s">
        <v>21</v>
      </c>
      <c r="J50" s="23" t="s">
        <v>375</v>
      </c>
      <c r="K50" s="23"/>
    </row>
    <row r="51" spans="1:11" ht="56" x14ac:dyDescent="0.35">
      <c r="A51" s="58">
        <v>44</v>
      </c>
      <c r="B51" s="67"/>
      <c r="C51" s="62"/>
      <c r="D51" s="62"/>
      <c r="E51" s="23" t="s">
        <v>84</v>
      </c>
      <c r="F51" s="23"/>
      <c r="G51" s="23"/>
      <c r="H51" s="23" t="s">
        <v>121</v>
      </c>
      <c r="I51" s="23" t="s">
        <v>21</v>
      </c>
      <c r="J51" s="23" t="s">
        <v>375</v>
      </c>
      <c r="K51" s="23"/>
    </row>
    <row r="52" spans="1:11" ht="140" x14ac:dyDescent="0.35">
      <c r="A52" s="58">
        <v>45</v>
      </c>
      <c r="B52" s="67"/>
      <c r="C52" s="62"/>
      <c r="D52" s="62"/>
      <c r="E52" s="23"/>
      <c r="F52" s="23"/>
      <c r="G52" s="23" t="s">
        <v>466</v>
      </c>
      <c r="H52" s="23" t="s">
        <v>467</v>
      </c>
      <c r="I52" s="23" t="s">
        <v>21</v>
      </c>
      <c r="J52" s="23" t="s">
        <v>375</v>
      </c>
      <c r="K52" s="23"/>
    </row>
    <row r="53" spans="1:11" ht="56" x14ac:dyDescent="0.35">
      <c r="A53" s="58">
        <v>46</v>
      </c>
      <c r="B53" s="67"/>
      <c r="C53" s="62"/>
      <c r="D53" s="63"/>
      <c r="E53" s="23"/>
      <c r="F53" s="23"/>
      <c r="G53" s="23" t="s">
        <v>468</v>
      </c>
      <c r="H53" s="23" t="s">
        <v>469</v>
      </c>
      <c r="I53" s="23" t="s">
        <v>21</v>
      </c>
      <c r="J53" s="23" t="s">
        <v>375</v>
      </c>
      <c r="K53" s="23"/>
    </row>
    <row r="54" spans="1:11" ht="42" x14ac:dyDescent="0.35">
      <c r="A54" s="58">
        <v>47</v>
      </c>
      <c r="B54" s="67"/>
      <c r="C54" s="62"/>
      <c r="D54" s="61" t="s">
        <v>85</v>
      </c>
      <c r="E54" s="23" t="s">
        <v>86</v>
      </c>
      <c r="F54" s="23"/>
      <c r="G54" s="23"/>
      <c r="H54" s="23" t="s">
        <v>123</v>
      </c>
      <c r="I54" s="23" t="s">
        <v>21</v>
      </c>
      <c r="J54" s="23" t="s">
        <v>377</v>
      </c>
      <c r="K54" s="23"/>
    </row>
    <row r="55" spans="1:11" ht="28" x14ac:dyDescent="0.35">
      <c r="A55" s="58">
        <v>48</v>
      </c>
      <c r="B55" s="67"/>
      <c r="C55" s="63"/>
      <c r="D55" s="63"/>
      <c r="E55" s="23" t="s">
        <v>87</v>
      </c>
      <c r="F55" s="23"/>
      <c r="G55" s="23"/>
      <c r="H55" s="23" t="s">
        <v>88</v>
      </c>
      <c r="I55" s="23" t="s">
        <v>21</v>
      </c>
      <c r="J55" s="23" t="s">
        <v>377</v>
      </c>
      <c r="K55" s="23"/>
    </row>
    <row r="56" spans="1:11" ht="42" customHeight="1" x14ac:dyDescent="0.35">
      <c r="A56" s="58">
        <v>49</v>
      </c>
      <c r="B56" s="61" t="s">
        <v>146</v>
      </c>
      <c r="C56" s="23" t="s">
        <v>70</v>
      </c>
      <c r="D56" s="23" t="s">
        <v>458</v>
      </c>
      <c r="E56" s="23" t="s">
        <v>458</v>
      </c>
      <c r="F56" s="23"/>
      <c r="G56" s="23"/>
      <c r="H56" s="23" t="s">
        <v>5</v>
      </c>
      <c r="I56" s="23" t="s">
        <v>21</v>
      </c>
      <c r="J56" s="23" t="s">
        <v>376</v>
      </c>
      <c r="K56" s="23"/>
    </row>
    <row r="57" spans="1:11" ht="84" x14ac:dyDescent="0.35">
      <c r="A57" s="58">
        <v>50</v>
      </c>
      <c r="B57" s="62"/>
      <c r="C57" s="61" t="s">
        <v>71</v>
      </c>
      <c r="D57" s="23" t="s">
        <v>258</v>
      </c>
      <c r="E57" s="23"/>
      <c r="F57" s="23"/>
      <c r="G57" s="23"/>
      <c r="H57" s="23" t="s">
        <v>258</v>
      </c>
      <c r="I57" s="23" t="s">
        <v>21</v>
      </c>
      <c r="J57" s="23" t="s">
        <v>376</v>
      </c>
      <c r="K57" s="23"/>
    </row>
    <row r="58" spans="1:11" ht="56" x14ac:dyDescent="0.35">
      <c r="A58" s="58">
        <v>51</v>
      </c>
      <c r="B58" s="62"/>
      <c r="C58" s="62"/>
      <c r="D58" s="23" t="s">
        <v>73</v>
      </c>
      <c r="E58" s="23" t="s">
        <v>73</v>
      </c>
      <c r="F58" s="23"/>
      <c r="G58" s="23"/>
      <c r="H58" s="23" t="s">
        <v>143</v>
      </c>
      <c r="I58" s="23" t="s">
        <v>21</v>
      </c>
      <c r="J58" s="23" t="s">
        <v>376</v>
      </c>
      <c r="K58" s="23"/>
    </row>
    <row r="59" spans="1:11" ht="70" x14ac:dyDescent="0.35">
      <c r="A59" s="58">
        <v>52</v>
      </c>
      <c r="B59" s="63"/>
      <c r="C59" s="63"/>
      <c r="D59" s="23" t="s">
        <v>140</v>
      </c>
      <c r="E59" s="23" t="s">
        <v>141</v>
      </c>
      <c r="F59" s="23"/>
      <c r="G59" s="23"/>
      <c r="H59" s="23" t="s">
        <v>142</v>
      </c>
      <c r="I59" s="23" t="s">
        <v>21</v>
      </c>
      <c r="J59" s="23" t="s">
        <v>376</v>
      </c>
      <c r="K59" s="23"/>
    </row>
    <row r="60" spans="1:11" ht="42" customHeight="1" x14ac:dyDescent="0.35">
      <c r="A60" s="58">
        <v>53</v>
      </c>
      <c r="B60" s="61" t="s">
        <v>147</v>
      </c>
      <c r="C60" s="23" t="s">
        <v>70</v>
      </c>
      <c r="D60" s="23" t="s">
        <v>458</v>
      </c>
      <c r="E60" s="23" t="s">
        <v>458</v>
      </c>
      <c r="F60" s="23"/>
      <c r="G60" s="23"/>
      <c r="H60" s="23" t="s">
        <v>5</v>
      </c>
      <c r="I60" s="23" t="s">
        <v>21</v>
      </c>
      <c r="J60" s="23" t="s">
        <v>375</v>
      </c>
      <c r="K60" s="23"/>
    </row>
    <row r="61" spans="1:11" ht="84" x14ac:dyDescent="0.35">
      <c r="A61" s="58">
        <v>54</v>
      </c>
      <c r="B61" s="62"/>
      <c r="C61" s="61" t="s">
        <v>71</v>
      </c>
      <c r="D61" s="23" t="s">
        <v>258</v>
      </c>
      <c r="E61" s="23"/>
      <c r="F61" s="23"/>
      <c r="G61" s="23"/>
      <c r="H61" s="23" t="s">
        <v>258</v>
      </c>
      <c r="I61" s="23" t="s">
        <v>21</v>
      </c>
      <c r="J61" s="23" t="s">
        <v>375</v>
      </c>
      <c r="K61" s="23"/>
    </row>
    <row r="62" spans="1:11" ht="56" x14ac:dyDescent="0.35">
      <c r="A62" s="58">
        <v>55</v>
      </c>
      <c r="B62" s="62"/>
      <c r="C62" s="62"/>
      <c r="D62" s="23" t="s">
        <v>73</v>
      </c>
      <c r="E62" s="23" t="s">
        <v>73</v>
      </c>
      <c r="F62" s="23"/>
      <c r="G62" s="23"/>
      <c r="H62" s="23" t="s">
        <v>145</v>
      </c>
      <c r="I62" s="23" t="s">
        <v>21</v>
      </c>
      <c r="J62" s="23" t="s">
        <v>375</v>
      </c>
      <c r="K62" s="23"/>
    </row>
    <row r="63" spans="1:11" ht="70" x14ac:dyDescent="0.35">
      <c r="A63" s="58">
        <v>56</v>
      </c>
      <c r="B63" s="63"/>
      <c r="C63" s="63"/>
      <c r="D63" s="23" t="s">
        <v>140</v>
      </c>
      <c r="E63" s="23" t="s">
        <v>141</v>
      </c>
      <c r="F63" s="23"/>
      <c r="G63" s="23"/>
      <c r="H63" s="23" t="s">
        <v>144</v>
      </c>
      <c r="I63" s="23" t="s">
        <v>21</v>
      </c>
      <c r="J63" s="23" t="s">
        <v>375</v>
      </c>
      <c r="K63" s="23"/>
    </row>
  </sheetData>
  <mergeCells count="28">
    <mergeCell ref="C61:C63"/>
    <mergeCell ref="B60:B63"/>
    <mergeCell ref="C57:C59"/>
    <mergeCell ref="B56:B59"/>
    <mergeCell ref="E7:G7"/>
    <mergeCell ref="B45:B55"/>
    <mergeCell ref="D54:D55"/>
    <mergeCell ref="D45:D53"/>
    <mergeCell ref="C45:C55"/>
    <mergeCell ref="D8:D9"/>
    <mergeCell ref="D10:D11"/>
    <mergeCell ref="E10:E11"/>
    <mergeCell ref="B40:B44"/>
    <mergeCell ref="C41:C44"/>
    <mergeCell ref="D42:D43"/>
    <mergeCell ref="F25:F26"/>
    <mergeCell ref="E27:E31"/>
    <mergeCell ref="F29:F31"/>
    <mergeCell ref="E23:E24"/>
    <mergeCell ref="E25:E26"/>
    <mergeCell ref="B33:B39"/>
    <mergeCell ref="C35:C38"/>
    <mergeCell ref="D35:D38"/>
    <mergeCell ref="B8:B31"/>
    <mergeCell ref="C8:C12"/>
    <mergeCell ref="C13:C31"/>
    <mergeCell ref="D16:D21"/>
    <mergeCell ref="D23:D31"/>
  </mergeCells>
  <dataValidations count="2">
    <dataValidation type="list" allowBlank="1" showInputMessage="1" showErrorMessage="1" sqref="I47:I50 I52:I53">
      <formula1>$E$2:$E$5</formula1>
    </dataValidation>
    <dataValidation type="list" allowBlank="1" showInputMessage="1" showErrorMessage="1" sqref="I51 I8:I46 I54:I63">
      <formula1>$E$8:$E$11</formula1>
    </dataValidation>
  </dataValidations>
  <hyperlinks>
    <hyperlink ref="A1" location="'Danh mục'!A1" display="EXIT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32" zoomScale="70" zoomScaleNormal="70" workbookViewId="0">
      <selection activeCell="B32" sqref="B32:B42"/>
    </sheetView>
  </sheetViews>
  <sheetFormatPr defaultRowHeight="14.5" x14ac:dyDescent="0.35"/>
  <cols>
    <col min="1" max="1" width="5" customWidth="1"/>
    <col min="2" max="2" width="16.1796875" customWidth="1"/>
    <col min="3" max="3" width="19.6328125" customWidth="1"/>
    <col min="4" max="4" width="23.1796875" customWidth="1"/>
    <col min="5" max="5" width="36.81640625" customWidth="1"/>
    <col min="6" max="6" width="31.1796875" customWidth="1"/>
    <col min="7" max="7" width="30.1796875" customWidth="1"/>
    <col min="8" max="8" width="37.54296875" customWidth="1"/>
    <col min="9" max="9" width="15.1796875" customWidth="1"/>
    <col min="10" max="10" width="28.54296875" bestFit="1" customWidth="1"/>
    <col min="11" max="11" width="50.453125" customWidth="1"/>
  </cols>
  <sheetData>
    <row r="1" spans="1:11" x14ac:dyDescent="0.35">
      <c r="A1" s="18" t="s">
        <v>448</v>
      </c>
      <c r="B1" s="15" t="s">
        <v>148</v>
      </c>
      <c r="C1" s="13"/>
      <c r="D1" s="14"/>
      <c r="E1" s="38" t="s">
        <v>20</v>
      </c>
      <c r="F1" s="39">
        <f>SUM(F2:F5)</f>
        <v>43</v>
      </c>
      <c r="G1" s="40"/>
      <c r="H1" s="41">
        <f>SUM(H2:H5)</f>
        <v>43</v>
      </c>
      <c r="I1" s="12"/>
      <c r="J1" s="12"/>
      <c r="K1" s="12"/>
    </row>
    <row r="2" spans="1:11" x14ac:dyDescent="0.35">
      <c r="A2" s="13"/>
      <c r="B2" s="13"/>
      <c r="C2" s="13"/>
      <c r="D2" s="13"/>
      <c r="E2" s="42" t="s">
        <v>21</v>
      </c>
      <c r="F2" s="43">
        <f>COUNTIF($I$8:$I$939,$E2)</f>
        <v>43</v>
      </c>
      <c r="G2" s="21" t="s">
        <v>375</v>
      </c>
      <c r="H2" s="42">
        <f>COUNTIF($J$8:$J$714,$G2)</f>
        <v>8</v>
      </c>
      <c r="I2" s="12"/>
      <c r="J2" s="12"/>
      <c r="K2" s="12"/>
    </row>
    <row r="3" spans="1:11" ht="15.5" x14ac:dyDescent="0.35">
      <c r="A3" s="13"/>
      <c r="B3" s="13"/>
      <c r="C3" s="13"/>
      <c r="D3" s="13"/>
      <c r="E3" s="44" t="s">
        <v>22</v>
      </c>
      <c r="F3" s="43">
        <f>COUNTIF($I$8:$I$939,$E3)</f>
        <v>0</v>
      </c>
      <c r="G3" s="22" t="s">
        <v>376</v>
      </c>
      <c r="H3" s="42">
        <f>COUNTIF($J$8:$J$714,$G3)</f>
        <v>31</v>
      </c>
      <c r="I3" s="12"/>
      <c r="J3" s="12"/>
      <c r="K3" s="12"/>
    </row>
    <row r="4" spans="1:11" ht="15.5" x14ac:dyDescent="0.35">
      <c r="A4" s="13"/>
      <c r="B4" s="13"/>
      <c r="C4" s="13"/>
      <c r="D4" s="13"/>
      <c r="E4" s="42" t="s">
        <v>23</v>
      </c>
      <c r="F4" s="43">
        <f>COUNTIF($I$8:$I$939,$E4)</f>
        <v>0</v>
      </c>
      <c r="G4" s="22" t="s">
        <v>377</v>
      </c>
      <c r="H4" s="42">
        <f>COUNTIF($J$8:$J$714,$G4)</f>
        <v>0</v>
      </c>
      <c r="I4" s="12"/>
      <c r="J4" s="12"/>
      <c r="K4" s="12"/>
    </row>
    <row r="5" spans="1:11" ht="15.5" x14ac:dyDescent="0.35">
      <c r="A5" s="13"/>
      <c r="B5" s="13"/>
      <c r="C5" s="13"/>
      <c r="D5" s="13"/>
      <c r="E5" s="42" t="s">
        <v>24</v>
      </c>
      <c r="F5" s="43">
        <f>COUNTIF($I$8:$I$939,$E5)</f>
        <v>0</v>
      </c>
      <c r="G5" s="22" t="s">
        <v>378</v>
      </c>
      <c r="H5" s="42">
        <f>COUNTIF($J$8:$J$714,$G5)</f>
        <v>4</v>
      </c>
      <c r="I5" s="12"/>
      <c r="J5" s="12"/>
      <c r="K5" s="12"/>
    </row>
    <row r="6" spans="1:11" x14ac:dyDescent="0.35">
      <c r="A6" s="13"/>
      <c r="B6" s="13"/>
      <c r="C6" s="13"/>
      <c r="D6" s="13"/>
      <c r="E6" s="13"/>
      <c r="F6" s="13"/>
      <c r="G6" s="13"/>
      <c r="H6" s="13"/>
      <c r="I6" s="12"/>
      <c r="J6" s="12"/>
      <c r="K6" s="12"/>
    </row>
    <row r="7" spans="1:11" x14ac:dyDescent="0.35">
      <c r="A7" s="26" t="s">
        <v>3</v>
      </c>
      <c r="B7" s="26" t="s">
        <v>0</v>
      </c>
      <c r="C7" s="26" t="s">
        <v>1</v>
      </c>
      <c r="D7" s="26" t="s">
        <v>4</v>
      </c>
      <c r="E7" s="71" t="s">
        <v>6</v>
      </c>
      <c r="F7" s="71"/>
      <c r="G7" s="71"/>
      <c r="H7" s="26" t="s">
        <v>2</v>
      </c>
      <c r="I7" s="3" t="s">
        <v>25</v>
      </c>
      <c r="J7" s="3" t="s">
        <v>379</v>
      </c>
      <c r="K7" s="3" t="s">
        <v>26</v>
      </c>
    </row>
    <row r="8" spans="1:11" ht="28" x14ac:dyDescent="0.35">
      <c r="A8" s="23">
        <v>1</v>
      </c>
      <c r="B8" s="72" t="s">
        <v>150</v>
      </c>
      <c r="C8" s="67" t="s">
        <v>124</v>
      </c>
      <c r="D8" s="67" t="s">
        <v>132</v>
      </c>
      <c r="E8" s="23" t="s">
        <v>90</v>
      </c>
      <c r="F8" s="67"/>
      <c r="G8" s="67"/>
      <c r="H8" s="23" t="s">
        <v>44</v>
      </c>
      <c r="I8" s="4" t="s">
        <v>21</v>
      </c>
      <c r="J8" s="17" t="s">
        <v>376</v>
      </c>
      <c r="K8" s="4"/>
    </row>
    <row r="9" spans="1:11" ht="28" x14ac:dyDescent="0.35">
      <c r="A9" s="58">
        <v>2</v>
      </c>
      <c r="B9" s="72"/>
      <c r="C9" s="67"/>
      <c r="D9" s="67"/>
      <c r="E9" s="23" t="s">
        <v>91</v>
      </c>
      <c r="F9" s="67" t="s">
        <v>448</v>
      </c>
      <c r="G9" s="67"/>
      <c r="H9" s="23" t="s">
        <v>125</v>
      </c>
      <c r="I9" s="4" t="s">
        <v>21</v>
      </c>
      <c r="J9" s="17" t="s">
        <v>376</v>
      </c>
      <c r="K9" s="4"/>
    </row>
    <row r="10" spans="1:11" ht="15.5" x14ac:dyDescent="0.35">
      <c r="A10" s="58">
        <v>3</v>
      </c>
      <c r="B10" s="72"/>
      <c r="C10" s="67"/>
      <c r="D10" s="67" t="s">
        <v>126</v>
      </c>
      <c r="E10" s="67" t="s">
        <v>127</v>
      </c>
      <c r="F10" s="23" t="s">
        <v>92</v>
      </c>
      <c r="G10" s="23"/>
      <c r="H10" s="23" t="s">
        <v>128</v>
      </c>
      <c r="I10" s="4" t="s">
        <v>21</v>
      </c>
      <c r="J10" s="17" t="s">
        <v>376</v>
      </c>
      <c r="K10" s="4"/>
    </row>
    <row r="11" spans="1:11" ht="15.5" x14ac:dyDescent="0.35">
      <c r="A11" s="58">
        <v>4</v>
      </c>
      <c r="B11" s="72"/>
      <c r="C11" s="67"/>
      <c r="D11" s="67"/>
      <c r="E11" s="67"/>
      <c r="F11" s="23" t="s">
        <v>129</v>
      </c>
      <c r="G11" s="23"/>
      <c r="H11" s="23" t="s">
        <v>130</v>
      </c>
      <c r="I11" s="4" t="s">
        <v>21</v>
      </c>
      <c r="J11" s="17" t="s">
        <v>376</v>
      </c>
      <c r="K11" s="4"/>
    </row>
    <row r="12" spans="1:11" ht="28" x14ac:dyDescent="0.35">
      <c r="A12" s="58">
        <v>5</v>
      </c>
      <c r="B12" s="72"/>
      <c r="C12" s="67"/>
      <c r="D12" s="23" t="s">
        <v>131</v>
      </c>
      <c r="E12" s="23" t="s">
        <v>131</v>
      </c>
      <c r="F12" s="23"/>
      <c r="G12" s="23"/>
      <c r="H12" s="23" t="s">
        <v>5</v>
      </c>
      <c r="I12" s="4" t="s">
        <v>21</v>
      </c>
      <c r="J12" s="17" t="s">
        <v>376</v>
      </c>
      <c r="K12" s="4"/>
    </row>
    <row r="13" spans="1:11" ht="28" x14ac:dyDescent="0.35">
      <c r="A13" s="58">
        <v>6</v>
      </c>
      <c r="B13" s="72"/>
      <c r="C13" s="72" t="s">
        <v>589</v>
      </c>
      <c r="D13" s="28" t="s">
        <v>590</v>
      </c>
      <c r="E13" s="28" t="s">
        <v>450</v>
      </c>
      <c r="F13" s="23"/>
      <c r="G13" s="23"/>
      <c r="H13" s="23" t="s">
        <v>5</v>
      </c>
      <c r="I13" s="4" t="s">
        <v>21</v>
      </c>
      <c r="J13" s="17" t="s">
        <v>376</v>
      </c>
      <c r="K13" s="4"/>
    </row>
    <row r="14" spans="1:11" ht="15.5" x14ac:dyDescent="0.35">
      <c r="A14" s="58">
        <v>7</v>
      </c>
      <c r="B14" s="72"/>
      <c r="C14" s="72"/>
      <c r="D14" s="23" t="s">
        <v>451</v>
      </c>
      <c r="E14" s="23" t="s">
        <v>452</v>
      </c>
      <c r="F14" s="28"/>
      <c r="G14" s="28"/>
      <c r="H14" s="23" t="s">
        <v>5</v>
      </c>
      <c r="I14" s="4" t="s">
        <v>21</v>
      </c>
      <c r="J14" s="17" t="s">
        <v>376</v>
      </c>
      <c r="K14" s="4"/>
    </row>
    <row r="15" spans="1:11" ht="28" x14ac:dyDescent="0.35">
      <c r="A15" s="58">
        <v>8</v>
      </c>
      <c r="B15" s="72"/>
      <c r="C15" s="72"/>
      <c r="D15" s="23" t="s">
        <v>95</v>
      </c>
      <c r="E15" s="23" t="s">
        <v>96</v>
      </c>
      <c r="F15" s="23"/>
      <c r="G15" s="23"/>
      <c r="H15" s="23" t="s">
        <v>108</v>
      </c>
      <c r="I15" s="4" t="s">
        <v>21</v>
      </c>
      <c r="J15" s="17" t="s">
        <v>376</v>
      </c>
      <c r="K15" s="4"/>
    </row>
    <row r="16" spans="1:11" ht="15.5" x14ac:dyDescent="0.35">
      <c r="A16" s="58">
        <v>9</v>
      </c>
      <c r="B16" s="72"/>
      <c r="C16" s="72"/>
      <c r="D16" s="67" t="s">
        <v>102</v>
      </c>
      <c r="E16" s="23" t="s">
        <v>98</v>
      </c>
      <c r="F16" s="23"/>
      <c r="G16" s="23"/>
      <c r="H16" s="23" t="s">
        <v>107</v>
      </c>
      <c r="I16" s="4" t="s">
        <v>21</v>
      </c>
      <c r="J16" s="17" t="s">
        <v>376</v>
      </c>
      <c r="K16" s="4"/>
    </row>
    <row r="17" spans="1:11" ht="28" x14ac:dyDescent="0.35">
      <c r="A17" s="58">
        <v>10</v>
      </c>
      <c r="B17" s="72"/>
      <c r="C17" s="72"/>
      <c r="D17" s="67"/>
      <c r="E17" s="23" t="s">
        <v>99</v>
      </c>
      <c r="F17" s="23"/>
      <c r="G17" s="23"/>
      <c r="H17" s="23" t="s">
        <v>106</v>
      </c>
      <c r="I17" s="4" t="s">
        <v>21</v>
      </c>
      <c r="J17" s="17" t="s">
        <v>376</v>
      </c>
      <c r="K17" s="4"/>
    </row>
    <row r="18" spans="1:11" ht="28" x14ac:dyDescent="0.35">
      <c r="A18" s="58">
        <v>11</v>
      </c>
      <c r="B18" s="72"/>
      <c r="C18" s="72"/>
      <c r="D18" s="67"/>
      <c r="E18" s="23" t="s">
        <v>100</v>
      </c>
      <c r="F18" s="28"/>
      <c r="G18" s="28"/>
      <c r="H18" s="23" t="s">
        <v>105</v>
      </c>
      <c r="I18" s="4" t="s">
        <v>21</v>
      </c>
      <c r="J18" s="17" t="s">
        <v>376</v>
      </c>
      <c r="K18" s="4"/>
    </row>
    <row r="19" spans="1:11" ht="28" x14ac:dyDescent="0.35">
      <c r="A19" s="58">
        <v>12</v>
      </c>
      <c r="B19" s="72"/>
      <c r="C19" s="72"/>
      <c r="D19" s="67"/>
      <c r="E19" s="23" t="s">
        <v>101</v>
      </c>
      <c r="F19" s="23"/>
      <c r="G19" s="23"/>
      <c r="H19" s="23" t="s">
        <v>104</v>
      </c>
      <c r="I19" s="4" t="s">
        <v>21</v>
      </c>
      <c r="J19" s="17" t="s">
        <v>376</v>
      </c>
      <c r="K19" s="4"/>
    </row>
    <row r="20" spans="1:11" ht="28" x14ac:dyDescent="0.35">
      <c r="A20" s="58">
        <v>13</v>
      </c>
      <c r="B20" s="72"/>
      <c r="C20" s="72"/>
      <c r="D20" s="67"/>
      <c r="E20" s="23" t="s">
        <v>93</v>
      </c>
      <c r="F20" s="23"/>
      <c r="G20" s="23"/>
      <c r="H20" s="7" t="s">
        <v>103</v>
      </c>
      <c r="I20" s="4" t="s">
        <v>21</v>
      </c>
      <c r="J20" s="17" t="s">
        <v>376</v>
      </c>
      <c r="K20" s="4"/>
    </row>
    <row r="21" spans="1:11" ht="28" x14ac:dyDescent="0.35">
      <c r="A21" s="58">
        <v>14</v>
      </c>
      <c r="B21" s="72"/>
      <c r="C21" s="72"/>
      <c r="D21" s="67"/>
      <c r="E21" s="23" t="s">
        <v>116</v>
      </c>
      <c r="F21" s="28"/>
      <c r="G21" s="28"/>
      <c r="H21" s="23" t="s">
        <v>97</v>
      </c>
      <c r="I21" s="4" t="s">
        <v>21</v>
      </c>
      <c r="J21" s="17" t="s">
        <v>376</v>
      </c>
      <c r="K21" s="4"/>
    </row>
    <row r="22" spans="1:11" ht="28" x14ac:dyDescent="0.35">
      <c r="A22" s="58">
        <v>15</v>
      </c>
      <c r="B22" s="72"/>
      <c r="C22" s="72"/>
      <c r="D22" s="23" t="s">
        <v>94</v>
      </c>
      <c r="E22" s="23" t="s">
        <v>94</v>
      </c>
      <c r="F22" s="23"/>
      <c r="G22" s="23"/>
      <c r="H22" s="23" t="s">
        <v>113</v>
      </c>
      <c r="I22" s="4" t="s">
        <v>21</v>
      </c>
      <c r="J22" s="17" t="s">
        <v>376</v>
      </c>
      <c r="K22" s="4"/>
    </row>
    <row r="23" spans="1:11" ht="15.5" x14ac:dyDescent="0.35">
      <c r="A23" s="58">
        <v>16</v>
      </c>
      <c r="B23" s="72"/>
      <c r="C23" s="72"/>
      <c r="D23" s="72" t="s">
        <v>109</v>
      </c>
      <c r="E23" s="67" t="s">
        <v>110</v>
      </c>
      <c r="F23" s="23" t="s">
        <v>111</v>
      </c>
      <c r="G23" s="23" t="s">
        <v>46</v>
      </c>
      <c r="H23" s="23" t="s">
        <v>47</v>
      </c>
      <c r="I23" s="4" t="s">
        <v>21</v>
      </c>
      <c r="J23" s="17" t="s">
        <v>376</v>
      </c>
      <c r="K23" s="4"/>
    </row>
    <row r="24" spans="1:11" ht="28" x14ac:dyDescent="0.35">
      <c r="A24" s="58">
        <v>17</v>
      </c>
      <c r="B24" s="72"/>
      <c r="C24" s="72"/>
      <c r="D24" s="72"/>
      <c r="E24" s="67"/>
      <c r="F24" s="23"/>
      <c r="G24" s="23" t="s">
        <v>48</v>
      </c>
      <c r="H24" s="23" t="s">
        <v>112</v>
      </c>
      <c r="I24" s="4" t="s">
        <v>21</v>
      </c>
      <c r="J24" s="17" t="s">
        <v>376</v>
      </c>
      <c r="K24" s="4"/>
    </row>
    <row r="25" spans="1:11" ht="15.5" x14ac:dyDescent="0.35">
      <c r="A25" s="58">
        <v>18</v>
      </c>
      <c r="B25" s="72"/>
      <c r="C25" s="72"/>
      <c r="D25" s="72"/>
      <c r="E25" s="67" t="s">
        <v>49</v>
      </c>
      <c r="F25" s="67" t="s">
        <v>114</v>
      </c>
      <c r="G25" s="23" t="s">
        <v>50</v>
      </c>
      <c r="H25" s="4" t="s">
        <v>51</v>
      </c>
      <c r="I25" s="4" t="s">
        <v>21</v>
      </c>
      <c r="J25" s="17" t="s">
        <v>376</v>
      </c>
      <c r="K25" s="4"/>
    </row>
    <row r="26" spans="1:11" ht="28" x14ac:dyDescent="0.35">
      <c r="A26" s="58">
        <v>19</v>
      </c>
      <c r="B26" s="72"/>
      <c r="C26" s="72"/>
      <c r="D26" s="72"/>
      <c r="E26" s="67"/>
      <c r="F26" s="67"/>
      <c r="G26" s="23" t="s">
        <v>115</v>
      </c>
      <c r="H26" s="23" t="s">
        <v>45</v>
      </c>
      <c r="I26" s="4" t="s">
        <v>21</v>
      </c>
      <c r="J26" s="17" t="s">
        <v>376</v>
      </c>
      <c r="K26" s="4"/>
    </row>
    <row r="27" spans="1:11" ht="28" x14ac:dyDescent="0.35">
      <c r="A27" s="58">
        <v>20</v>
      </c>
      <c r="B27" s="72"/>
      <c r="C27" s="72"/>
      <c r="D27" s="72"/>
      <c r="E27" s="72" t="s">
        <v>470</v>
      </c>
      <c r="F27" s="23" t="s">
        <v>471</v>
      </c>
      <c r="G27" s="23"/>
      <c r="H27" s="23" t="s">
        <v>472</v>
      </c>
      <c r="I27" s="4" t="s">
        <v>21</v>
      </c>
      <c r="J27" s="17" t="s">
        <v>376</v>
      </c>
      <c r="K27" s="4"/>
    </row>
    <row r="28" spans="1:11" ht="42" x14ac:dyDescent="0.35">
      <c r="A28" s="58">
        <v>21</v>
      </c>
      <c r="B28" s="72"/>
      <c r="C28" s="72"/>
      <c r="D28" s="72"/>
      <c r="E28" s="72"/>
      <c r="F28" s="23" t="s">
        <v>473</v>
      </c>
      <c r="G28" s="23"/>
      <c r="H28" s="23" t="s">
        <v>45</v>
      </c>
      <c r="I28" s="4" t="s">
        <v>21</v>
      </c>
      <c r="J28" s="17" t="s">
        <v>376</v>
      </c>
      <c r="K28" s="4"/>
    </row>
    <row r="29" spans="1:11" ht="42" x14ac:dyDescent="0.35">
      <c r="A29" s="58">
        <v>22</v>
      </c>
      <c r="B29" s="72"/>
      <c r="C29" s="72"/>
      <c r="D29" s="72"/>
      <c r="E29" s="72"/>
      <c r="F29" s="23" t="s">
        <v>474</v>
      </c>
      <c r="G29" s="20" t="s">
        <v>475</v>
      </c>
      <c r="H29" s="23" t="s">
        <v>45</v>
      </c>
      <c r="I29" s="4" t="s">
        <v>21</v>
      </c>
      <c r="J29" s="17" t="s">
        <v>376</v>
      </c>
      <c r="K29" s="4"/>
    </row>
    <row r="30" spans="1:11" ht="28" x14ac:dyDescent="0.35">
      <c r="A30" s="58">
        <v>23</v>
      </c>
      <c r="B30" s="72"/>
      <c r="C30" s="72"/>
      <c r="D30" s="72"/>
      <c r="E30" s="72"/>
      <c r="F30" s="23"/>
      <c r="G30" s="20" t="s">
        <v>476</v>
      </c>
      <c r="H30" s="23" t="s">
        <v>477</v>
      </c>
      <c r="I30" s="4" t="s">
        <v>21</v>
      </c>
      <c r="J30" s="17" t="s">
        <v>376</v>
      </c>
      <c r="K30" s="4"/>
    </row>
    <row r="31" spans="1:11" ht="28" x14ac:dyDescent="0.35">
      <c r="A31" s="58">
        <v>24</v>
      </c>
      <c r="B31" s="72"/>
      <c r="C31" s="72"/>
      <c r="D31" s="72"/>
      <c r="E31" s="72"/>
      <c r="F31" s="23"/>
      <c r="G31" s="20" t="s">
        <v>478</v>
      </c>
      <c r="H31" s="23" t="s">
        <v>479</v>
      </c>
      <c r="I31" s="4" t="s">
        <v>21</v>
      </c>
      <c r="J31" s="17" t="s">
        <v>376</v>
      </c>
      <c r="K31" s="4"/>
    </row>
    <row r="32" spans="1:11" ht="140" customHeight="1" x14ac:dyDescent="0.35">
      <c r="A32" s="58">
        <v>25</v>
      </c>
      <c r="B32" s="72" t="s">
        <v>593</v>
      </c>
      <c r="C32" s="73" t="s">
        <v>80</v>
      </c>
      <c r="D32" s="73" t="s">
        <v>81</v>
      </c>
      <c r="E32" s="23" t="s">
        <v>82</v>
      </c>
      <c r="F32" s="23"/>
      <c r="G32" s="23"/>
      <c r="H32" s="28" t="s">
        <v>120</v>
      </c>
      <c r="I32" s="4" t="s">
        <v>21</v>
      </c>
      <c r="J32" s="17" t="s">
        <v>376</v>
      </c>
      <c r="K32" s="4"/>
    </row>
    <row r="33" spans="1:11" ht="42" x14ac:dyDescent="0.35">
      <c r="A33" s="58">
        <v>26</v>
      </c>
      <c r="B33" s="72"/>
      <c r="C33" s="75"/>
      <c r="D33" s="75"/>
      <c r="E33" s="23" t="s">
        <v>83</v>
      </c>
      <c r="F33" s="23"/>
      <c r="G33" s="23"/>
      <c r="H33" s="23" t="s">
        <v>122</v>
      </c>
      <c r="I33" s="4" t="s">
        <v>21</v>
      </c>
      <c r="J33" s="17" t="s">
        <v>375</v>
      </c>
      <c r="K33" s="4"/>
    </row>
    <row r="34" spans="1:11" ht="98" x14ac:dyDescent="0.35">
      <c r="A34" s="58">
        <v>27</v>
      </c>
      <c r="B34" s="72"/>
      <c r="C34" s="75"/>
      <c r="D34" s="75"/>
      <c r="E34" s="23"/>
      <c r="F34" s="28"/>
      <c r="G34" s="28" t="s">
        <v>459</v>
      </c>
      <c r="H34" s="28" t="s">
        <v>460</v>
      </c>
      <c r="I34" s="5" t="s">
        <v>21</v>
      </c>
      <c r="J34" s="17" t="s">
        <v>375</v>
      </c>
      <c r="K34" s="5"/>
    </row>
    <row r="35" spans="1:11" ht="84" x14ac:dyDescent="0.35">
      <c r="A35" s="58">
        <v>28</v>
      </c>
      <c r="B35" s="72"/>
      <c r="C35" s="75"/>
      <c r="D35" s="75"/>
      <c r="E35" s="23"/>
      <c r="F35" s="28"/>
      <c r="G35" s="28" t="s">
        <v>461</v>
      </c>
      <c r="H35" s="28" t="s">
        <v>462</v>
      </c>
      <c r="I35" s="5" t="s">
        <v>21</v>
      </c>
      <c r="J35" s="17" t="s">
        <v>375</v>
      </c>
      <c r="K35" s="5"/>
    </row>
    <row r="36" spans="1:11" ht="98" x14ac:dyDescent="0.35">
      <c r="A36" s="58">
        <v>29</v>
      </c>
      <c r="B36" s="72"/>
      <c r="C36" s="75"/>
      <c r="D36" s="75"/>
      <c r="E36" s="23"/>
      <c r="F36" s="28"/>
      <c r="G36" s="28" t="s">
        <v>463</v>
      </c>
      <c r="H36" s="28" t="s">
        <v>460</v>
      </c>
      <c r="I36" s="5" t="s">
        <v>21</v>
      </c>
      <c r="J36" s="17" t="s">
        <v>375</v>
      </c>
      <c r="K36" s="5"/>
    </row>
    <row r="37" spans="1:11" ht="84" x14ac:dyDescent="0.35">
      <c r="A37" s="58">
        <v>30</v>
      </c>
      <c r="B37" s="72"/>
      <c r="C37" s="75"/>
      <c r="D37" s="75"/>
      <c r="E37" s="23"/>
      <c r="F37" s="28"/>
      <c r="G37" s="28" t="s">
        <v>464</v>
      </c>
      <c r="H37" s="28" t="s">
        <v>465</v>
      </c>
      <c r="I37" s="5" t="s">
        <v>21</v>
      </c>
      <c r="J37" s="17" t="s">
        <v>375</v>
      </c>
      <c r="K37" s="5"/>
    </row>
    <row r="38" spans="1:11" ht="56" x14ac:dyDescent="0.35">
      <c r="A38" s="58">
        <v>31</v>
      </c>
      <c r="B38" s="72"/>
      <c r="C38" s="75"/>
      <c r="D38" s="75"/>
      <c r="E38" s="23" t="s">
        <v>84</v>
      </c>
      <c r="F38" s="23"/>
      <c r="G38" s="23"/>
      <c r="H38" s="7" t="s">
        <v>121</v>
      </c>
      <c r="I38" s="4" t="s">
        <v>21</v>
      </c>
      <c r="J38" s="17" t="s">
        <v>375</v>
      </c>
      <c r="K38" s="4"/>
    </row>
    <row r="39" spans="1:11" ht="140" x14ac:dyDescent="0.35">
      <c r="A39" s="58">
        <v>32</v>
      </c>
      <c r="B39" s="72"/>
      <c r="C39" s="75"/>
      <c r="D39" s="75"/>
      <c r="E39" s="23"/>
      <c r="F39" s="28"/>
      <c r="G39" s="28" t="s">
        <v>466</v>
      </c>
      <c r="H39" s="28" t="s">
        <v>467</v>
      </c>
      <c r="I39" s="28" t="s">
        <v>21</v>
      </c>
      <c r="J39" s="28" t="s">
        <v>375</v>
      </c>
      <c r="K39" s="5"/>
    </row>
    <row r="40" spans="1:11" ht="56" x14ac:dyDescent="0.35">
      <c r="A40" s="58">
        <v>33</v>
      </c>
      <c r="B40" s="72"/>
      <c r="C40" s="75"/>
      <c r="D40" s="74"/>
      <c r="E40" s="23"/>
      <c r="F40" s="28"/>
      <c r="G40" s="28" t="s">
        <v>468</v>
      </c>
      <c r="H40" s="28" t="s">
        <v>469</v>
      </c>
      <c r="I40" s="28" t="s">
        <v>21</v>
      </c>
      <c r="J40" s="28" t="s">
        <v>375</v>
      </c>
      <c r="K40" s="5"/>
    </row>
    <row r="41" spans="1:11" ht="42" x14ac:dyDescent="0.35">
      <c r="A41" s="58">
        <v>34</v>
      </c>
      <c r="B41" s="72"/>
      <c r="C41" s="75"/>
      <c r="D41" s="73" t="s">
        <v>85</v>
      </c>
      <c r="E41" s="23" t="s">
        <v>86</v>
      </c>
      <c r="F41" s="23"/>
      <c r="G41" s="23"/>
      <c r="H41" s="28" t="s">
        <v>123</v>
      </c>
      <c r="I41" s="4" t="s">
        <v>21</v>
      </c>
      <c r="J41" s="17" t="s">
        <v>376</v>
      </c>
      <c r="K41" s="4"/>
    </row>
    <row r="42" spans="1:11" ht="28" x14ac:dyDescent="0.35">
      <c r="A42" s="58">
        <v>35</v>
      </c>
      <c r="B42" s="72"/>
      <c r="C42" s="74"/>
      <c r="D42" s="74"/>
      <c r="E42" s="23" t="s">
        <v>87</v>
      </c>
      <c r="F42" s="23"/>
      <c r="G42" s="23"/>
      <c r="H42" s="23" t="s">
        <v>88</v>
      </c>
      <c r="I42" s="4" t="s">
        <v>21</v>
      </c>
      <c r="J42" s="17" t="s">
        <v>376</v>
      </c>
      <c r="K42" s="4"/>
    </row>
    <row r="43" spans="1:11" ht="28" x14ac:dyDescent="0.35">
      <c r="A43" s="58">
        <v>36</v>
      </c>
      <c r="B43" s="72" t="s">
        <v>151</v>
      </c>
      <c r="C43" s="28" t="s">
        <v>70</v>
      </c>
      <c r="D43" s="28" t="s">
        <v>458</v>
      </c>
      <c r="E43" s="4" t="s">
        <v>458</v>
      </c>
      <c r="F43" s="23"/>
      <c r="G43" s="23"/>
      <c r="H43" s="23" t="s">
        <v>5</v>
      </c>
      <c r="I43" s="4" t="s">
        <v>21</v>
      </c>
      <c r="J43" s="17" t="s">
        <v>376</v>
      </c>
      <c r="K43" s="4"/>
    </row>
    <row r="44" spans="1:11" ht="112" x14ac:dyDescent="0.35">
      <c r="A44" s="58">
        <v>37</v>
      </c>
      <c r="B44" s="72"/>
      <c r="C44" s="72" t="s">
        <v>71</v>
      </c>
      <c r="D44" s="23" t="s">
        <v>258</v>
      </c>
      <c r="E44" s="23"/>
      <c r="F44" s="23"/>
      <c r="G44" s="23"/>
      <c r="H44" s="23" t="s">
        <v>258</v>
      </c>
      <c r="I44" s="4" t="s">
        <v>21</v>
      </c>
      <c r="J44" s="17" t="s">
        <v>376</v>
      </c>
      <c r="K44" s="4"/>
    </row>
    <row r="45" spans="1:11" ht="56" x14ac:dyDescent="0.35">
      <c r="A45" s="58">
        <v>38</v>
      </c>
      <c r="B45" s="72"/>
      <c r="C45" s="72"/>
      <c r="D45" s="23" t="s">
        <v>73</v>
      </c>
      <c r="E45" s="23" t="s">
        <v>73</v>
      </c>
      <c r="F45" s="23"/>
      <c r="G45" s="23"/>
      <c r="H45" s="23" t="s">
        <v>143</v>
      </c>
      <c r="I45" s="4" t="s">
        <v>21</v>
      </c>
      <c r="J45" s="17" t="s">
        <v>376</v>
      </c>
      <c r="K45" s="4"/>
    </row>
    <row r="46" spans="1:11" ht="70" x14ac:dyDescent="0.35">
      <c r="A46" s="58">
        <v>39</v>
      </c>
      <c r="B46" s="72"/>
      <c r="C46" s="72"/>
      <c r="D46" s="23" t="s">
        <v>140</v>
      </c>
      <c r="E46" s="23" t="s">
        <v>141</v>
      </c>
      <c r="F46" s="23"/>
      <c r="G46" s="23"/>
      <c r="H46" s="23" t="s">
        <v>142</v>
      </c>
      <c r="I46" s="4" t="s">
        <v>21</v>
      </c>
      <c r="J46" s="17" t="s">
        <v>376</v>
      </c>
      <c r="K46" s="4"/>
    </row>
    <row r="47" spans="1:11" ht="28" x14ac:dyDescent="0.35">
      <c r="A47" s="58">
        <v>40</v>
      </c>
      <c r="B47" s="72" t="s">
        <v>152</v>
      </c>
      <c r="C47" s="28" t="s">
        <v>70</v>
      </c>
      <c r="D47" s="28" t="s">
        <v>458</v>
      </c>
      <c r="E47" s="4" t="s">
        <v>458</v>
      </c>
      <c r="F47" s="23"/>
      <c r="G47" s="23"/>
      <c r="H47" s="23" t="s">
        <v>5</v>
      </c>
      <c r="I47" s="4" t="s">
        <v>21</v>
      </c>
      <c r="J47" s="17" t="s">
        <v>378</v>
      </c>
      <c r="K47" s="4"/>
    </row>
    <row r="48" spans="1:11" ht="112" x14ac:dyDescent="0.35">
      <c r="A48" s="58">
        <v>41</v>
      </c>
      <c r="B48" s="72"/>
      <c r="C48" s="72" t="s">
        <v>71</v>
      </c>
      <c r="D48" s="23" t="s">
        <v>258</v>
      </c>
      <c r="E48" s="23"/>
      <c r="F48" s="23"/>
      <c r="G48" s="23"/>
      <c r="H48" s="23" t="s">
        <v>258</v>
      </c>
      <c r="I48" s="4" t="s">
        <v>21</v>
      </c>
      <c r="J48" s="17" t="s">
        <v>378</v>
      </c>
      <c r="K48" s="4"/>
    </row>
    <row r="49" spans="1:11" ht="56" x14ac:dyDescent="0.35">
      <c r="A49" s="58">
        <v>42</v>
      </c>
      <c r="B49" s="72"/>
      <c r="C49" s="72"/>
      <c r="D49" s="23" t="s">
        <v>73</v>
      </c>
      <c r="E49" s="23" t="s">
        <v>73</v>
      </c>
      <c r="F49" s="23"/>
      <c r="G49" s="23"/>
      <c r="H49" s="23" t="s">
        <v>145</v>
      </c>
      <c r="I49" s="4" t="s">
        <v>21</v>
      </c>
      <c r="J49" s="17" t="s">
        <v>378</v>
      </c>
      <c r="K49" s="4"/>
    </row>
    <row r="50" spans="1:11" ht="70" x14ac:dyDescent="0.35">
      <c r="A50" s="58">
        <v>43</v>
      </c>
      <c r="B50" s="72"/>
      <c r="C50" s="72"/>
      <c r="D50" s="23" t="s">
        <v>140</v>
      </c>
      <c r="E50" s="23" t="s">
        <v>141</v>
      </c>
      <c r="F50" s="23"/>
      <c r="G50" s="23"/>
      <c r="H50" s="23" t="s">
        <v>144</v>
      </c>
      <c r="I50" s="4" t="s">
        <v>21</v>
      </c>
      <c r="J50" s="17" t="s">
        <v>378</v>
      </c>
      <c r="K50" s="4"/>
    </row>
  </sheetData>
  <mergeCells count="23">
    <mergeCell ref="E7:G7"/>
    <mergeCell ref="B32:B42"/>
    <mergeCell ref="B43:B46"/>
    <mergeCell ref="B47:B50"/>
    <mergeCell ref="C44:C46"/>
    <mergeCell ref="C48:C50"/>
    <mergeCell ref="D41:D42"/>
    <mergeCell ref="D32:D40"/>
    <mergeCell ref="C32:C42"/>
    <mergeCell ref="F25:F26"/>
    <mergeCell ref="E27:E31"/>
    <mergeCell ref="B8:B31"/>
    <mergeCell ref="C13:C31"/>
    <mergeCell ref="D16:D21"/>
    <mergeCell ref="D23:D31"/>
    <mergeCell ref="E23:E24"/>
    <mergeCell ref="E25:E26"/>
    <mergeCell ref="F8:G8"/>
    <mergeCell ref="F9:G9"/>
    <mergeCell ref="D10:D11"/>
    <mergeCell ref="E10:E11"/>
    <mergeCell ref="C8:C12"/>
    <mergeCell ref="D8:D9"/>
  </mergeCells>
  <dataValidations count="2">
    <dataValidation type="list" allowBlank="1" showInputMessage="1" showErrorMessage="1" sqref="I34:I37 I39:I40">
      <formula1>$E$2:$E$5</formula1>
    </dataValidation>
    <dataValidation type="list" allowBlank="1" showInputMessage="1" showErrorMessage="1" sqref="I38 I8:I33 I41:I50">
      <formula1>$E$8:$E$11</formula1>
    </dataValidation>
  </dataValidations>
  <hyperlinks>
    <hyperlink ref="A1" location="'Danh mục'!A1" display="EXIT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5" zoomScaleNormal="75" workbookViewId="0">
      <selection activeCell="E7" sqref="E7:G7"/>
    </sheetView>
  </sheetViews>
  <sheetFormatPr defaultRowHeight="14.5" x14ac:dyDescent="0.35"/>
  <cols>
    <col min="1" max="1" width="5" customWidth="1"/>
    <col min="2" max="2" width="16.1796875" customWidth="1"/>
    <col min="3" max="3" width="11.81640625" customWidth="1"/>
    <col min="4" max="4" width="19.26953125" customWidth="1"/>
    <col min="5" max="5" width="36.81640625" customWidth="1"/>
    <col min="6" max="6" width="31.1796875" customWidth="1"/>
    <col min="7" max="7" width="30.1796875" customWidth="1"/>
    <col min="8" max="8" width="37.54296875" customWidth="1"/>
    <col min="9" max="9" width="15.1796875" customWidth="1"/>
    <col min="10" max="10" width="16.7265625" bestFit="1" customWidth="1"/>
    <col min="11" max="11" width="50.453125" customWidth="1"/>
  </cols>
  <sheetData>
    <row r="1" spans="1:11" x14ac:dyDescent="0.35">
      <c r="A1" s="51" t="s">
        <v>448</v>
      </c>
      <c r="B1" s="52" t="s">
        <v>260</v>
      </c>
      <c r="C1" s="14"/>
      <c r="D1" s="14"/>
      <c r="E1" s="38" t="s">
        <v>20</v>
      </c>
      <c r="F1" s="38">
        <f>SUM(F2:F5)</f>
        <v>20</v>
      </c>
      <c r="G1" s="53"/>
      <c r="H1" s="38">
        <f>SUM(H2:H5)</f>
        <v>20</v>
      </c>
      <c r="I1" s="46"/>
      <c r="J1" s="46"/>
      <c r="K1" s="46"/>
    </row>
    <row r="2" spans="1:11" x14ac:dyDescent="0.35">
      <c r="A2" s="14"/>
      <c r="B2" s="14"/>
      <c r="C2" s="14"/>
      <c r="D2" s="14"/>
      <c r="E2" s="54" t="s">
        <v>21</v>
      </c>
      <c r="F2" s="54">
        <f>COUNTIF($I$8:$I$962,$E2)</f>
        <v>20</v>
      </c>
      <c r="G2" s="54" t="s">
        <v>375</v>
      </c>
      <c r="H2" s="54">
        <f>COUNTIF($J$8:$J$737,$G2)</f>
        <v>0</v>
      </c>
      <c r="I2" s="46"/>
      <c r="J2" s="46"/>
      <c r="K2" s="46"/>
    </row>
    <row r="3" spans="1:11" ht="15.5" x14ac:dyDescent="0.35">
      <c r="A3" s="14"/>
      <c r="B3" s="14"/>
      <c r="C3" s="14"/>
      <c r="D3" s="14"/>
      <c r="E3" s="55" t="s">
        <v>22</v>
      </c>
      <c r="F3" s="54">
        <f>COUNTIF($I$8:$I$962,$E3)</f>
        <v>0</v>
      </c>
      <c r="G3" s="56" t="s">
        <v>376</v>
      </c>
      <c r="H3" s="54">
        <f>COUNTIF($J$8:$J$737,$G3)</f>
        <v>20</v>
      </c>
      <c r="I3" s="46"/>
      <c r="J3" s="46"/>
      <c r="K3" s="46"/>
    </row>
    <row r="4" spans="1:11" ht="15.5" x14ac:dyDescent="0.35">
      <c r="A4" s="14"/>
      <c r="B4" s="14"/>
      <c r="C4" s="14"/>
      <c r="D4" s="14"/>
      <c r="E4" s="54" t="s">
        <v>23</v>
      </c>
      <c r="F4" s="54">
        <f>COUNTIF($I$8:$I$962,$E4)</f>
        <v>0</v>
      </c>
      <c r="G4" s="56" t="s">
        <v>377</v>
      </c>
      <c r="H4" s="54">
        <f>COUNTIF($J$8:$J$737,$G4)</f>
        <v>0</v>
      </c>
      <c r="I4" s="46"/>
      <c r="J4" s="46"/>
      <c r="K4" s="46"/>
    </row>
    <row r="5" spans="1:11" ht="15.5" x14ac:dyDescent="0.35">
      <c r="A5" s="14"/>
      <c r="B5" s="14"/>
      <c r="C5" s="14"/>
      <c r="D5" s="14"/>
      <c r="E5" s="54" t="s">
        <v>24</v>
      </c>
      <c r="F5" s="54">
        <f>COUNTIF($I$8:$I$962,$E5)</f>
        <v>0</v>
      </c>
      <c r="G5" s="56" t="s">
        <v>378</v>
      </c>
      <c r="H5" s="54">
        <f>COUNTIF($J$8:$J$737,$G5)</f>
        <v>0</v>
      </c>
      <c r="I5" s="46"/>
      <c r="J5" s="46"/>
      <c r="K5" s="46"/>
    </row>
    <row r="6" spans="1:11" x14ac:dyDescent="0.35">
      <c r="A6" s="14"/>
      <c r="B6" s="14"/>
      <c r="C6" s="14"/>
      <c r="D6" s="14"/>
      <c r="E6" s="14"/>
      <c r="F6" s="14"/>
      <c r="G6" s="14"/>
      <c r="H6" s="14"/>
      <c r="I6" s="46"/>
      <c r="J6" s="46"/>
      <c r="K6" s="46"/>
    </row>
    <row r="7" spans="1:11" x14ac:dyDescent="0.35">
      <c r="A7" s="26" t="s">
        <v>3</v>
      </c>
      <c r="B7" s="26" t="s">
        <v>0</v>
      </c>
      <c r="C7" s="26" t="s">
        <v>1</v>
      </c>
      <c r="D7" s="26" t="s">
        <v>4</v>
      </c>
      <c r="E7" s="64" t="s">
        <v>6</v>
      </c>
      <c r="F7" s="65"/>
      <c r="G7" s="66"/>
      <c r="H7" s="26" t="s">
        <v>2</v>
      </c>
      <c r="I7" s="26" t="s">
        <v>25</v>
      </c>
      <c r="J7" s="26" t="s">
        <v>379</v>
      </c>
      <c r="K7" s="26" t="s">
        <v>26</v>
      </c>
    </row>
    <row r="8" spans="1:11" ht="42" x14ac:dyDescent="0.35">
      <c r="A8" s="23">
        <v>1</v>
      </c>
      <c r="B8" s="67" t="s">
        <v>215</v>
      </c>
      <c r="C8" s="67" t="s">
        <v>354</v>
      </c>
      <c r="D8" s="23" t="s">
        <v>355</v>
      </c>
      <c r="E8" s="23" t="s">
        <v>355</v>
      </c>
      <c r="F8" s="23"/>
      <c r="G8" s="23"/>
      <c r="H8" s="23" t="s">
        <v>380</v>
      </c>
      <c r="I8" s="23" t="s">
        <v>21</v>
      </c>
      <c r="J8" s="23" t="s">
        <v>376</v>
      </c>
      <c r="K8" s="23"/>
    </row>
    <row r="9" spans="1:11" x14ac:dyDescent="0.35">
      <c r="A9" s="23">
        <v>2</v>
      </c>
      <c r="B9" s="67"/>
      <c r="C9" s="67"/>
      <c r="D9" s="23" t="s">
        <v>269</v>
      </c>
      <c r="E9" s="19" t="s">
        <v>270</v>
      </c>
      <c r="F9" s="23"/>
      <c r="G9" s="23"/>
      <c r="H9" s="23" t="s">
        <v>271</v>
      </c>
      <c r="I9" s="23" t="s">
        <v>21</v>
      </c>
      <c r="J9" s="23" t="s">
        <v>376</v>
      </c>
      <c r="K9" s="23"/>
    </row>
    <row r="10" spans="1:11" ht="42" x14ac:dyDescent="0.35">
      <c r="A10" s="23">
        <v>3</v>
      </c>
      <c r="B10" s="67"/>
      <c r="C10" s="23" t="s">
        <v>358</v>
      </c>
      <c r="D10" s="23" t="s">
        <v>359</v>
      </c>
      <c r="E10" s="23" t="s">
        <v>446</v>
      </c>
      <c r="F10" s="23"/>
      <c r="G10" s="23"/>
      <c r="H10" s="23" t="s">
        <v>447</v>
      </c>
      <c r="I10" s="23" t="s">
        <v>21</v>
      </c>
      <c r="J10" s="23" t="s">
        <v>376</v>
      </c>
      <c r="K10" s="23"/>
    </row>
    <row r="11" spans="1:11" ht="42" x14ac:dyDescent="0.35">
      <c r="A11" s="23">
        <v>4</v>
      </c>
      <c r="B11" s="67"/>
      <c r="C11" s="23" t="s">
        <v>356</v>
      </c>
      <c r="D11" s="23"/>
      <c r="E11" s="23"/>
      <c r="F11" s="23"/>
      <c r="G11" s="23"/>
      <c r="H11" s="23" t="s">
        <v>216</v>
      </c>
      <c r="I11" s="23" t="s">
        <v>21</v>
      </c>
      <c r="J11" s="23" t="s">
        <v>376</v>
      </c>
      <c r="K11" s="23"/>
    </row>
    <row r="12" spans="1:11" ht="28" x14ac:dyDescent="0.35">
      <c r="A12" s="23">
        <v>5</v>
      </c>
      <c r="B12" s="67"/>
      <c r="C12" s="23" t="s">
        <v>357</v>
      </c>
      <c r="D12" s="23"/>
      <c r="E12" s="23"/>
      <c r="F12" s="23"/>
      <c r="G12" s="23"/>
      <c r="H12" s="23" t="s">
        <v>217</v>
      </c>
      <c r="I12" s="23" t="s">
        <v>21</v>
      </c>
      <c r="J12" s="23" t="s">
        <v>376</v>
      </c>
      <c r="K12" s="23"/>
    </row>
    <row r="13" spans="1:11" ht="56" x14ac:dyDescent="0.35">
      <c r="A13" s="23">
        <v>6</v>
      </c>
      <c r="B13" s="23" t="s">
        <v>218</v>
      </c>
      <c r="C13" s="23" t="s">
        <v>223</v>
      </c>
      <c r="D13" s="23" t="s">
        <v>219</v>
      </c>
      <c r="E13" s="23" t="s">
        <v>220</v>
      </c>
      <c r="F13" s="23"/>
      <c r="G13" s="23"/>
      <c r="H13" s="23" t="s">
        <v>221</v>
      </c>
      <c r="I13" s="23" t="s">
        <v>21</v>
      </c>
      <c r="J13" s="23" t="s">
        <v>376</v>
      </c>
      <c r="K13" s="23"/>
    </row>
    <row r="14" spans="1:11" ht="42" x14ac:dyDescent="0.35">
      <c r="A14" s="23">
        <v>7</v>
      </c>
      <c r="B14" s="67" t="s">
        <v>222</v>
      </c>
      <c r="C14" s="61" t="s">
        <v>360</v>
      </c>
      <c r="D14" s="23" t="s">
        <v>361</v>
      </c>
      <c r="E14" s="23" t="s">
        <v>361</v>
      </c>
      <c r="F14" s="23"/>
      <c r="G14" s="23"/>
      <c r="H14" s="23" t="s">
        <v>380</v>
      </c>
      <c r="I14" s="23" t="s">
        <v>21</v>
      </c>
      <c r="J14" s="23" t="s">
        <v>376</v>
      </c>
      <c r="K14" s="23"/>
    </row>
    <row r="15" spans="1:11" x14ac:dyDescent="0.35">
      <c r="A15" s="23">
        <v>8</v>
      </c>
      <c r="B15" s="67"/>
      <c r="C15" s="63"/>
      <c r="D15" s="23" t="s">
        <v>269</v>
      </c>
      <c r="E15" s="19" t="s">
        <v>270</v>
      </c>
      <c r="F15" s="23"/>
      <c r="G15" s="23"/>
      <c r="H15" s="23" t="s">
        <v>271</v>
      </c>
      <c r="I15" s="23" t="s">
        <v>21</v>
      </c>
      <c r="J15" s="23" t="s">
        <v>376</v>
      </c>
      <c r="K15" s="23"/>
    </row>
    <row r="16" spans="1:11" ht="56" x14ac:dyDescent="0.35">
      <c r="A16" s="23">
        <v>9</v>
      </c>
      <c r="B16" s="67"/>
      <c r="C16" s="67" t="s">
        <v>224</v>
      </c>
      <c r="D16" s="67" t="s">
        <v>224</v>
      </c>
      <c r="E16" s="23" t="s">
        <v>58</v>
      </c>
      <c r="F16" s="23" t="s">
        <v>59</v>
      </c>
      <c r="G16" s="23"/>
      <c r="H16" s="23" t="s">
        <v>60</v>
      </c>
      <c r="I16" s="23" t="s">
        <v>21</v>
      </c>
      <c r="J16" s="23" t="s">
        <v>376</v>
      </c>
      <c r="K16" s="23"/>
    </row>
    <row r="17" spans="1:11" ht="56" x14ac:dyDescent="0.35">
      <c r="A17" s="23">
        <v>10</v>
      </c>
      <c r="B17" s="67"/>
      <c r="C17" s="67"/>
      <c r="D17" s="67"/>
      <c r="E17" s="23"/>
      <c r="F17" s="23" t="s">
        <v>61</v>
      </c>
      <c r="G17" s="23"/>
      <c r="H17" s="23" t="s">
        <v>62</v>
      </c>
      <c r="I17" s="23" t="s">
        <v>21</v>
      </c>
      <c r="J17" s="23" t="s">
        <v>376</v>
      </c>
      <c r="K17" s="23"/>
    </row>
    <row r="18" spans="1:11" x14ac:dyDescent="0.35">
      <c r="A18" s="23">
        <v>11</v>
      </c>
      <c r="B18" s="67"/>
      <c r="C18" s="67"/>
      <c r="D18" s="67"/>
      <c r="E18" s="23" t="s">
        <v>63</v>
      </c>
      <c r="F18" s="23"/>
      <c r="G18" s="23"/>
      <c r="H18" s="23" t="s">
        <v>64</v>
      </c>
      <c r="I18" s="23" t="s">
        <v>21</v>
      </c>
      <c r="J18" s="23" t="s">
        <v>376</v>
      </c>
      <c r="K18" s="23"/>
    </row>
    <row r="19" spans="1:11" x14ac:dyDescent="0.35">
      <c r="A19" s="23">
        <v>12</v>
      </c>
      <c r="B19" s="67"/>
      <c r="C19" s="67"/>
      <c r="D19" s="67"/>
      <c r="E19" s="23" t="s">
        <v>65</v>
      </c>
      <c r="F19" s="23"/>
      <c r="G19" s="23"/>
      <c r="H19" s="23" t="s">
        <v>52</v>
      </c>
      <c r="I19" s="23" t="s">
        <v>21</v>
      </c>
      <c r="J19" s="23" t="s">
        <v>376</v>
      </c>
      <c r="K19" s="23"/>
    </row>
    <row r="20" spans="1:11" ht="28" x14ac:dyDescent="0.35">
      <c r="A20" s="23">
        <v>13</v>
      </c>
      <c r="B20" s="67" t="s">
        <v>229</v>
      </c>
      <c r="C20" s="67" t="s">
        <v>362</v>
      </c>
      <c r="D20" s="23" t="s">
        <v>363</v>
      </c>
      <c r="E20" s="23" t="s">
        <v>363</v>
      </c>
      <c r="F20" s="23"/>
      <c r="G20" s="23"/>
      <c r="H20" s="23" t="s">
        <v>380</v>
      </c>
      <c r="I20" s="23" t="s">
        <v>21</v>
      </c>
      <c r="J20" s="23" t="s">
        <v>376</v>
      </c>
      <c r="K20" s="23"/>
    </row>
    <row r="21" spans="1:11" x14ac:dyDescent="0.35">
      <c r="A21" s="23">
        <v>14</v>
      </c>
      <c r="B21" s="67"/>
      <c r="C21" s="67"/>
      <c r="D21" s="23" t="s">
        <v>269</v>
      </c>
      <c r="E21" s="19" t="s">
        <v>270</v>
      </c>
      <c r="F21" s="23"/>
      <c r="G21" s="23"/>
      <c r="H21" s="23" t="s">
        <v>271</v>
      </c>
      <c r="I21" s="23" t="s">
        <v>21</v>
      </c>
      <c r="J21" s="23" t="s">
        <v>376</v>
      </c>
      <c r="K21" s="23"/>
    </row>
    <row r="22" spans="1:11" ht="70" x14ac:dyDescent="0.35">
      <c r="A22" s="23">
        <v>15</v>
      </c>
      <c r="B22" s="67"/>
      <c r="C22" s="67" t="s">
        <v>71</v>
      </c>
      <c r="D22" s="23" t="s">
        <v>364</v>
      </c>
      <c r="E22" s="23" t="s">
        <v>228</v>
      </c>
      <c r="F22" s="23"/>
      <c r="G22" s="23"/>
      <c r="H22" s="23" t="s">
        <v>225</v>
      </c>
      <c r="I22" s="23" t="s">
        <v>21</v>
      </c>
      <c r="J22" s="23" t="s">
        <v>376</v>
      </c>
      <c r="K22" s="23"/>
    </row>
    <row r="23" spans="1:11" ht="70" x14ac:dyDescent="0.35">
      <c r="A23" s="23">
        <v>16</v>
      </c>
      <c r="B23" s="67"/>
      <c r="C23" s="67"/>
      <c r="D23" s="23" t="s">
        <v>365</v>
      </c>
      <c r="E23" s="23" t="s">
        <v>226</v>
      </c>
      <c r="F23" s="23"/>
      <c r="G23" s="23"/>
      <c r="H23" s="23" t="s">
        <v>231</v>
      </c>
      <c r="I23" s="23" t="s">
        <v>21</v>
      </c>
      <c r="J23" s="23" t="s">
        <v>376</v>
      </c>
      <c r="K23" s="23"/>
    </row>
    <row r="24" spans="1:11" ht="70" x14ac:dyDescent="0.35">
      <c r="A24" s="23">
        <v>17</v>
      </c>
      <c r="B24" s="67"/>
      <c r="C24" s="67"/>
      <c r="D24" s="23" t="s">
        <v>366</v>
      </c>
      <c r="E24" s="23" t="s">
        <v>227</v>
      </c>
      <c r="F24" s="23"/>
      <c r="G24" s="23"/>
      <c r="H24" s="23" t="s">
        <v>230</v>
      </c>
      <c r="I24" s="23" t="s">
        <v>21</v>
      </c>
      <c r="J24" s="23" t="s">
        <v>376</v>
      </c>
      <c r="K24" s="23"/>
    </row>
    <row r="25" spans="1:11" ht="28" x14ac:dyDescent="0.35">
      <c r="A25" s="23">
        <v>18</v>
      </c>
      <c r="B25" s="61" t="s">
        <v>367</v>
      </c>
      <c r="C25" s="23" t="s">
        <v>368</v>
      </c>
      <c r="D25" s="23"/>
      <c r="E25" s="23"/>
      <c r="F25" s="23"/>
      <c r="G25" s="23"/>
      <c r="H25" s="23" t="s">
        <v>369</v>
      </c>
      <c r="I25" s="23" t="s">
        <v>21</v>
      </c>
      <c r="J25" s="23" t="s">
        <v>376</v>
      </c>
      <c r="K25" s="23"/>
    </row>
    <row r="26" spans="1:11" ht="56" x14ac:dyDescent="0.35">
      <c r="A26" s="23">
        <v>19</v>
      </c>
      <c r="B26" s="63"/>
      <c r="C26" s="23" t="s">
        <v>370</v>
      </c>
      <c r="D26" s="23"/>
      <c r="E26" s="23"/>
      <c r="F26" s="23"/>
      <c r="G26" s="23"/>
      <c r="H26" s="23" t="s">
        <v>371</v>
      </c>
      <c r="I26" s="23" t="s">
        <v>21</v>
      </c>
      <c r="J26" s="23" t="s">
        <v>376</v>
      </c>
      <c r="K26" s="23"/>
    </row>
    <row r="27" spans="1:11" ht="70" x14ac:dyDescent="0.35">
      <c r="A27" s="23">
        <v>20</v>
      </c>
      <c r="B27" s="23" t="s">
        <v>372</v>
      </c>
      <c r="C27" s="23" t="s">
        <v>373</v>
      </c>
      <c r="D27" s="23" t="s">
        <v>373</v>
      </c>
      <c r="E27" s="23"/>
      <c r="F27" s="23"/>
      <c r="G27" s="23"/>
      <c r="H27" s="23" t="s">
        <v>374</v>
      </c>
      <c r="I27" s="23" t="s">
        <v>21</v>
      </c>
      <c r="J27" s="23" t="s">
        <v>376</v>
      </c>
      <c r="K27" s="23"/>
    </row>
  </sheetData>
  <mergeCells count="11">
    <mergeCell ref="B20:B24"/>
    <mergeCell ref="C20:C21"/>
    <mergeCell ref="C22:C24"/>
    <mergeCell ref="B25:B26"/>
    <mergeCell ref="E7:G7"/>
    <mergeCell ref="B8:B12"/>
    <mergeCell ref="C8:C9"/>
    <mergeCell ref="B14:B19"/>
    <mergeCell ref="C14:C15"/>
    <mergeCell ref="C16:C19"/>
    <mergeCell ref="D16:D19"/>
  </mergeCells>
  <dataValidations count="1">
    <dataValidation type="list" allowBlank="1" showInputMessage="1" showErrorMessage="1" sqref="I8:I27">
      <formula1>#REF!</formula1>
    </dataValidation>
  </dataValidations>
  <hyperlinks>
    <hyperlink ref="A1" location="'Danh mục'!A1" display="EXIT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82" zoomScaleNormal="82" workbookViewId="0">
      <selection activeCell="F8" sqref="F8"/>
    </sheetView>
  </sheetViews>
  <sheetFormatPr defaultRowHeight="14.5" x14ac:dyDescent="0.35"/>
  <cols>
    <col min="1" max="1" width="6.54296875" customWidth="1"/>
    <col min="2" max="2" width="10.453125" customWidth="1"/>
    <col min="3" max="3" width="15.453125" customWidth="1"/>
    <col min="4" max="4" width="17.26953125" customWidth="1"/>
    <col min="5" max="5" width="30.453125" customWidth="1"/>
    <col min="6" max="6" width="29.54296875" customWidth="1"/>
    <col min="7" max="7" width="30.1796875" customWidth="1"/>
    <col min="8" max="8" width="37.54296875" customWidth="1"/>
    <col min="9" max="9" width="15.1796875" customWidth="1"/>
    <col min="10" max="10" width="18.1796875" bestFit="1" customWidth="1"/>
    <col min="11" max="11" width="50.453125" customWidth="1"/>
  </cols>
  <sheetData>
    <row r="1" spans="1:11" x14ac:dyDescent="0.35">
      <c r="A1" s="18" t="s">
        <v>448</v>
      </c>
      <c r="B1" s="15" t="s">
        <v>261</v>
      </c>
      <c r="C1" s="13"/>
      <c r="D1" s="14"/>
      <c r="E1" s="38" t="s">
        <v>20</v>
      </c>
      <c r="F1" s="39">
        <f>SUM(F2:F5)</f>
        <v>35</v>
      </c>
      <c r="G1" s="40"/>
      <c r="H1" s="41">
        <f>SUM(H2:H5)</f>
        <v>35</v>
      </c>
      <c r="I1" s="12"/>
      <c r="J1" s="12"/>
      <c r="K1" s="12"/>
    </row>
    <row r="2" spans="1:11" x14ac:dyDescent="0.35">
      <c r="A2" s="13"/>
      <c r="B2" s="13"/>
      <c r="C2" s="13"/>
      <c r="D2" s="13"/>
      <c r="E2" s="42" t="s">
        <v>21</v>
      </c>
      <c r="F2" s="43">
        <f>COUNTIF($I$8:$I$980,$E2)</f>
        <v>35</v>
      </c>
      <c r="G2" s="21" t="s">
        <v>375</v>
      </c>
      <c r="H2" s="42">
        <f>COUNTIF($J$8:$J$755,$G2)</f>
        <v>0</v>
      </c>
      <c r="I2" s="12"/>
      <c r="J2" s="12"/>
      <c r="K2" s="12"/>
    </row>
    <row r="3" spans="1:11" ht="15.5" x14ac:dyDescent="0.35">
      <c r="A3" s="13"/>
      <c r="B3" s="13"/>
      <c r="C3" s="13"/>
      <c r="D3" s="13"/>
      <c r="E3" s="44" t="s">
        <v>22</v>
      </c>
      <c r="F3" s="43">
        <f>COUNTIF($I$8:$I$980,$E3)</f>
        <v>0</v>
      </c>
      <c r="G3" s="22" t="s">
        <v>376</v>
      </c>
      <c r="H3" s="42">
        <f>COUNTIF($J$8:$J$755,$G3)</f>
        <v>35</v>
      </c>
      <c r="I3" s="12"/>
      <c r="J3" s="12"/>
      <c r="K3" s="12"/>
    </row>
    <row r="4" spans="1:11" ht="15.5" x14ac:dyDescent="0.35">
      <c r="A4" s="13"/>
      <c r="B4" s="13"/>
      <c r="C4" s="13"/>
      <c r="D4" s="13"/>
      <c r="E4" s="42" t="s">
        <v>23</v>
      </c>
      <c r="F4" s="43">
        <f>COUNTIF($I$8:$I$980,$E4)</f>
        <v>0</v>
      </c>
      <c r="G4" s="22" t="s">
        <v>377</v>
      </c>
      <c r="H4" s="42">
        <f>COUNTIF($J$8:$J$755,$G4)</f>
        <v>0</v>
      </c>
      <c r="I4" s="12"/>
      <c r="J4" s="12"/>
      <c r="K4" s="12"/>
    </row>
    <row r="5" spans="1:11" ht="15.5" x14ac:dyDescent="0.35">
      <c r="A5" s="13"/>
      <c r="B5" s="13"/>
      <c r="C5" s="13"/>
      <c r="D5" s="13"/>
      <c r="E5" s="42" t="s">
        <v>24</v>
      </c>
      <c r="F5" s="43">
        <f>COUNTIF($I$8:$I$980,$E5)</f>
        <v>0</v>
      </c>
      <c r="G5" s="22" t="s">
        <v>378</v>
      </c>
      <c r="H5" s="42">
        <f>COUNTIF($J$8:$J$755,$G5)</f>
        <v>0</v>
      </c>
      <c r="I5" s="12"/>
      <c r="J5" s="12"/>
      <c r="K5" s="12"/>
    </row>
    <row r="6" spans="1:11" x14ac:dyDescent="0.35">
      <c r="A6" s="13"/>
      <c r="B6" s="13"/>
      <c r="C6" s="13"/>
      <c r="D6" s="13"/>
      <c r="E6" s="13"/>
      <c r="F6" s="13"/>
      <c r="G6" s="13"/>
      <c r="H6" s="13"/>
      <c r="I6" s="12"/>
      <c r="J6" s="12"/>
      <c r="K6" s="12"/>
    </row>
    <row r="7" spans="1:11" x14ac:dyDescent="0.35">
      <c r="A7" s="26" t="s">
        <v>3</v>
      </c>
      <c r="B7" s="26" t="s">
        <v>0</v>
      </c>
      <c r="C7" s="26" t="s">
        <v>1</v>
      </c>
      <c r="D7" s="26" t="s">
        <v>4</v>
      </c>
      <c r="E7" s="64" t="s">
        <v>6</v>
      </c>
      <c r="F7" s="65"/>
      <c r="G7" s="66"/>
      <c r="H7" s="26" t="s">
        <v>2</v>
      </c>
      <c r="I7" s="26" t="s">
        <v>25</v>
      </c>
      <c r="J7" s="26" t="s">
        <v>379</v>
      </c>
      <c r="K7" s="26" t="s">
        <v>26</v>
      </c>
    </row>
    <row r="8" spans="1:11" ht="56" x14ac:dyDescent="0.35">
      <c r="A8" s="23">
        <v>1</v>
      </c>
      <c r="B8" s="67" t="s">
        <v>233</v>
      </c>
      <c r="C8" s="67" t="s">
        <v>418</v>
      </c>
      <c r="D8" s="23" t="s">
        <v>438</v>
      </c>
      <c r="E8" s="23" t="s">
        <v>438</v>
      </c>
      <c r="F8" s="23"/>
      <c r="G8" s="23"/>
      <c r="H8" s="23" t="s">
        <v>380</v>
      </c>
      <c r="I8" s="23" t="s">
        <v>21</v>
      </c>
      <c r="J8" s="23" t="s">
        <v>376</v>
      </c>
      <c r="K8" s="23"/>
    </row>
    <row r="9" spans="1:11" x14ac:dyDescent="0.35">
      <c r="A9" s="23">
        <v>2</v>
      </c>
      <c r="B9" s="62"/>
      <c r="C9" s="63"/>
      <c r="D9" s="25" t="s">
        <v>269</v>
      </c>
      <c r="E9" s="10" t="s">
        <v>270</v>
      </c>
      <c r="F9" s="25"/>
      <c r="G9" s="25"/>
      <c r="H9" s="25" t="s">
        <v>271</v>
      </c>
      <c r="I9" s="23" t="s">
        <v>21</v>
      </c>
      <c r="J9" s="23" t="s">
        <v>376</v>
      </c>
      <c r="K9" s="23"/>
    </row>
    <row r="10" spans="1:11" ht="28" x14ac:dyDescent="0.35">
      <c r="A10" s="23">
        <v>3</v>
      </c>
      <c r="B10" s="62"/>
      <c r="C10" s="61" t="s">
        <v>414</v>
      </c>
      <c r="D10" s="24" t="s">
        <v>414</v>
      </c>
      <c r="E10" s="23" t="s">
        <v>234</v>
      </c>
      <c r="F10" s="23"/>
      <c r="G10" s="23"/>
      <c r="H10" s="23" t="s">
        <v>392</v>
      </c>
      <c r="I10" s="23" t="s">
        <v>21</v>
      </c>
      <c r="J10" s="23" t="s">
        <v>376</v>
      </c>
      <c r="K10" s="23"/>
    </row>
    <row r="11" spans="1:11" ht="28" x14ac:dyDescent="0.35">
      <c r="A11" s="23">
        <v>4</v>
      </c>
      <c r="B11" s="62"/>
      <c r="C11" s="62"/>
      <c r="D11" s="23" t="s">
        <v>420</v>
      </c>
      <c r="E11" s="23"/>
      <c r="F11" s="23"/>
      <c r="G11" s="23"/>
      <c r="H11" s="23" t="s">
        <v>235</v>
      </c>
      <c r="I11" s="23" t="s">
        <v>21</v>
      </c>
      <c r="J11" s="23" t="s">
        <v>376</v>
      </c>
      <c r="K11" s="23"/>
    </row>
    <row r="12" spans="1:11" ht="28" x14ac:dyDescent="0.35">
      <c r="A12" s="23">
        <v>5</v>
      </c>
      <c r="B12" s="63"/>
      <c r="C12" s="63"/>
      <c r="D12" s="23" t="s">
        <v>421</v>
      </c>
      <c r="E12" s="23"/>
      <c r="F12" s="23"/>
      <c r="G12" s="23"/>
      <c r="H12" s="23" t="s">
        <v>236</v>
      </c>
      <c r="I12" s="23" t="s">
        <v>21</v>
      </c>
      <c r="J12" s="23" t="s">
        <v>376</v>
      </c>
      <c r="K12" s="23"/>
    </row>
    <row r="13" spans="1:11" ht="56" x14ac:dyDescent="0.35">
      <c r="A13" s="23">
        <v>6</v>
      </c>
      <c r="B13" s="67" t="s">
        <v>237</v>
      </c>
      <c r="C13" s="67" t="s">
        <v>419</v>
      </c>
      <c r="D13" s="23" t="s">
        <v>438</v>
      </c>
      <c r="E13" s="23" t="s">
        <v>438</v>
      </c>
      <c r="F13" s="23"/>
      <c r="G13" s="23"/>
      <c r="H13" s="23" t="s">
        <v>380</v>
      </c>
      <c r="I13" s="23" t="s">
        <v>21</v>
      </c>
      <c r="J13" s="23" t="s">
        <v>376</v>
      </c>
      <c r="K13" s="23"/>
    </row>
    <row r="14" spans="1:11" x14ac:dyDescent="0.35">
      <c r="A14" s="23">
        <v>7</v>
      </c>
      <c r="B14" s="62"/>
      <c r="C14" s="63"/>
      <c r="D14" s="25" t="s">
        <v>269</v>
      </c>
      <c r="E14" s="10" t="s">
        <v>270</v>
      </c>
      <c r="F14" s="25"/>
      <c r="G14" s="25"/>
      <c r="H14" s="25" t="s">
        <v>271</v>
      </c>
      <c r="I14" s="23" t="s">
        <v>21</v>
      </c>
      <c r="J14" s="23" t="s">
        <v>376</v>
      </c>
      <c r="K14" s="23"/>
    </row>
    <row r="15" spans="1:11" ht="28" x14ac:dyDescent="0.35">
      <c r="A15" s="23">
        <v>8</v>
      </c>
      <c r="B15" s="62"/>
      <c r="C15" s="61" t="s">
        <v>415</v>
      </c>
      <c r="D15" s="23" t="s">
        <v>415</v>
      </c>
      <c r="E15" s="23" t="s">
        <v>238</v>
      </c>
      <c r="F15" s="23"/>
      <c r="G15" s="23"/>
      <c r="H15" s="23" t="s">
        <v>392</v>
      </c>
      <c r="I15" s="23" t="s">
        <v>21</v>
      </c>
      <c r="J15" s="23" t="s">
        <v>376</v>
      </c>
      <c r="K15" s="23"/>
    </row>
    <row r="16" spans="1:11" ht="28" x14ac:dyDescent="0.35">
      <c r="A16" s="23">
        <v>9</v>
      </c>
      <c r="B16" s="62"/>
      <c r="C16" s="62"/>
      <c r="D16" s="23" t="s">
        <v>422</v>
      </c>
      <c r="E16" s="23"/>
      <c r="F16" s="23" t="s">
        <v>424</v>
      </c>
      <c r="G16" s="23"/>
      <c r="H16" s="23" t="s">
        <v>239</v>
      </c>
      <c r="I16" s="23" t="s">
        <v>21</v>
      </c>
      <c r="J16" s="23" t="s">
        <v>376</v>
      </c>
      <c r="K16" s="23"/>
    </row>
    <row r="17" spans="1:11" ht="28" x14ac:dyDescent="0.35">
      <c r="A17" s="23">
        <v>10</v>
      </c>
      <c r="B17" s="63"/>
      <c r="C17" s="63"/>
      <c r="D17" s="23" t="s">
        <v>423</v>
      </c>
      <c r="E17" s="23"/>
      <c r="F17" s="23"/>
      <c r="G17" s="23"/>
      <c r="H17" s="23" t="s">
        <v>240</v>
      </c>
      <c r="I17" s="23" t="s">
        <v>21</v>
      </c>
      <c r="J17" s="23" t="s">
        <v>376</v>
      </c>
      <c r="K17" s="23"/>
    </row>
    <row r="18" spans="1:11" ht="56" x14ac:dyDescent="0.35">
      <c r="A18" s="23">
        <v>11</v>
      </c>
      <c r="B18" s="67" t="s">
        <v>241</v>
      </c>
      <c r="C18" s="67" t="s">
        <v>588</v>
      </c>
      <c r="D18" s="23" t="s">
        <v>438</v>
      </c>
      <c r="E18" s="23" t="s">
        <v>438</v>
      </c>
      <c r="F18" s="23"/>
      <c r="G18" s="23"/>
      <c r="H18" s="23" t="s">
        <v>380</v>
      </c>
      <c r="I18" s="23" t="s">
        <v>21</v>
      </c>
      <c r="J18" s="23" t="s">
        <v>376</v>
      </c>
      <c r="K18" s="23"/>
    </row>
    <row r="19" spans="1:11" x14ac:dyDescent="0.35">
      <c r="A19" s="23">
        <v>12</v>
      </c>
      <c r="B19" s="62"/>
      <c r="C19" s="63"/>
      <c r="D19" s="25" t="s">
        <v>269</v>
      </c>
      <c r="E19" s="10" t="s">
        <v>270</v>
      </c>
      <c r="F19" s="25"/>
      <c r="G19" s="25"/>
      <c r="H19" s="25" t="s">
        <v>271</v>
      </c>
      <c r="I19" s="23" t="s">
        <v>21</v>
      </c>
      <c r="J19" s="23" t="s">
        <v>376</v>
      </c>
      <c r="K19" s="23"/>
    </row>
    <row r="20" spans="1:11" ht="42" x14ac:dyDescent="0.35">
      <c r="A20" s="23">
        <v>13</v>
      </c>
      <c r="B20" s="62"/>
      <c r="C20" s="61" t="s">
        <v>416</v>
      </c>
      <c r="D20" s="23" t="s">
        <v>416</v>
      </c>
      <c r="E20" s="23" t="s">
        <v>242</v>
      </c>
      <c r="F20" s="23"/>
      <c r="G20" s="23"/>
      <c r="H20" s="23" t="s">
        <v>392</v>
      </c>
      <c r="I20" s="23" t="s">
        <v>21</v>
      </c>
      <c r="J20" s="23" t="s">
        <v>376</v>
      </c>
      <c r="K20" s="23"/>
    </row>
    <row r="21" spans="1:11" ht="42" x14ac:dyDescent="0.35">
      <c r="A21" s="23">
        <v>14</v>
      </c>
      <c r="B21" s="62"/>
      <c r="C21" s="62"/>
      <c r="D21" s="23" t="s">
        <v>439</v>
      </c>
      <c r="E21" s="23"/>
      <c r="F21" s="23"/>
      <c r="G21" s="23"/>
      <c r="H21" s="23" t="s">
        <v>247</v>
      </c>
      <c r="I21" s="23" t="s">
        <v>21</v>
      </c>
      <c r="J21" s="23" t="s">
        <v>376</v>
      </c>
      <c r="K21" s="23"/>
    </row>
    <row r="22" spans="1:11" ht="42" x14ac:dyDescent="0.35">
      <c r="A22" s="23">
        <v>15</v>
      </c>
      <c r="B22" s="63"/>
      <c r="C22" s="63"/>
      <c r="D22" s="23" t="s">
        <v>440</v>
      </c>
      <c r="E22" s="23"/>
      <c r="F22" s="23"/>
      <c r="G22" s="23"/>
      <c r="H22" s="23" t="s">
        <v>248</v>
      </c>
      <c r="I22" s="23" t="s">
        <v>21</v>
      </c>
      <c r="J22" s="23" t="s">
        <v>376</v>
      </c>
      <c r="K22" s="23"/>
    </row>
    <row r="23" spans="1:11" ht="56" x14ac:dyDescent="0.35">
      <c r="A23" s="23">
        <v>16</v>
      </c>
      <c r="B23" s="67" t="s">
        <v>243</v>
      </c>
      <c r="C23" s="67" t="s">
        <v>434</v>
      </c>
      <c r="D23" s="23" t="s">
        <v>438</v>
      </c>
      <c r="E23" s="23" t="s">
        <v>438</v>
      </c>
      <c r="F23" s="23"/>
      <c r="G23" s="23"/>
      <c r="H23" s="23" t="s">
        <v>380</v>
      </c>
      <c r="I23" s="23" t="s">
        <v>21</v>
      </c>
      <c r="J23" s="23" t="s">
        <v>376</v>
      </c>
      <c r="K23" s="23"/>
    </row>
    <row r="24" spans="1:11" x14ac:dyDescent="0.35">
      <c r="A24" s="23">
        <v>17</v>
      </c>
      <c r="B24" s="62"/>
      <c r="C24" s="63"/>
      <c r="D24" s="25" t="s">
        <v>269</v>
      </c>
      <c r="E24" s="10" t="s">
        <v>270</v>
      </c>
      <c r="F24" s="25"/>
      <c r="G24" s="25"/>
      <c r="H24" s="25" t="s">
        <v>271</v>
      </c>
      <c r="I24" s="23" t="s">
        <v>21</v>
      </c>
      <c r="J24" s="23" t="s">
        <v>376</v>
      </c>
      <c r="K24" s="23"/>
    </row>
    <row r="25" spans="1:11" ht="42" x14ac:dyDescent="0.35">
      <c r="A25" s="23">
        <v>18</v>
      </c>
      <c r="B25" s="62"/>
      <c r="C25" s="61" t="s">
        <v>417</v>
      </c>
      <c r="D25" s="23" t="s">
        <v>417</v>
      </c>
      <c r="E25" s="23" t="s">
        <v>244</v>
      </c>
      <c r="F25" s="23"/>
      <c r="G25" s="23"/>
      <c r="H25" s="23" t="s">
        <v>392</v>
      </c>
      <c r="I25" s="23" t="s">
        <v>21</v>
      </c>
      <c r="J25" s="23" t="s">
        <v>376</v>
      </c>
      <c r="K25" s="23"/>
    </row>
    <row r="26" spans="1:11" ht="42" x14ac:dyDescent="0.35">
      <c r="A26" s="23">
        <v>19</v>
      </c>
      <c r="B26" s="62"/>
      <c r="C26" s="62"/>
      <c r="D26" s="23" t="s">
        <v>425</v>
      </c>
      <c r="E26" s="23"/>
      <c r="F26" s="23"/>
      <c r="G26" s="23"/>
      <c r="H26" s="23" t="s">
        <v>245</v>
      </c>
      <c r="I26" s="23" t="s">
        <v>21</v>
      </c>
      <c r="J26" s="23" t="s">
        <v>376</v>
      </c>
      <c r="K26" s="23"/>
    </row>
    <row r="27" spans="1:11" ht="42" x14ac:dyDescent="0.35">
      <c r="A27" s="23">
        <v>20</v>
      </c>
      <c r="B27" s="63"/>
      <c r="C27" s="63"/>
      <c r="D27" s="23" t="s">
        <v>426</v>
      </c>
      <c r="E27" s="23"/>
      <c r="F27" s="23"/>
      <c r="G27" s="23"/>
      <c r="H27" s="23" t="s">
        <v>246</v>
      </c>
      <c r="I27" s="23" t="s">
        <v>21</v>
      </c>
      <c r="J27" s="23" t="s">
        <v>376</v>
      </c>
      <c r="K27" s="23"/>
    </row>
    <row r="28" spans="1:11" ht="56" x14ac:dyDescent="0.35">
      <c r="A28" s="23">
        <v>21</v>
      </c>
      <c r="B28" s="67" t="s">
        <v>249</v>
      </c>
      <c r="C28" s="67" t="s">
        <v>435</v>
      </c>
      <c r="D28" s="23" t="s">
        <v>438</v>
      </c>
      <c r="E28" s="23" t="s">
        <v>438</v>
      </c>
      <c r="F28" s="23"/>
      <c r="G28" s="23"/>
      <c r="H28" s="23" t="s">
        <v>380</v>
      </c>
      <c r="I28" s="23" t="s">
        <v>21</v>
      </c>
      <c r="J28" s="23" t="s">
        <v>376</v>
      </c>
      <c r="K28" s="23"/>
    </row>
    <row r="29" spans="1:11" x14ac:dyDescent="0.35">
      <c r="A29" s="23">
        <v>22</v>
      </c>
      <c r="B29" s="62"/>
      <c r="C29" s="63"/>
      <c r="D29" s="25" t="s">
        <v>269</v>
      </c>
      <c r="E29" s="10" t="s">
        <v>270</v>
      </c>
      <c r="F29" s="25"/>
      <c r="G29" s="25"/>
      <c r="H29" s="25" t="s">
        <v>271</v>
      </c>
      <c r="I29" s="23" t="s">
        <v>21</v>
      </c>
      <c r="J29" s="23" t="s">
        <v>376</v>
      </c>
      <c r="K29" s="23"/>
    </row>
    <row r="30" spans="1:11" ht="42" x14ac:dyDescent="0.35">
      <c r="A30" s="23">
        <v>23</v>
      </c>
      <c r="B30" s="62"/>
      <c r="C30" s="61" t="s">
        <v>427</v>
      </c>
      <c r="D30" s="23" t="s">
        <v>427</v>
      </c>
      <c r="E30" s="23" t="s">
        <v>250</v>
      </c>
      <c r="F30" s="23"/>
      <c r="G30" s="23"/>
      <c r="H30" s="23" t="s">
        <v>392</v>
      </c>
      <c r="I30" s="23" t="s">
        <v>21</v>
      </c>
      <c r="J30" s="23" t="s">
        <v>376</v>
      </c>
      <c r="K30" s="23"/>
    </row>
    <row r="31" spans="1:11" ht="56" x14ac:dyDescent="0.35">
      <c r="A31" s="23">
        <v>24</v>
      </c>
      <c r="B31" s="62"/>
      <c r="C31" s="62"/>
      <c r="D31" s="23" t="s">
        <v>428</v>
      </c>
      <c r="E31" s="23"/>
      <c r="F31" s="23"/>
      <c r="G31" s="23"/>
      <c r="H31" s="23" t="s">
        <v>251</v>
      </c>
      <c r="I31" s="23" t="s">
        <v>21</v>
      </c>
      <c r="J31" s="23" t="s">
        <v>376</v>
      </c>
      <c r="K31" s="23"/>
    </row>
    <row r="32" spans="1:11" ht="56" x14ac:dyDescent="0.35">
      <c r="A32" s="23">
        <v>25</v>
      </c>
      <c r="B32" s="63"/>
      <c r="C32" s="63"/>
      <c r="D32" s="23" t="s">
        <v>429</v>
      </c>
      <c r="E32" s="23"/>
      <c r="F32" s="23"/>
      <c r="G32" s="23"/>
      <c r="H32" s="23" t="s">
        <v>252</v>
      </c>
      <c r="I32" s="23" t="s">
        <v>21</v>
      </c>
      <c r="J32" s="23" t="s">
        <v>376</v>
      </c>
      <c r="K32" s="23"/>
    </row>
    <row r="33" spans="1:11" ht="56" x14ac:dyDescent="0.35">
      <c r="A33" s="23">
        <v>26</v>
      </c>
      <c r="B33" s="67" t="s">
        <v>253</v>
      </c>
      <c r="C33" s="61" t="s">
        <v>436</v>
      </c>
      <c r="D33" s="23" t="s">
        <v>438</v>
      </c>
      <c r="E33" s="23" t="s">
        <v>438</v>
      </c>
      <c r="F33" s="23"/>
      <c r="G33" s="23"/>
      <c r="H33" s="23" t="s">
        <v>380</v>
      </c>
      <c r="I33" s="23" t="s">
        <v>21</v>
      </c>
      <c r="J33" s="23" t="s">
        <v>376</v>
      </c>
      <c r="K33" s="23"/>
    </row>
    <row r="34" spans="1:11" x14ac:dyDescent="0.35">
      <c r="A34" s="23">
        <v>27</v>
      </c>
      <c r="B34" s="62"/>
      <c r="C34" s="63"/>
      <c r="D34" s="25" t="s">
        <v>269</v>
      </c>
      <c r="E34" s="10" t="s">
        <v>270</v>
      </c>
      <c r="F34" s="25"/>
      <c r="G34" s="25"/>
      <c r="H34" s="25" t="s">
        <v>271</v>
      </c>
      <c r="I34" s="23" t="s">
        <v>21</v>
      </c>
      <c r="J34" s="23" t="s">
        <v>376</v>
      </c>
      <c r="K34" s="23"/>
    </row>
    <row r="35" spans="1:11" ht="28" x14ac:dyDescent="0.35">
      <c r="A35" s="23">
        <v>28</v>
      </c>
      <c r="B35" s="62"/>
      <c r="C35" s="61" t="s">
        <v>430</v>
      </c>
      <c r="D35" s="24" t="s">
        <v>430</v>
      </c>
      <c r="E35" s="9" t="s">
        <v>262</v>
      </c>
      <c r="F35" s="23"/>
      <c r="G35" s="23"/>
      <c r="H35" s="23" t="s">
        <v>392</v>
      </c>
      <c r="I35" s="23" t="s">
        <v>21</v>
      </c>
      <c r="J35" s="23" t="s">
        <v>376</v>
      </c>
      <c r="K35" s="23"/>
    </row>
    <row r="36" spans="1:11" ht="42" x14ac:dyDescent="0.35">
      <c r="A36" s="23">
        <v>29</v>
      </c>
      <c r="B36" s="62"/>
      <c r="C36" s="62"/>
      <c r="D36" s="23" t="s">
        <v>431</v>
      </c>
      <c r="E36" s="23"/>
      <c r="F36" s="23"/>
      <c r="G36" s="23"/>
      <c r="H36" s="23" t="s">
        <v>587</v>
      </c>
      <c r="I36" s="23" t="s">
        <v>21</v>
      </c>
      <c r="J36" s="23" t="s">
        <v>376</v>
      </c>
      <c r="K36" s="23"/>
    </row>
    <row r="37" spans="1:11" ht="42" x14ac:dyDescent="0.35">
      <c r="A37" s="23">
        <v>30</v>
      </c>
      <c r="B37" s="63"/>
      <c r="C37" s="63"/>
      <c r="D37" s="23" t="s">
        <v>432</v>
      </c>
      <c r="E37" s="23"/>
      <c r="F37" s="23"/>
      <c r="G37" s="23"/>
      <c r="H37" s="23" t="s">
        <v>264</v>
      </c>
      <c r="I37" s="23" t="s">
        <v>21</v>
      </c>
      <c r="J37" s="23" t="s">
        <v>376</v>
      </c>
      <c r="K37" s="23"/>
    </row>
    <row r="38" spans="1:11" ht="56" x14ac:dyDescent="0.35">
      <c r="A38" s="23">
        <v>31</v>
      </c>
      <c r="B38" s="67" t="s">
        <v>254</v>
      </c>
      <c r="C38" s="67" t="s">
        <v>437</v>
      </c>
      <c r="D38" s="23" t="s">
        <v>438</v>
      </c>
      <c r="E38" s="23" t="s">
        <v>438</v>
      </c>
      <c r="F38" s="23"/>
      <c r="G38" s="23"/>
      <c r="H38" s="23" t="s">
        <v>380</v>
      </c>
      <c r="I38" s="23" t="s">
        <v>21</v>
      </c>
      <c r="J38" s="23" t="s">
        <v>376</v>
      </c>
      <c r="K38" s="23"/>
    </row>
    <row r="39" spans="1:11" x14ac:dyDescent="0.35">
      <c r="A39" s="23">
        <v>32</v>
      </c>
      <c r="B39" s="62"/>
      <c r="C39" s="63"/>
      <c r="D39" s="25" t="s">
        <v>269</v>
      </c>
      <c r="E39" s="10" t="s">
        <v>270</v>
      </c>
      <c r="F39" s="25"/>
      <c r="G39" s="25"/>
      <c r="H39" s="25" t="s">
        <v>271</v>
      </c>
      <c r="I39" s="23" t="s">
        <v>21</v>
      </c>
      <c r="J39" s="23" t="s">
        <v>376</v>
      </c>
      <c r="K39" s="23"/>
    </row>
    <row r="40" spans="1:11" ht="28" x14ac:dyDescent="0.35">
      <c r="A40" s="23">
        <v>33</v>
      </c>
      <c r="B40" s="62"/>
      <c r="C40" s="61" t="s">
        <v>433</v>
      </c>
      <c r="D40" s="24" t="s">
        <v>433</v>
      </c>
      <c r="E40" s="9" t="s">
        <v>263</v>
      </c>
      <c r="F40" s="23"/>
      <c r="G40" s="23"/>
      <c r="H40" s="23" t="s">
        <v>392</v>
      </c>
      <c r="I40" s="23" t="s">
        <v>21</v>
      </c>
      <c r="J40" s="23" t="s">
        <v>376</v>
      </c>
      <c r="K40" s="23"/>
    </row>
    <row r="41" spans="1:11" ht="42" x14ac:dyDescent="0.35">
      <c r="A41" s="23">
        <v>34</v>
      </c>
      <c r="B41" s="62"/>
      <c r="C41" s="62"/>
      <c r="D41" s="23" t="s">
        <v>442</v>
      </c>
      <c r="E41" s="23"/>
      <c r="F41" s="23"/>
      <c r="G41" s="23"/>
      <c r="H41" s="23" t="s">
        <v>441</v>
      </c>
      <c r="I41" s="23" t="s">
        <v>21</v>
      </c>
      <c r="J41" s="23" t="s">
        <v>376</v>
      </c>
      <c r="K41" s="23"/>
    </row>
    <row r="42" spans="1:11" ht="42" x14ac:dyDescent="0.35">
      <c r="A42" s="23">
        <v>35</v>
      </c>
      <c r="B42" s="63"/>
      <c r="C42" s="63"/>
      <c r="D42" s="23" t="s">
        <v>443</v>
      </c>
      <c r="E42" s="23"/>
      <c r="F42" s="23"/>
      <c r="G42" s="23"/>
      <c r="H42" s="23" t="s">
        <v>264</v>
      </c>
      <c r="I42" s="23" t="s">
        <v>21</v>
      </c>
      <c r="J42" s="23" t="s">
        <v>376</v>
      </c>
      <c r="K42" s="23"/>
    </row>
  </sheetData>
  <mergeCells count="22">
    <mergeCell ref="E7:G7"/>
    <mergeCell ref="C33:C34"/>
    <mergeCell ref="C35:C37"/>
    <mergeCell ref="B38:B42"/>
    <mergeCell ref="C38:C39"/>
    <mergeCell ref="C40:C42"/>
    <mergeCell ref="B33:B37"/>
    <mergeCell ref="C20:C22"/>
    <mergeCell ref="B23:B27"/>
    <mergeCell ref="C23:C24"/>
    <mergeCell ref="C25:C27"/>
    <mergeCell ref="B28:B32"/>
    <mergeCell ref="C28:C29"/>
    <mergeCell ref="C30:C32"/>
    <mergeCell ref="B18:B22"/>
    <mergeCell ref="C18:C19"/>
    <mergeCell ref="B8:B12"/>
    <mergeCell ref="C8:C9"/>
    <mergeCell ref="C10:C12"/>
    <mergeCell ref="B13:B17"/>
    <mergeCell ref="C13:C14"/>
    <mergeCell ref="C15:C17"/>
  </mergeCells>
  <dataValidations count="1">
    <dataValidation type="list" allowBlank="1" showInputMessage="1" showErrorMessage="1" sqref="I8:I42">
      <formula1>$E$2:$E$5</formula1>
    </dataValidation>
  </dataValidations>
  <hyperlinks>
    <hyperlink ref="A1" location="'Danh mục'!A1" display="EXI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5" sqref="I5"/>
    </sheetView>
  </sheetViews>
  <sheetFormatPr defaultRowHeight="14.5" x14ac:dyDescent="0.35"/>
  <sheetData>
    <row r="1" spans="1:1" ht="18.5" x14ac:dyDescent="0.45">
      <c r="A1" s="1" t="s">
        <v>19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051" r:id="rId4">
          <objectPr defaultSize="0" r:id="rId5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5</xdr:col>
                <xdr:colOff>203200</xdr:colOff>
                <xdr:row>21</xdr:row>
                <xdr:rowOff>139700</xdr:rowOff>
              </to>
            </anchor>
          </objectPr>
        </oleObject>
      </mc:Choice>
      <mc:Fallback>
        <oleObject progId="Visio.Drawing.15" shapeId="205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"/>
  <sheetViews>
    <sheetView topLeftCell="A46" zoomScale="57" zoomScaleNormal="57" workbookViewId="0">
      <selection activeCell="E84" sqref="E84"/>
    </sheetView>
  </sheetViews>
  <sheetFormatPr defaultRowHeight="14.5" x14ac:dyDescent="0.35"/>
  <sheetData>
    <row r="1" spans="1:30" x14ac:dyDescent="0.35">
      <c r="A1" s="2" t="s">
        <v>43</v>
      </c>
      <c r="P1" s="2" t="s">
        <v>133</v>
      </c>
      <c r="AD1" s="2" t="s">
        <v>257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>
              <from>
                <xdr:col>0</xdr:col>
                <xdr:colOff>0</xdr:colOff>
                <xdr:row>5</xdr:row>
                <xdr:rowOff>44450</xdr:rowOff>
              </from>
              <to>
                <xdr:col>12</xdr:col>
                <xdr:colOff>546100</xdr:colOff>
                <xdr:row>53</xdr:row>
                <xdr:rowOff>69850</xdr:rowOff>
              </to>
            </anchor>
          </objectPr>
        </oleObject>
      </mc:Choice>
      <mc:Fallback>
        <oleObject progId="Visio.Drawing.15" shapeId="3073" r:id="rId4"/>
      </mc:Fallback>
    </mc:AlternateContent>
    <mc:AlternateContent xmlns:mc="http://schemas.openxmlformats.org/markup-compatibility/2006">
      <mc:Choice Requires="x14">
        <oleObject progId="Visio.Drawing.15" shapeId="3074" r:id="rId6">
          <objectPr defaultSize="0" r:id="rId7">
            <anchor moveWithCells="1">
              <from>
                <xdr:col>15</xdr:col>
                <xdr:colOff>31750</xdr:colOff>
                <xdr:row>5</xdr:row>
                <xdr:rowOff>44450</xdr:rowOff>
              </from>
              <to>
                <xdr:col>26</xdr:col>
                <xdr:colOff>273050</xdr:colOff>
                <xdr:row>87</xdr:row>
                <xdr:rowOff>88900</xdr:rowOff>
              </to>
            </anchor>
          </objectPr>
        </oleObject>
      </mc:Choice>
      <mc:Fallback>
        <oleObject progId="Visio.Drawing.15" shapeId="3074" r:id="rId6"/>
      </mc:Fallback>
    </mc:AlternateContent>
    <mc:AlternateContent xmlns:mc="http://schemas.openxmlformats.org/markup-compatibility/2006">
      <mc:Choice Requires="x14">
        <oleObject progId="Visio.Drawing.15" shapeId="3075" r:id="rId8">
          <objectPr defaultSize="0" r:id="rId9">
            <anchor moveWithCells="1">
              <from>
                <xdr:col>29</xdr:col>
                <xdr:colOff>6350</xdr:colOff>
                <xdr:row>5</xdr:row>
                <xdr:rowOff>0</xdr:rowOff>
              </from>
              <to>
                <xdr:col>40</xdr:col>
                <xdr:colOff>247650</xdr:colOff>
                <xdr:row>55</xdr:row>
                <xdr:rowOff>69850</xdr:rowOff>
              </to>
            </anchor>
          </objectPr>
        </oleObject>
      </mc:Choice>
      <mc:Fallback>
        <oleObject progId="Visio.Drawing.15" shapeId="3075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L51" sqref="L51"/>
    </sheetView>
  </sheetViews>
  <sheetFormatPr defaultRowHeight="14.5" x14ac:dyDescent="0.35"/>
  <sheetData>
    <row r="1" spans="1:1" x14ac:dyDescent="0.35">
      <c r="A1" s="6" t="s">
        <v>232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2291" r:id="rId4">
          <objectPr defaultSize="0" r:id="rId5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10</xdr:col>
                <xdr:colOff>304800</xdr:colOff>
                <xdr:row>57</xdr:row>
                <xdr:rowOff>107950</xdr:rowOff>
              </to>
            </anchor>
          </objectPr>
        </oleObject>
      </mc:Choice>
      <mc:Fallback>
        <oleObject progId="Visio.Drawing.15" shapeId="1229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61" zoomScaleNormal="61" workbookViewId="0">
      <selection activeCell="F19" sqref="F19"/>
    </sheetView>
  </sheetViews>
  <sheetFormatPr defaultRowHeight="14.5" x14ac:dyDescent="0.35"/>
  <cols>
    <col min="1" max="1" width="6.54296875" style="50" customWidth="1"/>
    <col min="2" max="2" width="16.1796875" style="50" customWidth="1"/>
    <col min="3" max="3" width="11.81640625" style="50" customWidth="1"/>
    <col min="4" max="4" width="17.26953125" style="50" customWidth="1"/>
    <col min="5" max="5" width="36.81640625" style="50" customWidth="1"/>
    <col min="6" max="6" width="35" style="50" customWidth="1"/>
    <col min="7" max="7" width="30.1796875" style="50" customWidth="1"/>
    <col min="8" max="8" width="40.453125" style="50" customWidth="1"/>
    <col min="9" max="9" width="15.1796875" style="50" customWidth="1"/>
    <col min="10" max="10" width="18.453125" style="50" customWidth="1"/>
    <col min="11" max="11" width="50.453125" style="50" customWidth="1"/>
    <col min="12" max="16384" width="8.7265625" style="50"/>
  </cols>
  <sheetData>
    <row r="1" spans="1:11" ht="42" x14ac:dyDescent="0.35">
      <c r="A1" s="45" t="s">
        <v>448</v>
      </c>
      <c r="B1" s="49" t="s">
        <v>27</v>
      </c>
      <c r="C1" s="13"/>
      <c r="D1" s="13"/>
      <c r="E1" s="47" t="s">
        <v>20</v>
      </c>
      <c r="F1" s="47">
        <f>SUM(F2:F5)</f>
        <v>60</v>
      </c>
      <c r="G1" s="40"/>
      <c r="H1" s="47">
        <f>SUM(H2:H5)</f>
        <v>60</v>
      </c>
      <c r="I1" s="13"/>
      <c r="J1" s="13"/>
      <c r="K1" s="13"/>
    </row>
    <row r="2" spans="1:11" x14ac:dyDescent="0.35">
      <c r="A2" s="13"/>
      <c r="B2" s="13"/>
      <c r="C2" s="13"/>
      <c r="D2" s="13"/>
      <c r="E2" s="21" t="s">
        <v>21</v>
      </c>
      <c r="F2" s="21">
        <f>COUNTIF($I$8:$I$924,$E2)</f>
        <v>60</v>
      </c>
      <c r="G2" s="21" t="s">
        <v>375</v>
      </c>
      <c r="H2" s="21">
        <f>COUNTIF($J$8:$J$699,$G2)</f>
        <v>14</v>
      </c>
      <c r="I2" s="13"/>
      <c r="J2" s="13"/>
      <c r="K2" s="13"/>
    </row>
    <row r="3" spans="1:11" x14ac:dyDescent="0.35">
      <c r="A3" s="13"/>
      <c r="B3" s="13"/>
      <c r="C3" s="13"/>
      <c r="D3" s="13"/>
      <c r="E3" s="48" t="s">
        <v>22</v>
      </c>
      <c r="F3" s="21">
        <f>COUNTIF($I$8:$I$924,$E3)</f>
        <v>0</v>
      </c>
      <c r="G3" s="21" t="s">
        <v>376</v>
      </c>
      <c r="H3" s="21">
        <f>COUNTIF($J$8:$J$699,$G3)</f>
        <v>46</v>
      </c>
      <c r="I3" s="13"/>
      <c r="J3" s="13"/>
      <c r="K3" s="13"/>
    </row>
    <row r="4" spans="1:11" x14ac:dyDescent="0.35">
      <c r="A4" s="13"/>
      <c r="B4" s="13"/>
      <c r="C4" s="13"/>
      <c r="D4" s="13"/>
      <c r="E4" s="21" t="s">
        <v>23</v>
      </c>
      <c r="F4" s="21">
        <f>COUNTIF($I$8:$I$924,$E4)</f>
        <v>0</v>
      </c>
      <c r="G4" s="21" t="s">
        <v>377</v>
      </c>
      <c r="H4" s="21">
        <f>COUNTIF($J$8:$J$699,$G4)</f>
        <v>0</v>
      </c>
      <c r="I4" s="13"/>
      <c r="J4" s="13"/>
      <c r="K4" s="13"/>
    </row>
    <row r="5" spans="1:11" x14ac:dyDescent="0.35">
      <c r="A5" s="13"/>
      <c r="B5" s="13"/>
      <c r="C5" s="13"/>
      <c r="D5" s="13"/>
      <c r="E5" s="21" t="s">
        <v>24</v>
      </c>
      <c r="F5" s="21">
        <f>COUNTIF($I$8:$I$924,$E5)</f>
        <v>0</v>
      </c>
      <c r="G5" s="21" t="s">
        <v>378</v>
      </c>
      <c r="H5" s="21">
        <f>COUNTIF($J$8:$J$699,$G5)</f>
        <v>0</v>
      </c>
      <c r="I5" s="13"/>
      <c r="J5" s="13"/>
      <c r="K5" s="13"/>
    </row>
    <row r="6" spans="1:1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35">
      <c r="A7" s="26" t="s">
        <v>3</v>
      </c>
      <c r="B7" s="26" t="s">
        <v>0</v>
      </c>
      <c r="C7" s="26" t="s">
        <v>1</v>
      </c>
      <c r="D7" s="26" t="s">
        <v>4</v>
      </c>
      <c r="E7" s="64" t="s">
        <v>6</v>
      </c>
      <c r="F7" s="65"/>
      <c r="G7" s="66"/>
      <c r="H7" s="26" t="s">
        <v>2</v>
      </c>
      <c r="I7" s="26" t="s">
        <v>25</v>
      </c>
      <c r="J7" s="26" t="s">
        <v>379</v>
      </c>
      <c r="K7" s="26" t="s">
        <v>26</v>
      </c>
    </row>
    <row r="8" spans="1:11" ht="42" x14ac:dyDescent="0.35">
      <c r="A8" s="23">
        <v>1</v>
      </c>
      <c r="B8" s="61" t="s">
        <v>318</v>
      </c>
      <c r="C8" s="61" t="s">
        <v>286</v>
      </c>
      <c r="D8" s="24" t="s">
        <v>381</v>
      </c>
      <c r="E8" s="23" t="s">
        <v>382</v>
      </c>
      <c r="F8" s="23"/>
      <c r="G8" s="23"/>
      <c r="H8" s="23" t="s">
        <v>380</v>
      </c>
      <c r="I8" s="23" t="s">
        <v>21</v>
      </c>
      <c r="J8" s="23" t="s">
        <v>376</v>
      </c>
      <c r="K8" s="23"/>
    </row>
    <row r="9" spans="1:11" x14ac:dyDescent="0.35">
      <c r="A9" s="23">
        <v>2</v>
      </c>
      <c r="B9" s="62"/>
      <c r="C9" s="63"/>
      <c r="D9" s="23" t="s">
        <v>269</v>
      </c>
      <c r="E9" s="19" t="s">
        <v>270</v>
      </c>
      <c r="F9" s="23"/>
      <c r="G9" s="23"/>
      <c r="H9" s="23" t="s">
        <v>271</v>
      </c>
      <c r="I9" s="23" t="s">
        <v>21</v>
      </c>
      <c r="J9" s="23" t="s">
        <v>376</v>
      </c>
      <c r="K9" s="23"/>
    </row>
    <row r="10" spans="1:11" ht="28" x14ac:dyDescent="0.35">
      <c r="A10" s="23">
        <v>3</v>
      </c>
      <c r="B10" s="62"/>
      <c r="C10" s="61" t="s">
        <v>385</v>
      </c>
      <c r="D10" s="23" t="s">
        <v>386</v>
      </c>
      <c r="E10" s="23" t="s">
        <v>383</v>
      </c>
      <c r="F10" s="23"/>
      <c r="G10" s="23"/>
      <c r="H10" s="23" t="s">
        <v>153</v>
      </c>
      <c r="I10" s="23" t="s">
        <v>21</v>
      </c>
      <c r="J10" s="23" t="s">
        <v>376</v>
      </c>
      <c r="K10" s="23"/>
    </row>
    <row r="11" spans="1:11" ht="42" x14ac:dyDescent="0.35">
      <c r="A11" s="23">
        <v>4</v>
      </c>
      <c r="B11" s="62"/>
      <c r="C11" s="62"/>
      <c r="D11" s="61" t="s">
        <v>154</v>
      </c>
      <c r="E11" s="23" t="s">
        <v>15</v>
      </c>
      <c r="F11" s="23"/>
      <c r="G11" s="23"/>
      <c r="H11" s="23" t="s">
        <v>384</v>
      </c>
      <c r="I11" s="23" t="s">
        <v>21</v>
      </c>
      <c r="J11" s="23" t="s">
        <v>376</v>
      </c>
      <c r="K11" s="23"/>
    </row>
    <row r="12" spans="1:11" ht="42" x14ac:dyDescent="0.35">
      <c r="A12" s="23">
        <v>5</v>
      </c>
      <c r="B12" s="62"/>
      <c r="C12" s="62"/>
      <c r="D12" s="63"/>
      <c r="E12" s="23" t="s">
        <v>7</v>
      </c>
      <c r="F12" s="23"/>
      <c r="G12" s="23"/>
      <c r="H12" s="23" t="s">
        <v>384</v>
      </c>
      <c r="I12" s="23" t="s">
        <v>21</v>
      </c>
      <c r="J12" s="23" t="s">
        <v>376</v>
      </c>
      <c r="K12" s="23"/>
    </row>
    <row r="13" spans="1:11" ht="28" x14ac:dyDescent="0.35">
      <c r="A13" s="23">
        <v>6</v>
      </c>
      <c r="B13" s="62"/>
      <c r="C13" s="63"/>
      <c r="D13" s="23" t="s">
        <v>155</v>
      </c>
      <c r="E13" s="23"/>
      <c r="F13" s="23"/>
      <c r="G13" s="23"/>
      <c r="H13" s="23" t="s">
        <v>156</v>
      </c>
      <c r="I13" s="23" t="s">
        <v>21</v>
      </c>
      <c r="J13" s="23" t="s">
        <v>376</v>
      </c>
      <c r="K13" s="23"/>
    </row>
    <row r="14" spans="1:11" x14ac:dyDescent="0.35">
      <c r="A14" s="23">
        <v>7</v>
      </c>
      <c r="B14" s="62"/>
      <c r="C14" s="61" t="s">
        <v>288</v>
      </c>
      <c r="D14" s="61" t="s">
        <v>157</v>
      </c>
      <c r="E14" s="23" t="s">
        <v>314</v>
      </c>
      <c r="F14" s="23"/>
      <c r="G14" s="23"/>
      <c r="H14" s="23" t="s">
        <v>287</v>
      </c>
      <c r="I14" s="23" t="s">
        <v>21</v>
      </c>
      <c r="J14" s="23" t="s">
        <v>376</v>
      </c>
      <c r="K14" s="23"/>
    </row>
    <row r="15" spans="1:11" x14ac:dyDescent="0.35">
      <c r="A15" s="23">
        <v>8</v>
      </c>
      <c r="B15" s="62"/>
      <c r="C15" s="62"/>
      <c r="D15" s="63"/>
      <c r="E15" s="23" t="s">
        <v>281</v>
      </c>
      <c r="F15" s="23"/>
      <c r="G15" s="23"/>
      <c r="H15" s="23" t="s">
        <v>159</v>
      </c>
      <c r="I15" s="23" t="s">
        <v>21</v>
      </c>
      <c r="J15" s="23" t="s">
        <v>376</v>
      </c>
      <c r="K15" s="23"/>
    </row>
    <row r="16" spans="1:11" ht="28" x14ac:dyDescent="0.35">
      <c r="A16" s="23">
        <v>9</v>
      </c>
      <c r="B16" s="62"/>
      <c r="C16" s="62"/>
      <c r="D16" s="23" t="s">
        <v>194</v>
      </c>
      <c r="E16" s="23"/>
      <c r="F16" s="23"/>
      <c r="G16" s="23"/>
      <c r="H16" s="23" t="s">
        <v>160</v>
      </c>
      <c r="I16" s="23" t="s">
        <v>21</v>
      </c>
      <c r="J16" s="23" t="s">
        <v>376</v>
      </c>
      <c r="K16" s="23"/>
    </row>
    <row r="17" spans="1:11" ht="42" x14ac:dyDescent="0.35">
      <c r="A17" s="23">
        <v>10</v>
      </c>
      <c r="B17" s="62"/>
      <c r="C17" s="62"/>
      <c r="D17" s="23" t="s">
        <v>161</v>
      </c>
      <c r="E17" s="23"/>
      <c r="F17" s="23"/>
      <c r="G17" s="23"/>
      <c r="H17" s="23" t="s">
        <v>162</v>
      </c>
      <c r="I17" s="23" t="s">
        <v>21</v>
      </c>
      <c r="J17" s="23" t="s">
        <v>376</v>
      </c>
      <c r="K17" s="23"/>
    </row>
    <row r="18" spans="1:11" ht="42" x14ac:dyDescent="0.35">
      <c r="A18" s="23">
        <v>11</v>
      </c>
      <c r="B18" s="62"/>
      <c r="C18" s="63"/>
      <c r="D18" s="23" t="s">
        <v>163</v>
      </c>
      <c r="E18" s="23"/>
      <c r="F18" s="23"/>
      <c r="G18" s="23"/>
      <c r="H18" s="23" t="s">
        <v>164</v>
      </c>
      <c r="I18" s="23" t="s">
        <v>21</v>
      </c>
      <c r="J18" s="23" t="s">
        <v>376</v>
      </c>
      <c r="K18" s="23"/>
    </row>
    <row r="19" spans="1:11" ht="28" x14ac:dyDescent="0.35">
      <c r="A19" s="23">
        <v>12</v>
      </c>
      <c r="B19" s="62"/>
      <c r="C19" s="61" t="s">
        <v>9</v>
      </c>
      <c r="D19" s="61" t="s">
        <v>9</v>
      </c>
      <c r="E19" s="23" t="s">
        <v>165</v>
      </c>
      <c r="F19" s="23" t="s">
        <v>10</v>
      </c>
      <c r="G19" s="23"/>
      <c r="H19" s="23" t="s">
        <v>166</v>
      </c>
      <c r="I19" s="23" t="s">
        <v>21</v>
      </c>
      <c r="J19" s="23" t="s">
        <v>376</v>
      </c>
      <c r="K19" s="23"/>
    </row>
    <row r="20" spans="1:11" ht="28" x14ac:dyDescent="0.35">
      <c r="A20" s="23">
        <v>13</v>
      </c>
      <c r="B20" s="62"/>
      <c r="C20" s="62"/>
      <c r="D20" s="63"/>
      <c r="E20" s="23"/>
      <c r="F20" s="23" t="s">
        <v>11</v>
      </c>
      <c r="G20" s="23"/>
      <c r="H20" s="23" t="s">
        <v>12</v>
      </c>
      <c r="I20" s="23" t="s">
        <v>21</v>
      </c>
      <c r="J20" s="23" t="s">
        <v>376</v>
      </c>
      <c r="K20" s="23"/>
    </row>
    <row r="21" spans="1:11" ht="42" x14ac:dyDescent="0.35">
      <c r="A21" s="23">
        <v>14</v>
      </c>
      <c r="B21" s="62"/>
      <c r="C21" s="62"/>
      <c r="D21" s="23" t="s">
        <v>167</v>
      </c>
      <c r="E21" s="23"/>
      <c r="F21" s="23"/>
      <c r="G21" s="23"/>
      <c r="H21" s="23" t="s">
        <v>289</v>
      </c>
      <c r="I21" s="23" t="s">
        <v>21</v>
      </c>
      <c r="J21" s="23" t="s">
        <v>376</v>
      </c>
      <c r="K21" s="23"/>
    </row>
    <row r="22" spans="1:11" ht="28" x14ac:dyDescent="0.35">
      <c r="A22" s="23">
        <v>15</v>
      </c>
      <c r="B22" s="63"/>
      <c r="C22" s="63"/>
      <c r="D22" s="23" t="s">
        <v>163</v>
      </c>
      <c r="E22" s="23"/>
      <c r="F22" s="23"/>
      <c r="G22" s="23"/>
      <c r="H22" s="23" t="s">
        <v>169</v>
      </c>
      <c r="I22" s="23" t="s">
        <v>21</v>
      </c>
      <c r="J22" s="23" t="s">
        <v>376</v>
      </c>
      <c r="K22" s="23"/>
    </row>
    <row r="23" spans="1:11" ht="42" x14ac:dyDescent="0.35">
      <c r="A23" s="23">
        <v>16</v>
      </c>
      <c r="B23" s="61" t="s">
        <v>319</v>
      </c>
      <c r="C23" s="61" t="s">
        <v>290</v>
      </c>
      <c r="D23" s="24" t="s">
        <v>291</v>
      </c>
      <c r="E23" s="24" t="s">
        <v>291</v>
      </c>
      <c r="F23" s="23"/>
      <c r="G23" s="23"/>
      <c r="H23" s="23" t="s">
        <v>380</v>
      </c>
      <c r="I23" s="23" t="s">
        <v>21</v>
      </c>
      <c r="J23" s="23" t="s">
        <v>376</v>
      </c>
      <c r="K23" s="23"/>
    </row>
    <row r="24" spans="1:11" x14ac:dyDescent="0.35">
      <c r="A24" s="23">
        <v>17</v>
      </c>
      <c r="B24" s="62"/>
      <c r="C24" s="63"/>
      <c r="D24" s="23" t="s">
        <v>269</v>
      </c>
      <c r="E24" s="19" t="s">
        <v>270</v>
      </c>
      <c r="F24" s="23"/>
      <c r="G24" s="23"/>
      <c r="H24" s="23" t="s">
        <v>271</v>
      </c>
      <c r="I24" s="23" t="s">
        <v>21</v>
      </c>
      <c r="J24" s="23" t="s">
        <v>376</v>
      </c>
      <c r="K24" s="23"/>
    </row>
    <row r="25" spans="1:11" ht="28" x14ac:dyDescent="0.35">
      <c r="A25" s="23">
        <v>18</v>
      </c>
      <c r="B25" s="62"/>
      <c r="C25" s="61" t="s">
        <v>13</v>
      </c>
      <c r="D25" s="23" t="s">
        <v>398</v>
      </c>
      <c r="E25" s="23" t="s">
        <v>399</v>
      </c>
      <c r="F25" s="23"/>
      <c r="G25" s="23"/>
      <c r="H25" s="23" t="s">
        <v>315</v>
      </c>
      <c r="I25" s="23" t="s">
        <v>21</v>
      </c>
      <c r="J25" s="23" t="s">
        <v>376</v>
      </c>
      <c r="K25" s="23"/>
    </row>
    <row r="26" spans="1:11" ht="28" x14ac:dyDescent="0.35">
      <c r="A26" s="23">
        <v>19</v>
      </c>
      <c r="B26" s="62"/>
      <c r="C26" s="62"/>
      <c r="D26" s="61" t="s">
        <v>292</v>
      </c>
      <c r="E26" s="23" t="s">
        <v>266</v>
      </c>
      <c r="F26" s="23"/>
      <c r="G26" s="23"/>
      <c r="H26" s="23" t="s">
        <v>299</v>
      </c>
      <c r="I26" s="23" t="s">
        <v>21</v>
      </c>
      <c r="J26" s="23" t="s">
        <v>375</v>
      </c>
      <c r="K26" s="23"/>
    </row>
    <row r="27" spans="1:11" ht="84" x14ac:dyDescent="0.35">
      <c r="A27" s="23">
        <v>20</v>
      </c>
      <c r="B27" s="62"/>
      <c r="C27" s="62"/>
      <c r="D27" s="62"/>
      <c r="E27" s="23" t="s">
        <v>483</v>
      </c>
      <c r="F27" s="23"/>
      <c r="G27" s="23"/>
      <c r="H27" s="23" t="s">
        <v>267</v>
      </c>
      <c r="I27" s="23" t="s">
        <v>21</v>
      </c>
      <c r="J27" s="23" t="s">
        <v>375</v>
      </c>
      <c r="K27" s="23"/>
    </row>
    <row r="28" spans="1:11" ht="140" x14ac:dyDescent="0.35">
      <c r="A28" s="23">
        <v>21</v>
      </c>
      <c r="B28" s="62"/>
      <c r="C28" s="62"/>
      <c r="D28" s="62"/>
      <c r="E28" s="23"/>
      <c r="F28" s="23"/>
      <c r="G28" s="23" t="s">
        <v>484</v>
      </c>
      <c r="H28" s="23" t="s">
        <v>467</v>
      </c>
      <c r="I28" s="23" t="s">
        <v>21</v>
      </c>
      <c r="J28" s="23" t="s">
        <v>375</v>
      </c>
      <c r="K28" s="23"/>
    </row>
    <row r="29" spans="1:11" ht="84" x14ac:dyDescent="0.35">
      <c r="A29" s="23">
        <v>22</v>
      </c>
      <c r="B29" s="62"/>
      <c r="C29" s="62"/>
      <c r="D29" s="62"/>
      <c r="E29" s="23"/>
      <c r="F29" s="23"/>
      <c r="G29" s="23" t="s">
        <v>485</v>
      </c>
      <c r="H29" s="23" t="s">
        <v>460</v>
      </c>
      <c r="I29" s="23" t="s">
        <v>21</v>
      </c>
      <c r="J29" s="23" t="s">
        <v>375</v>
      </c>
      <c r="K29" s="23"/>
    </row>
    <row r="30" spans="1:11" ht="56" x14ac:dyDescent="0.35">
      <c r="A30" s="23">
        <v>23</v>
      </c>
      <c r="B30" s="62"/>
      <c r="C30" s="62"/>
      <c r="D30" s="62"/>
      <c r="E30" s="23"/>
      <c r="F30" s="23"/>
      <c r="G30" s="23" t="s">
        <v>486</v>
      </c>
      <c r="H30" s="23" t="s">
        <v>469</v>
      </c>
      <c r="I30" s="23" t="s">
        <v>21</v>
      </c>
      <c r="J30" s="23" t="s">
        <v>375</v>
      </c>
      <c r="K30" s="23"/>
    </row>
    <row r="31" spans="1:11" ht="84" x14ac:dyDescent="0.35">
      <c r="A31" s="23">
        <v>24</v>
      </c>
      <c r="B31" s="62"/>
      <c r="C31" s="62"/>
      <c r="D31" s="63"/>
      <c r="E31" s="23"/>
      <c r="F31" s="23"/>
      <c r="G31" s="23" t="s">
        <v>463</v>
      </c>
      <c r="H31" s="23" t="s">
        <v>460</v>
      </c>
      <c r="I31" s="23" t="s">
        <v>21</v>
      </c>
      <c r="J31" s="23" t="s">
        <v>375</v>
      </c>
      <c r="K31" s="23"/>
    </row>
    <row r="32" spans="1:11" x14ac:dyDescent="0.35">
      <c r="A32" s="23">
        <v>25</v>
      </c>
      <c r="B32" s="62"/>
      <c r="C32" s="63"/>
      <c r="D32" s="23" t="s">
        <v>293</v>
      </c>
      <c r="E32" s="23"/>
      <c r="F32" s="23"/>
      <c r="G32" s="23"/>
      <c r="H32" s="23" t="s">
        <v>294</v>
      </c>
      <c r="I32" s="23" t="s">
        <v>21</v>
      </c>
      <c r="J32" s="23" t="s">
        <v>376</v>
      </c>
      <c r="K32" s="23"/>
    </row>
    <row r="33" spans="1:11" ht="28" x14ac:dyDescent="0.35">
      <c r="A33" s="23">
        <v>26</v>
      </c>
      <c r="B33" s="62"/>
      <c r="C33" s="61" t="s">
        <v>14</v>
      </c>
      <c r="D33" s="23" t="s">
        <v>400</v>
      </c>
      <c r="E33" s="23" t="s">
        <v>296</v>
      </c>
      <c r="F33" s="23"/>
      <c r="G33" s="23"/>
      <c r="H33" s="23" t="s">
        <v>316</v>
      </c>
      <c r="I33" s="23" t="s">
        <v>21</v>
      </c>
      <c r="J33" s="23" t="s">
        <v>376</v>
      </c>
      <c r="K33" s="23"/>
    </row>
    <row r="34" spans="1:11" ht="42" x14ac:dyDescent="0.35">
      <c r="A34" s="23">
        <v>27</v>
      </c>
      <c r="B34" s="62"/>
      <c r="C34" s="62"/>
      <c r="D34" s="61" t="s">
        <v>295</v>
      </c>
      <c r="E34" s="23" t="s">
        <v>266</v>
      </c>
      <c r="F34" s="23"/>
      <c r="G34" s="23"/>
      <c r="H34" s="23" t="s">
        <v>297</v>
      </c>
      <c r="I34" s="23" t="s">
        <v>21</v>
      </c>
      <c r="J34" s="23" t="s">
        <v>375</v>
      </c>
      <c r="K34" s="23"/>
    </row>
    <row r="35" spans="1:11" ht="70" x14ac:dyDescent="0.35">
      <c r="A35" s="23">
        <v>28</v>
      </c>
      <c r="B35" s="62"/>
      <c r="C35" s="62"/>
      <c r="D35" s="62"/>
      <c r="E35" s="23" t="s">
        <v>483</v>
      </c>
      <c r="F35" s="23"/>
      <c r="G35" s="23"/>
      <c r="H35" s="23" t="s">
        <v>298</v>
      </c>
      <c r="I35" s="23" t="s">
        <v>21</v>
      </c>
      <c r="J35" s="23" t="s">
        <v>375</v>
      </c>
      <c r="K35" s="23"/>
    </row>
    <row r="36" spans="1:11" ht="182" x14ac:dyDescent="0.35">
      <c r="A36" s="23">
        <v>29</v>
      </c>
      <c r="B36" s="62"/>
      <c r="C36" s="62"/>
      <c r="D36" s="62"/>
      <c r="E36" s="23"/>
      <c r="F36" s="23"/>
      <c r="G36" s="23" t="s">
        <v>487</v>
      </c>
      <c r="H36" s="23" t="s">
        <v>488</v>
      </c>
      <c r="I36" s="23" t="s">
        <v>21</v>
      </c>
      <c r="J36" s="23" t="s">
        <v>375</v>
      </c>
      <c r="K36" s="23"/>
    </row>
    <row r="37" spans="1:11" ht="168" x14ac:dyDescent="0.35">
      <c r="A37" s="23">
        <v>30</v>
      </c>
      <c r="B37" s="62"/>
      <c r="C37" s="62"/>
      <c r="D37" s="62"/>
      <c r="E37" s="23"/>
      <c r="F37" s="23"/>
      <c r="G37" s="23" t="s">
        <v>489</v>
      </c>
      <c r="H37" s="23" t="s">
        <v>490</v>
      </c>
      <c r="I37" s="23" t="s">
        <v>21</v>
      </c>
      <c r="J37" s="23" t="s">
        <v>375</v>
      </c>
      <c r="K37" s="23"/>
    </row>
    <row r="38" spans="1:11" ht="140" x14ac:dyDescent="0.35">
      <c r="A38" s="23">
        <v>31</v>
      </c>
      <c r="B38" s="62"/>
      <c r="C38" s="62"/>
      <c r="D38" s="62"/>
      <c r="E38" s="23"/>
      <c r="F38" s="23"/>
      <c r="G38" s="23" t="s">
        <v>491</v>
      </c>
      <c r="H38" s="23" t="s">
        <v>492</v>
      </c>
      <c r="I38" s="23" t="s">
        <v>21</v>
      </c>
      <c r="J38" s="23" t="s">
        <v>375</v>
      </c>
      <c r="K38" s="23"/>
    </row>
    <row r="39" spans="1:11" ht="84" x14ac:dyDescent="0.35">
      <c r="A39" s="23">
        <v>32</v>
      </c>
      <c r="B39" s="62"/>
      <c r="C39" s="62"/>
      <c r="D39" s="62"/>
      <c r="E39" s="23"/>
      <c r="F39" s="23"/>
      <c r="G39" s="23" t="s">
        <v>493</v>
      </c>
      <c r="H39" s="23" t="s">
        <v>494</v>
      </c>
      <c r="I39" s="23" t="s">
        <v>21</v>
      </c>
      <c r="J39" s="23" t="s">
        <v>375</v>
      </c>
      <c r="K39" s="23"/>
    </row>
    <row r="40" spans="1:11" ht="112" x14ac:dyDescent="0.35">
      <c r="A40" s="23">
        <v>33</v>
      </c>
      <c r="B40" s="62"/>
      <c r="C40" s="62"/>
      <c r="D40" s="62"/>
      <c r="E40" s="23"/>
      <c r="F40" s="23"/>
      <c r="G40" s="23" t="s">
        <v>495</v>
      </c>
      <c r="H40" s="23" t="s">
        <v>496</v>
      </c>
      <c r="I40" s="23" t="s">
        <v>21</v>
      </c>
      <c r="J40" s="23" t="s">
        <v>375</v>
      </c>
      <c r="K40" s="23"/>
    </row>
    <row r="41" spans="1:11" ht="84" x14ac:dyDescent="0.35">
      <c r="A41" s="23">
        <v>34</v>
      </c>
      <c r="B41" s="62"/>
      <c r="C41" s="62"/>
      <c r="D41" s="63"/>
      <c r="E41" s="23"/>
      <c r="F41" s="23"/>
      <c r="G41" s="23" t="s">
        <v>497</v>
      </c>
      <c r="H41" s="23" t="s">
        <v>494</v>
      </c>
      <c r="I41" s="23" t="s">
        <v>21</v>
      </c>
      <c r="J41" s="23" t="s">
        <v>375</v>
      </c>
      <c r="K41" s="23"/>
    </row>
    <row r="42" spans="1:11" x14ac:dyDescent="0.35">
      <c r="A42" s="23">
        <v>35</v>
      </c>
      <c r="B42" s="63"/>
      <c r="C42" s="63"/>
      <c r="D42" s="23" t="s">
        <v>293</v>
      </c>
      <c r="E42" s="23"/>
      <c r="F42" s="23"/>
      <c r="G42" s="23"/>
      <c r="H42" s="23" t="s">
        <v>498</v>
      </c>
      <c r="I42" s="23" t="s">
        <v>21</v>
      </c>
      <c r="J42" s="23" t="s">
        <v>376</v>
      </c>
      <c r="K42" s="23"/>
    </row>
    <row r="43" spans="1:11" ht="28" x14ac:dyDescent="0.35">
      <c r="A43" s="23">
        <v>36</v>
      </c>
      <c r="B43" s="61" t="s">
        <v>320</v>
      </c>
      <c r="C43" s="61" t="s">
        <v>300</v>
      </c>
      <c r="D43" s="23" t="s">
        <v>301</v>
      </c>
      <c r="E43" s="23" t="s">
        <v>401</v>
      </c>
      <c r="F43" s="23"/>
      <c r="G43" s="23"/>
      <c r="H43" s="23" t="s">
        <v>380</v>
      </c>
      <c r="I43" s="23" t="s">
        <v>21</v>
      </c>
      <c r="J43" s="23" t="s">
        <v>376</v>
      </c>
      <c r="K43" s="23"/>
    </row>
    <row r="44" spans="1:11" x14ac:dyDescent="0.35">
      <c r="A44" s="23">
        <v>37</v>
      </c>
      <c r="B44" s="62"/>
      <c r="C44" s="63"/>
      <c r="D44" s="23" t="s">
        <v>269</v>
      </c>
      <c r="E44" s="19" t="s">
        <v>270</v>
      </c>
      <c r="F44" s="23"/>
      <c r="G44" s="23"/>
      <c r="H44" s="23" t="s">
        <v>271</v>
      </c>
      <c r="I44" s="23" t="s">
        <v>21</v>
      </c>
      <c r="J44" s="23" t="s">
        <v>376</v>
      </c>
      <c r="K44" s="23"/>
    </row>
    <row r="45" spans="1:11" ht="42" x14ac:dyDescent="0.35">
      <c r="A45" s="23">
        <v>38</v>
      </c>
      <c r="B45" s="62"/>
      <c r="C45" s="61" t="s">
        <v>303</v>
      </c>
      <c r="D45" s="23" t="s">
        <v>317</v>
      </c>
      <c r="E45" s="23" t="s">
        <v>411</v>
      </c>
      <c r="F45" s="23"/>
      <c r="G45" s="23"/>
      <c r="H45" s="23" t="s">
        <v>569</v>
      </c>
      <c r="I45" s="23" t="s">
        <v>21</v>
      </c>
      <c r="J45" s="23" t="s">
        <v>376</v>
      </c>
      <c r="K45" s="23"/>
    </row>
    <row r="46" spans="1:11" ht="70" x14ac:dyDescent="0.35">
      <c r="A46" s="23">
        <v>39</v>
      </c>
      <c r="B46" s="62"/>
      <c r="C46" s="62"/>
      <c r="D46" s="23" t="s">
        <v>408</v>
      </c>
      <c r="E46" s="23" t="s">
        <v>403</v>
      </c>
      <c r="F46" s="23" t="s">
        <v>302</v>
      </c>
      <c r="G46" s="23"/>
      <c r="H46" s="23" t="s">
        <v>402</v>
      </c>
      <c r="I46" s="23" t="s">
        <v>21</v>
      </c>
      <c r="J46" s="23" t="s">
        <v>376</v>
      </c>
      <c r="K46" s="23"/>
    </row>
    <row r="47" spans="1:11" ht="56" x14ac:dyDescent="0.35">
      <c r="A47" s="23">
        <v>40</v>
      </c>
      <c r="B47" s="62"/>
      <c r="C47" s="62"/>
      <c r="D47" s="23" t="s">
        <v>410</v>
      </c>
      <c r="E47" s="23" t="s">
        <v>404</v>
      </c>
      <c r="F47" s="23" t="s">
        <v>302</v>
      </c>
      <c r="G47" s="23"/>
      <c r="H47" s="23" t="s">
        <v>570</v>
      </c>
      <c r="I47" s="23" t="s">
        <v>21</v>
      </c>
      <c r="J47" s="23" t="s">
        <v>376</v>
      </c>
      <c r="K47" s="23"/>
    </row>
    <row r="48" spans="1:11" ht="56" x14ac:dyDescent="0.35">
      <c r="A48" s="23">
        <v>41</v>
      </c>
      <c r="B48" s="62"/>
      <c r="C48" s="62"/>
      <c r="D48" s="23" t="s">
        <v>409</v>
      </c>
      <c r="E48" s="23" t="s">
        <v>405</v>
      </c>
      <c r="F48" s="23" t="s">
        <v>406</v>
      </c>
      <c r="G48" s="23"/>
      <c r="H48" s="23" t="s">
        <v>407</v>
      </c>
      <c r="I48" s="23" t="s">
        <v>21</v>
      </c>
      <c r="J48" s="23" t="s">
        <v>376</v>
      </c>
      <c r="K48" s="23"/>
    </row>
    <row r="49" spans="1:11" ht="42" x14ac:dyDescent="0.35">
      <c r="A49" s="23">
        <v>42</v>
      </c>
      <c r="B49" s="62"/>
      <c r="C49" s="62"/>
      <c r="D49" s="61" t="s">
        <v>154</v>
      </c>
      <c r="E49" s="23" t="s">
        <v>15</v>
      </c>
      <c r="F49" s="23"/>
      <c r="G49" s="23"/>
      <c r="H49" s="23" t="s">
        <v>304</v>
      </c>
      <c r="I49" s="23" t="s">
        <v>21</v>
      </c>
      <c r="J49" s="23" t="s">
        <v>376</v>
      </c>
      <c r="K49" s="23"/>
    </row>
    <row r="50" spans="1:11" ht="42" x14ac:dyDescent="0.35">
      <c r="A50" s="23">
        <v>43</v>
      </c>
      <c r="B50" s="62"/>
      <c r="C50" s="62"/>
      <c r="D50" s="63"/>
      <c r="E50" s="23" t="s">
        <v>7</v>
      </c>
      <c r="F50" s="23"/>
      <c r="G50" s="23"/>
      <c r="H50" s="23" t="s">
        <v>304</v>
      </c>
      <c r="I50" s="23" t="s">
        <v>21</v>
      </c>
      <c r="J50" s="23" t="s">
        <v>376</v>
      </c>
      <c r="K50" s="23"/>
    </row>
    <row r="51" spans="1:11" ht="28" x14ac:dyDescent="0.35">
      <c r="A51" s="23">
        <v>44</v>
      </c>
      <c r="B51" s="62"/>
      <c r="C51" s="63"/>
      <c r="D51" s="23" t="s">
        <v>155</v>
      </c>
      <c r="E51" s="23" t="s">
        <v>8</v>
      </c>
      <c r="F51" s="23"/>
      <c r="G51" s="23"/>
      <c r="H51" s="23" t="s">
        <v>156</v>
      </c>
      <c r="I51" s="23" t="s">
        <v>21</v>
      </c>
      <c r="J51" s="23" t="s">
        <v>376</v>
      </c>
      <c r="K51" s="23"/>
    </row>
    <row r="52" spans="1:11" x14ac:dyDescent="0.35">
      <c r="A52" s="23">
        <v>45</v>
      </c>
      <c r="B52" s="62"/>
      <c r="C52" s="61" t="s">
        <v>16</v>
      </c>
      <c r="D52" s="61" t="s">
        <v>157</v>
      </c>
      <c r="E52" s="23" t="s">
        <v>571</v>
      </c>
      <c r="F52" s="23"/>
      <c r="G52" s="23"/>
      <c r="H52" s="23" t="s">
        <v>305</v>
      </c>
      <c r="I52" s="23" t="s">
        <v>21</v>
      </c>
      <c r="J52" s="23" t="s">
        <v>376</v>
      </c>
      <c r="K52" s="23"/>
    </row>
    <row r="53" spans="1:11" x14ac:dyDescent="0.35">
      <c r="A53" s="23">
        <v>46</v>
      </c>
      <c r="B53" s="62"/>
      <c r="C53" s="62"/>
      <c r="D53" s="62"/>
      <c r="E53" s="23" t="s">
        <v>306</v>
      </c>
      <c r="F53" s="23" t="s">
        <v>312</v>
      </c>
      <c r="G53" s="23"/>
      <c r="H53" s="23" t="s">
        <v>310</v>
      </c>
      <c r="I53" s="23" t="s">
        <v>21</v>
      </c>
      <c r="J53" s="23" t="s">
        <v>376</v>
      </c>
      <c r="K53" s="23"/>
    </row>
    <row r="54" spans="1:11" ht="70" x14ac:dyDescent="0.35">
      <c r="A54" s="23">
        <v>47</v>
      </c>
      <c r="B54" s="62"/>
      <c r="C54" s="62"/>
      <c r="D54" s="62"/>
      <c r="E54" s="23"/>
      <c r="F54" s="23" t="s">
        <v>313</v>
      </c>
      <c r="G54" s="23"/>
      <c r="H54" s="23" t="s">
        <v>311</v>
      </c>
      <c r="I54" s="23" t="s">
        <v>21</v>
      </c>
      <c r="J54" s="23" t="s">
        <v>376</v>
      </c>
      <c r="K54" s="23"/>
    </row>
    <row r="55" spans="1:11" x14ac:dyDescent="0.35">
      <c r="A55" s="23">
        <v>48</v>
      </c>
      <c r="B55" s="62"/>
      <c r="C55" s="62"/>
      <c r="D55" s="62"/>
      <c r="E55" s="23" t="s">
        <v>307</v>
      </c>
      <c r="F55" s="23" t="s">
        <v>312</v>
      </c>
      <c r="G55" s="23"/>
      <c r="H55" s="23" t="s">
        <v>310</v>
      </c>
      <c r="I55" s="23" t="s">
        <v>21</v>
      </c>
      <c r="J55" s="23" t="s">
        <v>376</v>
      </c>
      <c r="K55" s="23"/>
    </row>
    <row r="56" spans="1:11" x14ac:dyDescent="0.35">
      <c r="A56" s="23">
        <v>49</v>
      </c>
      <c r="B56" s="62"/>
      <c r="C56" s="62"/>
      <c r="D56" s="62"/>
      <c r="E56" s="23"/>
      <c r="F56" s="23" t="s">
        <v>313</v>
      </c>
      <c r="G56" s="23"/>
      <c r="H56" s="23" t="s">
        <v>305</v>
      </c>
      <c r="I56" s="23" t="s">
        <v>21</v>
      </c>
      <c r="J56" s="23" t="s">
        <v>376</v>
      </c>
      <c r="K56" s="23"/>
    </row>
    <row r="57" spans="1:11" x14ac:dyDescent="0.35">
      <c r="A57" s="23">
        <v>50</v>
      </c>
      <c r="B57" s="62"/>
      <c r="C57" s="62"/>
      <c r="D57" s="62"/>
      <c r="E57" s="23" t="s">
        <v>308</v>
      </c>
      <c r="F57" s="23" t="s">
        <v>312</v>
      </c>
      <c r="G57" s="23"/>
      <c r="H57" s="23" t="s">
        <v>310</v>
      </c>
      <c r="I57" s="23" t="s">
        <v>21</v>
      </c>
      <c r="J57" s="23" t="s">
        <v>376</v>
      </c>
      <c r="K57" s="23"/>
    </row>
    <row r="58" spans="1:11" x14ac:dyDescent="0.35">
      <c r="A58" s="23">
        <v>51</v>
      </c>
      <c r="B58" s="62"/>
      <c r="C58" s="62"/>
      <c r="D58" s="62"/>
      <c r="E58" s="23"/>
      <c r="F58" s="23" t="s">
        <v>313</v>
      </c>
      <c r="G58" s="23"/>
      <c r="H58" s="23" t="s">
        <v>305</v>
      </c>
      <c r="I58" s="23" t="s">
        <v>21</v>
      </c>
      <c r="J58" s="23" t="s">
        <v>376</v>
      </c>
      <c r="K58" s="23"/>
    </row>
    <row r="59" spans="1:11" x14ac:dyDescent="0.35">
      <c r="A59" s="23">
        <v>52</v>
      </c>
      <c r="B59" s="62"/>
      <c r="C59" s="62"/>
      <c r="D59" s="62"/>
      <c r="E59" s="23" t="s">
        <v>309</v>
      </c>
      <c r="F59" s="23" t="s">
        <v>312</v>
      </c>
      <c r="G59" s="23"/>
      <c r="H59" s="23" t="s">
        <v>310</v>
      </c>
      <c r="I59" s="23" t="s">
        <v>21</v>
      </c>
      <c r="J59" s="23" t="s">
        <v>376</v>
      </c>
      <c r="K59" s="23"/>
    </row>
    <row r="60" spans="1:11" x14ac:dyDescent="0.35">
      <c r="A60" s="23">
        <v>53</v>
      </c>
      <c r="B60" s="62"/>
      <c r="C60" s="62"/>
      <c r="D60" s="63"/>
      <c r="E60" s="23"/>
      <c r="F60" s="23" t="s">
        <v>313</v>
      </c>
      <c r="G60" s="23"/>
      <c r="H60" s="23" t="s">
        <v>305</v>
      </c>
      <c r="I60" s="23" t="s">
        <v>21</v>
      </c>
      <c r="J60" s="23" t="s">
        <v>376</v>
      </c>
      <c r="K60" s="23"/>
    </row>
    <row r="61" spans="1:11" ht="28" x14ac:dyDescent="0.35">
      <c r="A61" s="23">
        <v>54</v>
      </c>
      <c r="B61" s="62"/>
      <c r="C61" s="62"/>
      <c r="D61" s="23" t="s">
        <v>194</v>
      </c>
      <c r="E61" s="23"/>
      <c r="F61" s="23"/>
      <c r="G61" s="23"/>
      <c r="H61" s="23" t="s">
        <v>160</v>
      </c>
      <c r="I61" s="23" t="s">
        <v>21</v>
      </c>
      <c r="J61" s="23" t="s">
        <v>376</v>
      </c>
      <c r="K61" s="23"/>
    </row>
    <row r="62" spans="1:11" ht="42" x14ac:dyDescent="0.35">
      <c r="A62" s="23">
        <v>55</v>
      </c>
      <c r="B62" s="62"/>
      <c r="C62" s="62"/>
      <c r="D62" s="23" t="s">
        <v>161</v>
      </c>
      <c r="E62" s="23"/>
      <c r="F62" s="23"/>
      <c r="G62" s="23"/>
      <c r="H62" s="23" t="s">
        <v>162</v>
      </c>
      <c r="I62" s="23" t="s">
        <v>21</v>
      </c>
      <c r="J62" s="23" t="s">
        <v>376</v>
      </c>
      <c r="K62" s="23"/>
    </row>
    <row r="63" spans="1:11" ht="42" x14ac:dyDescent="0.35">
      <c r="A63" s="23">
        <v>56</v>
      </c>
      <c r="B63" s="62"/>
      <c r="C63" s="63"/>
      <c r="D63" s="23" t="s">
        <v>163</v>
      </c>
      <c r="E63" s="23"/>
      <c r="F63" s="23"/>
      <c r="G63" s="23"/>
      <c r="H63" s="23" t="s">
        <v>164</v>
      </c>
      <c r="I63" s="23" t="s">
        <v>21</v>
      </c>
      <c r="J63" s="23" t="s">
        <v>376</v>
      </c>
      <c r="K63" s="23"/>
    </row>
    <row r="64" spans="1:11" ht="28" x14ac:dyDescent="0.35">
      <c r="A64" s="23">
        <v>57</v>
      </c>
      <c r="B64" s="62"/>
      <c r="C64" s="61" t="s">
        <v>17</v>
      </c>
      <c r="D64" s="61" t="s">
        <v>17</v>
      </c>
      <c r="E64" s="23" t="s">
        <v>165</v>
      </c>
      <c r="F64" s="23" t="s">
        <v>312</v>
      </c>
      <c r="G64" s="23"/>
      <c r="H64" s="23" t="s">
        <v>166</v>
      </c>
      <c r="I64" s="23" t="s">
        <v>21</v>
      </c>
      <c r="J64" s="23" t="s">
        <v>376</v>
      </c>
      <c r="K64" s="23"/>
    </row>
    <row r="65" spans="1:11" ht="28" x14ac:dyDescent="0.35">
      <c r="A65" s="23">
        <v>58</v>
      </c>
      <c r="B65" s="62"/>
      <c r="C65" s="62"/>
      <c r="D65" s="63"/>
      <c r="E65" s="23"/>
      <c r="F65" s="23" t="s">
        <v>313</v>
      </c>
      <c r="G65" s="23"/>
      <c r="H65" s="23" t="s">
        <v>18</v>
      </c>
      <c r="I65" s="23" t="s">
        <v>21</v>
      </c>
      <c r="J65" s="23" t="s">
        <v>376</v>
      </c>
      <c r="K65" s="23"/>
    </row>
    <row r="66" spans="1:11" ht="28" x14ac:dyDescent="0.35">
      <c r="A66" s="23">
        <v>59</v>
      </c>
      <c r="B66" s="62"/>
      <c r="C66" s="62"/>
      <c r="D66" s="23" t="s">
        <v>167</v>
      </c>
      <c r="E66" s="23"/>
      <c r="F66" s="23"/>
      <c r="G66" s="23"/>
      <c r="H66" s="23" t="s">
        <v>168</v>
      </c>
      <c r="I66" s="23" t="s">
        <v>21</v>
      </c>
      <c r="J66" s="23" t="s">
        <v>376</v>
      </c>
      <c r="K66" s="23"/>
    </row>
    <row r="67" spans="1:11" ht="28" x14ac:dyDescent="0.35">
      <c r="A67" s="23">
        <v>60</v>
      </c>
      <c r="B67" s="63"/>
      <c r="C67" s="63"/>
      <c r="D67" s="23" t="s">
        <v>163</v>
      </c>
      <c r="E67" s="23"/>
      <c r="F67" s="23"/>
      <c r="G67" s="23"/>
      <c r="H67" s="23" t="s">
        <v>169</v>
      </c>
      <c r="I67" s="23" t="s">
        <v>21</v>
      </c>
      <c r="J67" s="23" t="s">
        <v>376</v>
      </c>
      <c r="K67" s="23"/>
    </row>
  </sheetData>
  <autoFilter ref="A7:K67">
    <filterColumn colId="5" showButton="0"/>
  </autoFilter>
  <mergeCells count="23">
    <mergeCell ref="E7:G7"/>
    <mergeCell ref="C64:C67"/>
    <mergeCell ref="D64:D65"/>
    <mergeCell ref="D11:D12"/>
    <mergeCell ref="D14:D15"/>
    <mergeCell ref="D19:D20"/>
    <mergeCell ref="C8:C9"/>
    <mergeCell ref="C10:C13"/>
    <mergeCell ref="C14:C18"/>
    <mergeCell ref="C19:C22"/>
    <mergeCell ref="D49:D50"/>
    <mergeCell ref="D52:D60"/>
    <mergeCell ref="C52:C63"/>
    <mergeCell ref="C25:C32"/>
    <mergeCell ref="D26:D31"/>
    <mergeCell ref="D34:D41"/>
    <mergeCell ref="C33:C42"/>
    <mergeCell ref="B8:B22"/>
    <mergeCell ref="C23:C24"/>
    <mergeCell ref="B43:B67"/>
    <mergeCell ref="C43:C44"/>
    <mergeCell ref="B23:B42"/>
    <mergeCell ref="C45:C51"/>
  </mergeCells>
  <dataValidations count="1">
    <dataValidation type="list" allowBlank="1" showInputMessage="1" showErrorMessage="1" sqref="I8:I67">
      <formula1>$E$2:$E$5</formula1>
    </dataValidation>
  </dataValidations>
  <hyperlinks>
    <hyperlink ref="A1" location="'Danh mục'!A1" display="EXIT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69" zoomScaleNormal="69" workbookViewId="0">
      <selection activeCell="E7" sqref="E7:G7"/>
    </sheetView>
  </sheetViews>
  <sheetFormatPr defaultRowHeight="14.5" x14ac:dyDescent="0.35"/>
  <cols>
    <col min="1" max="1" width="5" customWidth="1"/>
    <col min="2" max="2" width="16.1796875" customWidth="1"/>
    <col min="3" max="3" width="11.81640625" customWidth="1"/>
    <col min="4" max="4" width="19.1796875" customWidth="1"/>
    <col min="5" max="5" width="36.81640625" customWidth="1"/>
    <col min="6" max="6" width="31.1796875" customWidth="1"/>
    <col min="7" max="7" width="30.1796875" customWidth="1"/>
    <col min="8" max="8" width="37.54296875" customWidth="1"/>
    <col min="9" max="9" width="12.26953125" customWidth="1"/>
    <col min="10" max="10" width="19.1796875" customWidth="1"/>
    <col min="11" max="11" width="50.453125" customWidth="1"/>
  </cols>
  <sheetData>
    <row r="1" spans="1:11" x14ac:dyDescent="0.35">
      <c r="A1" s="18" t="s">
        <v>448</v>
      </c>
      <c r="B1" s="15" t="s">
        <v>480</v>
      </c>
      <c r="C1" s="13"/>
      <c r="D1" s="14"/>
      <c r="E1" s="38" t="s">
        <v>20</v>
      </c>
      <c r="F1" s="39">
        <f>SUM(F2:F5)</f>
        <v>26</v>
      </c>
      <c r="G1" s="40"/>
      <c r="H1" s="41">
        <f>SUM(H2:H5)</f>
        <v>26</v>
      </c>
      <c r="I1" s="12"/>
      <c r="J1" s="12"/>
      <c r="K1" s="12"/>
    </row>
    <row r="2" spans="1:11" x14ac:dyDescent="0.35">
      <c r="A2" s="13"/>
      <c r="B2" s="13"/>
      <c r="C2" s="13"/>
      <c r="D2" s="13"/>
      <c r="E2" s="42" t="s">
        <v>21</v>
      </c>
      <c r="F2" s="43">
        <f>COUNTIF($I$8:$I$967,$E2)</f>
        <v>26</v>
      </c>
      <c r="G2" s="21" t="s">
        <v>375</v>
      </c>
      <c r="H2" s="42">
        <f>COUNTIF($J$8:$J$742,$G2)</f>
        <v>0</v>
      </c>
      <c r="I2" s="12"/>
      <c r="J2" s="12"/>
      <c r="K2" s="12"/>
    </row>
    <row r="3" spans="1:11" ht="15.5" x14ac:dyDescent="0.35">
      <c r="A3" s="13"/>
      <c r="B3" s="13"/>
      <c r="C3" s="13"/>
      <c r="D3" s="13"/>
      <c r="E3" s="44" t="s">
        <v>22</v>
      </c>
      <c r="F3" s="43">
        <f>COUNTIF($I$8:$I$967,$E3)</f>
        <v>0</v>
      </c>
      <c r="G3" s="22" t="s">
        <v>376</v>
      </c>
      <c r="H3" s="42">
        <f>COUNTIF($J$8:$J$742,$G3)</f>
        <v>26</v>
      </c>
      <c r="I3" s="12"/>
      <c r="J3" s="12"/>
      <c r="K3" s="12"/>
    </row>
    <row r="4" spans="1:11" ht="15.5" x14ac:dyDescent="0.35">
      <c r="A4" s="13"/>
      <c r="B4" s="13"/>
      <c r="C4" s="13"/>
      <c r="D4" s="13"/>
      <c r="E4" s="42" t="s">
        <v>23</v>
      </c>
      <c r="F4" s="43">
        <f>COUNTIF($I$8:$I$967,$E4)</f>
        <v>0</v>
      </c>
      <c r="G4" s="22" t="s">
        <v>377</v>
      </c>
      <c r="H4" s="42">
        <f>COUNTIF($J$8:$J$742,$G4)</f>
        <v>0</v>
      </c>
      <c r="I4" s="12"/>
      <c r="J4" s="12"/>
      <c r="K4" s="12"/>
    </row>
    <row r="5" spans="1:11" ht="15.5" x14ac:dyDescent="0.35">
      <c r="A5" s="13"/>
      <c r="B5" s="13"/>
      <c r="C5" s="13"/>
      <c r="D5" s="13"/>
      <c r="E5" s="42" t="s">
        <v>24</v>
      </c>
      <c r="F5" s="43">
        <f>COUNTIF($I$8:$I$967,$E5)</f>
        <v>0</v>
      </c>
      <c r="G5" s="22" t="s">
        <v>378</v>
      </c>
      <c r="H5" s="42">
        <f>COUNTIF($J$8:$J$742,$G5)</f>
        <v>0</v>
      </c>
      <c r="I5" s="12"/>
      <c r="J5" s="12"/>
      <c r="K5" s="12"/>
    </row>
    <row r="6" spans="1:11" x14ac:dyDescent="0.35">
      <c r="A6" s="13"/>
      <c r="B6" s="13"/>
      <c r="C6" s="13"/>
      <c r="D6" s="13"/>
      <c r="E6" s="13"/>
      <c r="F6" s="13"/>
      <c r="G6" s="13"/>
      <c r="H6" s="13"/>
      <c r="I6" s="12"/>
      <c r="J6" s="12"/>
      <c r="K6" s="12"/>
    </row>
    <row r="7" spans="1:11" x14ac:dyDescent="0.35">
      <c r="A7" s="26" t="s">
        <v>3</v>
      </c>
      <c r="B7" s="26" t="s">
        <v>0</v>
      </c>
      <c r="C7" s="26" t="s">
        <v>1</v>
      </c>
      <c r="D7" s="26" t="s">
        <v>4</v>
      </c>
      <c r="E7" s="64" t="s">
        <v>6</v>
      </c>
      <c r="F7" s="65"/>
      <c r="G7" s="66"/>
      <c r="H7" s="26" t="s">
        <v>2</v>
      </c>
      <c r="I7" s="26" t="s">
        <v>25</v>
      </c>
      <c r="J7" s="26" t="s">
        <v>379</v>
      </c>
      <c r="K7" s="26" t="s">
        <v>26</v>
      </c>
    </row>
    <row r="8" spans="1:11" ht="56" x14ac:dyDescent="0.35">
      <c r="A8" s="23">
        <v>1</v>
      </c>
      <c r="B8" s="61" t="s">
        <v>191</v>
      </c>
      <c r="C8" s="67" t="s">
        <v>272</v>
      </c>
      <c r="D8" s="23" t="s">
        <v>321</v>
      </c>
      <c r="E8" s="27" t="s">
        <v>387</v>
      </c>
      <c r="F8" s="23"/>
      <c r="G8" s="23"/>
      <c r="H8" s="23" t="s">
        <v>380</v>
      </c>
      <c r="I8" s="23" t="s">
        <v>21</v>
      </c>
      <c r="J8" s="23" t="s">
        <v>376</v>
      </c>
      <c r="K8" s="23"/>
    </row>
    <row r="9" spans="1:11" x14ac:dyDescent="0.35">
      <c r="A9" s="23">
        <v>2</v>
      </c>
      <c r="B9" s="62"/>
      <c r="C9" s="67"/>
      <c r="D9" s="23" t="s">
        <v>269</v>
      </c>
      <c r="E9" s="19" t="s">
        <v>270</v>
      </c>
      <c r="F9" s="23"/>
      <c r="G9" s="23"/>
      <c r="H9" s="23" t="s">
        <v>271</v>
      </c>
      <c r="I9" s="23" t="s">
        <v>21</v>
      </c>
      <c r="J9" s="23" t="s">
        <v>376</v>
      </c>
      <c r="K9" s="23"/>
    </row>
    <row r="10" spans="1:11" ht="56" x14ac:dyDescent="0.35">
      <c r="A10" s="23">
        <v>3</v>
      </c>
      <c r="B10" s="62"/>
      <c r="C10" s="24" t="s">
        <v>273</v>
      </c>
      <c r="D10" s="24" t="s">
        <v>388</v>
      </c>
      <c r="E10" s="27" t="s">
        <v>572</v>
      </c>
      <c r="F10" s="23"/>
      <c r="G10" s="23"/>
      <c r="H10" s="23" t="s">
        <v>573</v>
      </c>
      <c r="I10" s="23" t="s">
        <v>21</v>
      </c>
      <c r="J10" s="23" t="s">
        <v>376</v>
      </c>
      <c r="K10" s="23"/>
    </row>
    <row r="11" spans="1:11" x14ac:dyDescent="0.35">
      <c r="A11" s="23">
        <v>4</v>
      </c>
      <c r="B11" s="62"/>
      <c r="C11" s="67" t="s">
        <v>274</v>
      </c>
      <c r="D11" s="67" t="s">
        <v>157</v>
      </c>
      <c r="E11" s="27" t="s">
        <v>268</v>
      </c>
      <c r="F11" s="23"/>
      <c r="G11" s="23"/>
      <c r="H11" s="23" t="s">
        <v>158</v>
      </c>
      <c r="I11" s="23" t="s">
        <v>21</v>
      </c>
      <c r="J11" s="23" t="s">
        <v>376</v>
      </c>
      <c r="K11" s="23"/>
    </row>
    <row r="12" spans="1:11" ht="28" x14ac:dyDescent="0.35">
      <c r="A12" s="23">
        <v>5</v>
      </c>
      <c r="B12" s="62"/>
      <c r="C12" s="67"/>
      <c r="D12" s="67"/>
      <c r="E12" s="68" t="s">
        <v>389</v>
      </c>
      <c r="F12" s="23" t="s">
        <v>192</v>
      </c>
      <c r="G12" s="23"/>
      <c r="H12" s="23" t="s">
        <v>159</v>
      </c>
      <c r="I12" s="23" t="s">
        <v>21</v>
      </c>
      <c r="J12" s="23" t="s">
        <v>376</v>
      </c>
      <c r="K12" s="23"/>
    </row>
    <row r="13" spans="1:11" ht="28" x14ac:dyDescent="0.35">
      <c r="A13" s="23">
        <v>6</v>
      </c>
      <c r="B13" s="62"/>
      <c r="C13" s="67"/>
      <c r="D13" s="67"/>
      <c r="E13" s="68"/>
      <c r="F13" s="23" t="s">
        <v>193</v>
      </c>
      <c r="G13" s="23"/>
      <c r="H13" s="23" t="s">
        <v>158</v>
      </c>
      <c r="I13" s="23" t="s">
        <v>21</v>
      </c>
      <c r="J13" s="23" t="s">
        <v>376</v>
      </c>
      <c r="K13" s="23"/>
    </row>
    <row r="14" spans="1:11" ht="42" x14ac:dyDescent="0.35">
      <c r="A14" s="23">
        <v>7</v>
      </c>
      <c r="B14" s="62"/>
      <c r="C14" s="67"/>
      <c r="D14" s="23" t="s">
        <v>194</v>
      </c>
      <c r="E14" s="23" t="s">
        <v>195</v>
      </c>
      <c r="F14" s="23"/>
      <c r="G14" s="23"/>
      <c r="H14" s="23" t="s">
        <v>196</v>
      </c>
      <c r="I14" s="23" t="s">
        <v>21</v>
      </c>
      <c r="J14" s="23" t="s">
        <v>376</v>
      </c>
      <c r="K14" s="23"/>
    </row>
    <row r="15" spans="1:11" ht="28" x14ac:dyDescent="0.35">
      <c r="A15" s="23">
        <v>8</v>
      </c>
      <c r="B15" s="62"/>
      <c r="C15" s="67" t="s">
        <v>275</v>
      </c>
      <c r="D15" s="67" t="s">
        <v>276</v>
      </c>
      <c r="E15" s="23" t="s">
        <v>165</v>
      </c>
      <c r="F15" s="23" t="s">
        <v>192</v>
      </c>
      <c r="G15" s="23"/>
      <c r="H15" s="23" t="s">
        <v>168</v>
      </c>
      <c r="I15" s="23" t="s">
        <v>21</v>
      </c>
      <c r="J15" s="23" t="s">
        <v>376</v>
      </c>
      <c r="K15" s="23"/>
    </row>
    <row r="16" spans="1:11" ht="28" x14ac:dyDescent="0.35">
      <c r="A16" s="23">
        <v>9</v>
      </c>
      <c r="B16" s="63"/>
      <c r="C16" s="67"/>
      <c r="D16" s="67"/>
      <c r="E16" s="23"/>
      <c r="F16" s="23" t="s">
        <v>193</v>
      </c>
      <c r="G16" s="23"/>
      <c r="H16" s="23" t="s">
        <v>197</v>
      </c>
      <c r="I16" s="23" t="s">
        <v>21</v>
      </c>
      <c r="J16" s="23" t="s">
        <v>376</v>
      </c>
      <c r="K16" s="23"/>
    </row>
    <row r="17" spans="1:11" ht="42" x14ac:dyDescent="0.35">
      <c r="A17" s="23">
        <v>10</v>
      </c>
      <c r="B17" s="67" t="s">
        <v>198</v>
      </c>
      <c r="C17" s="67" t="s">
        <v>278</v>
      </c>
      <c r="D17" s="23" t="s">
        <v>279</v>
      </c>
      <c r="E17" s="23" t="s">
        <v>390</v>
      </c>
      <c r="F17" s="23"/>
      <c r="G17" s="23"/>
      <c r="H17" s="23" t="s">
        <v>380</v>
      </c>
      <c r="I17" s="23" t="s">
        <v>21</v>
      </c>
      <c r="J17" s="23" t="s">
        <v>376</v>
      </c>
      <c r="K17" s="23"/>
    </row>
    <row r="18" spans="1:11" x14ac:dyDescent="0.35">
      <c r="A18" s="23">
        <v>11</v>
      </c>
      <c r="B18" s="67"/>
      <c r="C18" s="67"/>
      <c r="D18" s="23" t="s">
        <v>269</v>
      </c>
      <c r="E18" s="19" t="s">
        <v>270</v>
      </c>
      <c r="F18" s="23"/>
      <c r="G18" s="23"/>
      <c r="H18" s="23" t="s">
        <v>271</v>
      </c>
      <c r="I18" s="23" t="s">
        <v>21</v>
      </c>
      <c r="J18" s="23" t="s">
        <v>376</v>
      </c>
      <c r="K18" s="23"/>
    </row>
    <row r="19" spans="1:11" ht="28" x14ac:dyDescent="0.35">
      <c r="A19" s="23">
        <v>12</v>
      </c>
      <c r="B19" s="67"/>
      <c r="C19" s="67" t="s">
        <v>277</v>
      </c>
      <c r="D19" s="67" t="s">
        <v>280</v>
      </c>
      <c r="E19" s="27" t="s">
        <v>412</v>
      </c>
      <c r="F19" s="23"/>
      <c r="G19" s="23"/>
      <c r="H19" s="23" t="s">
        <v>153</v>
      </c>
      <c r="I19" s="23" t="s">
        <v>21</v>
      </c>
      <c r="J19" s="23" t="s">
        <v>376</v>
      </c>
      <c r="K19" s="23"/>
    </row>
    <row r="20" spans="1:11" ht="28" x14ac:dyDescent="0.35">
      <c r="A20" s="23">
        <v>13</v>
      </c>
      <c r="B20" s="67"/>
      <c r="C20" s="67"/>
      <c r="D20" s="67"/>
      <c r="E20" s="27" t="s">
        <v>413</v>
      </c>
      <c r="F20" s="23"/>
      <c r="G20" s="23"/>
      <c r="H20" s="23" t="s">
        <v>153</v>
      </c>
      <c r="I20" s="23" t="s">
        <v>21</v>
      </c>
      <c r="J20" s="23" t="s">
        <v>376</v>
      </c>
      <c r="K20" s="23"/>
    </row>
    <row r="21" spans="1:11" ht="28" x14ac:dyDescent="0.35">
      <c r="A21" s="23">
        <v>14</v>
      </c>
      <c r="B21" s="67"/>
      <c r="C21" s="67"/>
      <c r="D21" s="67" t="s">
        <v>200</v>
      </c>
      <c r="E21" s="23" t="s">
        <v>15</v>
      </c>
      <c r="F21" s="23"/>
      <c r="G21" s="23"/>
      <c r="H21" s="23" t="s">
        <v>201</v>
      </c>
      <c r="I21" s="23" t="s">
        <v>21</v>
      </c>
      <c r="J21" s="23" t="s">
        <v>376</v>
      </c>
      <c r="K21" s="23"/>
    </row>
    <row r="22" spans="1:11" ht="28" x14ac:dyDescent="0.35">
      <c r="A22" s="23">
        <v>15</v>
      </c>
      <c r="B22" s="67"/>
      <c r="C22" s="67"/>
      <c r="D22" s="67"/>
      <c r="E22" s="23" t="s">
        <v>202</v>
      </c>
      <c r="F22" s="23"/>
      <c r="G22" s="23"/>
      <c r="H22" s="23" t="s">
        <v>201</v>
      </c>
      <c r="I22" s="23" t="s">
        <v>21</v>
      </c>
      <c r="J22" s="23" t="s">
        <v>376</v>
      </c>
      <c r="K22" s="23"/>
    </row>
    <row r="23" spans="1:11" x14ac:dyDescent="0.35">
      <c r="A23" s="23">
        <v>16</v>
      </c>
      <c r="B23" s="67"/>
      <c r="C23" s="67"/>
      <c r="D23" s="23" t="s">
        <v>203</v>
      </c>
      <c r="E23" s="23"/>
      <c r="F23" s="67"/>
      <c r="G23" s="67"/>
      <c r="H23" s="23" t="s">
        <v>156</v>
      </c>
      <c r="I23" s="23" t="s">
        <v>21</v>
      </c>
      <c r="J23" s="23" t="s">
        <v>376</v>
      </c>
      <c r="K23" s="23"/>
    </row>
    <row r="24" spans="1:11" x14ac:dyDescent="0.35">
      <c r="A24" s="23">
        <v>17</v>
      </c>
      <c r="B24" s="67"/>
      <c r="C24" s="67" t="s">
        <v>204</v>
      </c>
      <c r="D24" s="67" t="s">
        <v>157</v>
      </c>
      <c r="E24" s="27" t="s">
        <v>199</v>
      </c>
      <c r="F24" s="23"/>
      <c r="G24" s="23"/>
      <c r="H24" s="20" t="s">
        <v>282</v>
      </c>
      <c r="I24" s="23" t="s">
        <v>21</v>
      </c>
      <c r="J24" s="23" t="s">
        <v>376</v>
      </c>
      <c r="K24" s="23"/>
    </row>
    <row r="25" spans="1:11" ht="42" x14ac:dyDescent="0.35">
      <c r="A25" s="23">
        <v>18</v>
      </c>
      <c r="B25" s="67"/>
      <c r="C25" s="67"/>
      <c r="D25" s="67"/>
      <c r="E25" s="27" t="s">
        <v>281</v>
      </c>
      <c r="F25" s="23"/>
      <c r="G25" s="23" t="s">
        <v>205</v>
      </c>
      <c r="H25" s="23" t="s">
        <v>206</v>
      </c>
      <c r="I25" s="23" t="s">
        <v>21</v>
      </c>
      <c r="J25" s="23" t="s">
        <v>376</v>
      </c>
      <c r="K25" s="23"/>
    </row>
    <row r="26" spans="1:11" x14ac:dyDescent="0.35">
      <c r="A26" s="23">
        <v>19</v>
      </c>
      <c r="B26" s="67"/>
      <c r="C26" s="67"/>
      <c r="D26" s="67"/>
      <c r="E26" s="27"/>
      <c r="F26" s="23"/>
      <c r="G26" s="23" t="s">
        <v>207</v>
      </c>
      <c r="H26" s="23" t="s">
        <v>574</v>
      </c>
      <c r="I26" s="23" t="s">
        <v>21</v>
      </c>
      <c r="J26" s="23" t="s">
        <v>376</v>
      </c>
      <c r="K26" s="23"/>
    </row>
    <row r="27" spans="1:11" ht="28" x14ac:dyDescent="0.35">
      <c r="A27" s="23">
        <v>20</v>
      </c>
      <c r="B27" s="67"/>
      <c r="C27" s="67"/>
      <c r="D27" s="23" t="s">
        <v>194</v>
      </c>
      <c r="E27" s="23"/>
      <c r="F27" s="23"/>
      <c r="G27" s="23"/>
      <c r="H27" s="23" t="s">
        <v>160</v>
      </c>
      <c r="I27" s="23" t="s">
        <v>21</v>
      </c>
      <c r="J27" s="23" t="s">
        <v>376</v>
      </c>
      <c r="K27" s="23"/>
    </row>
    <row r="28" spans="1:11" ht="42" x14ac:dyDescent="0.35">
      <c r="A28" s="23">
        <v>21</v>
      </c>
      <c r="B28" s="67"/>
      <c r="C28" s="67"/>
      <c r="D28" s="23" t="s">
        <v>161</v>
      </c>
      <c r="E28" s="23"/>
      <c r="F28" s="23"/>
      <c r="G28" s="23"/>
      <c r="H28" s="23" t="s">
        <v>162</v>
      </c>
      <c r="I28" s="23" t="s">
        <v>21</v>
      </c>
      <c r="J28" s="23" t="s">
        <v>376</v>
      </c>
      <c r="K28" s="23"/>
    </row>
    <row r="29" spans="1:11" ht="42" x14ac:dyDescent="0.35">
      <c r="A29" s="23">
        <v>22</v>
      </c>
      <c r="B29" s="67"/>
      <c r="C29" s="67"/>
      <c r="D29" s="23" t="s">
        <v>163</v>
      </c>
      <c r="E29" s="23"/>
      <c r="F29" s="23"/>
      <c r="G29" s="23"/>
      <c r="H29" s="23" t="s">
        <v>164</v>
      </c>
      <c r="I29" s="23" t="s">
        <v>21</v>
      </c>
      <c r="J29" s="23" t="s">
        <v>376</v>
      </c>
      <c r="K29" s="23"/>
    </row>
    <row r="30" spans="1:11" ht="56" x14ac:dyDescent="0.35">
      <c r="A30" s="23">
        <v>23</v>
      </c>
      <c r="B30" s="67"/>
      <c r="C30" s="67" t="s">
        <v>208</v>
      </c>
      <c r="D30" s="61" t="s">
        <v>209</v>
      </c>
      <c r="E30" s="23" t="s">
        <v>165</v>
      </c>
      <c r="F30" s="23"/>
      <c r="G30" s="23" t="s">
        <v>205</v>
      </c>
      <c r="H30" s="23" t="s">
        <v>210</v>
      </c>
      <c r="I30" s="23" t="s">
        <v>21</v>
      </c>
      <c r="J30" s="23" t="s">
        <v>376</v>
      </c>
      <c r="K30" s="23"/>
    </row>
    <row r="31" spans="1:11" ht="28" x14ac:dyDescent="0.35">
      <c r="A31" s="23">
        <v>24</v>
      </c>
      <c r="B31" s="67"/>
      <c r="C31" s="67"/>
      <c r="D31" s="63"/>
      <c r="E31" s="23"/>
      <c r="F31" s="23"/>
      <c r="G31" s="23" t="s">
        <v>207</v>
      </c>
      <c r="H31" s="23" t="s">
        <v>166</v>
      </c>
      <c r="I31" s="23" t="s">
        <v>21</v>
      </c>
      <c r="J31" s="23" t="s">
        <v>376</v>
      </c>
      <c r="K31" s="23"/>
    </row>
    <row r="32" spans="1:11" ht="28" x14ac:dyDescent="0.35">
      <c r="A32" s="23">
        <v>25</v>
      </c>
      <c r="B32" s="67"/>
      <c r="C32" s="67"/>
      <c r="D32" s="23" t="s">
        <v>167</v>
      </c>
      <c r="E32" s="23"/>
      <c r="F32" s="23"/>
      <c r="G32" s="23"/>
      <c r="H32" s="23" t="s">
        <v>168</v>
      </c>
      <c r="I32" s="23" t="s">
        <v>21</v>
      </c>
      <c r="J32" s="23" t="s">
        <v>376</v>
      </c>
      <c r="K32" s="23"/>
    </row>
    <row r="33" spans="1:11" ht="28" x14ac:dyDescent="0.35">
      <c r="A33" s="23">
        <v>26</v>
      </c>
      <c r="B33" s="67"/>
      <c r="C33" s="67"/>
      <c r="D33" s="23" t="s">
        <v>174</v>
      </c>
      <c r="E33" s="23"/>
      <c r="F33" s="23"/>
      <c r="G33" s="23"/>
      <c r="H33" s="23" t="s">
        <v>169</v>
      </c>
      <c r="I33" s="23" t="s">
        <v>21</v>
      </c>
      <c r="J33" s="23" t="s">
        <v>376</v>
      </c>
      <c r="K33" s="23"/>
    </row>
  </sheetData>
  <mergeCells count="18">
    <mergeCell ref="E12:E13"/>
    <mergeCell ref="C15:C16"/>
    <mergeCell ref="D15:D16"/>
    <mergeCell ref="D30:D31"/>
    <mergeCell ref="E7:G7"/>
    <mergeCell ref="F23:G23"/>
    <mergeCell ref="C24:C29"/>
    <mergeCell ref="D24:D26"/>
    <mergeCell ref="C30:C33"/>
    <mergeCell ref="D21:D22"/>
    <mergeCell ref="B17:B33"/>
    <mergeCell ref="C17:C18"/>
    <mergeCell ref="C19:C23"/>
    <mergeCell ref="D19:D20"/>
    <mergeCell ref="B8:B16"/>
    <mergeCell ref="C8:C9"/>
    <mergeCell ref="C11:C14"/>
    <mergeCell ref="D11:D13"/>
  </mergeCells>
  <dataValidations count="1">
    <dataValidation type="list" allowBlank="1" showInputMessage="1" showErrorMessage="1" sqref="I8:I33">
      <formula1>$E$2:$E$5</formula1>
    </dataValidation>
  </dataValidations>
  <hyperlinks>
    <hyperlink ref="A1" location="'Danh mục'!A1" display="EXIT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90" zoomScaleNormal="90" workbookViewId="0">
      <selection activeCell="E7" sqref="E7:G7"/>
    </sheetView>
  </sheetViews>
  <sheetFormatPr defaultRowHeight="14.5" x14ac:dyDescent="0.35"/>
  <cols>
    <col min="1" max="1" width="6.54296875" style="50" customWidth="1"/>
    <col min="2" max="2" width="10.453125" style="50" customWidth="1"/>
    <col min="3" max="3" width="15.453125" style="50" customWidth="1"/>
    <col min="4" max="4" width="17.26953125" style="50" customWidth="1"/>
    <col min="5" max="5" width="30.453125" style="50" customWidth="1"/>
    <col min="6" max="6" width="29.54296875" style="50" customWidth="1"/>
    <col min="7" max="7" width="30.1796875" style="50" customWidth="1"/>
    <col min="8" max="8" width="37.54296875" style="50" customWidth="1"/>
    <col min="9" max="9" width="15.1796875" style="50" customWidth="1"/>
    <col min="10" max="10" width="21.81640625" style="50" customWidth="1"/>
    <col min="11" max="11" width="50.453125" style="50" customWidth="1"/>
    <col min="12" max="16384" width="8.7265625" style="50"/>
  </cols>
  <sheetData>
    <row r="1" spans="1:11" x14ac:dyDescent="0.35">
      <c r="A1" s="45" t="s">
        <v>448</v>
      </c>
      <c r="B1" s="15" t="s">
        <v>265</v>
      </c>
      <c r="C1" s="13"/>
      <c r="D1" s="13"/>
      <c r="E1" s="47" t="s">
        <v>20</v>
      </c>
      <c r="F1" s="47">
        <f>SUM(F2:F5)</f>
        <v>24</v>
      </c>
      <c r="G1" s="40"/>
      <c r="H1" s="47">
        <f>SUM(H2:H5)</f>
        <v>24</v>
      </c>
      <c r="I1" s="13"/>
      <c r="J1" s="13"/>
      <c r="K1" s="13"/>
    </row>
    <row r="2" spans="1:11" x14ac:dyDescent="0.35">
      <c r="A2" s="13"/>
      <c r="B2" s="13"/>
      <c r="C2" s="13"/>
      <c r="D2" s="13"/>
      <c r="E2" s="21" t="s">
        <v>21</v>
      </c>
      <c r="F2" s="21">
        <f>COUNTIF($I$8:$I$968,$E2)</f>
        <v>24</v>
      </c>
      <c r="G2" s="21" t="s">
        <v>375</v>
      </c>
      <c r="H2" s="21">
        <f>COUNTIF($J$8:$J$743,$G2)</f>
        <v>0</v>
      </c>
      <c r="I2" s="13"/>
      <c r="J2" s="13"/>
      <c r="K2" s="13"/>
    </row>
    <row r="3" spans="1:11" x14ac:dyDescent="0.35">
      <c r="A3" s="13"/>
      <c r="B3" s="13"/>
      <c r="C3" s="13"/>
      <c r="D3" s="13"/>
      <c r="E3" s="48" t="s">
        <v>22</v>
      </c>
      <c r="F3" s="21">
        <f>COUNTIF($I$8:$I$968,$E3)</f>
        <v>0</v>
      </c>
      <c r="G3" s="21" t="s">
        <v>376</v>
      </c>
      <c r="H3" s="21">
        <f>COUNTIF($J$8:$J$743,$G3)</f>
        <v>24</v>
      </c>
      <c r="I3" s="13"/>
      <c r="J3" s="13"/>
      <c r="K3" s="13"/>
    </row>
    <row r="4" spans="1:11" x14ac:dyDescent="0.35">
      <c r="A4" s="13"/>
      <c r="B4" s="13"/>
      <c r="C4" s="13"/>
      <c r="D4" s="13"/>
      <c r="E4" s="21" t="s">
        <v>23</v>
      </c>
      <c r="F4" s="21">
        <f>COUNTIF($I$8:$I$968,$E4)</f>
        <v>0</v>
      </c>
      <c r="G4" s="21" t="s">
        <v>377</v>
      </c>
      <c r="H4" s="21">
        <f>COUNTIF($J$8:$J$743,$G4)</f>
        <v>0</v>
      </c>
      <c r="I4" s="13"/>
      <c r="J4" s="13"/>
      <c r="K4" s="13"/>
    </row>
    <row r="5" spans="1:11" x14ac:dyDescent="0.35">
      <c r="A5" s="13"/>
      <c r="B5" s="13"/>
      <c r="C5" s="13"/>
      <c r="D5" s="13"/>
      <c r="E5" s="21" t="s">
        <v>24</v>
      </c>
      <c r="F5" s="21">
        <f>COUNTIF($I$8:$I$968,$E5)</f>
        <v>0</v>
      </c>
      <c r="G5" s="21" t="s">
        <v>378</v>
      </c>
      <c r="H5" s="21">
        <f>COUNTIF($J$8:$J$743,$G5)</f>
        <v>0</v>
      </c>
      <c r="I5" s="13"/>
      <c r="J5" s="13"/>
      <c r="K5" s="13"/>
    </row>
    <row r="6" spans="1:1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35">
      <c r="A7" s="26" t="s">
        <v>3</v>
      </c>
      <c r="B7" s="26" t="s">
        <v>0</v>
      </c>
      <c r="C7" s="26" t="s">
        <v>1</v>
      </c>
      <c r="D7" s="26" t="s">
        <v>4</v>
      </c>
      <c r="E7" s="64" t="s">
        <v>6</v>
      </c>
      <c r="F7" s="65"/>
      <c r="G7" s="66"/>
      <c r="H7" s="26" t="s">
        <v>2</v>
      </c>
      <c r="I7" s="26" t="s">
        <v>25</v>
      </c>
      <c r="J7" s="26" t="s">
        <v>379</v>
      </c>
      <c r="K7" s="26" t="s">
        <v>26</v>
      </c>
    </row>
    <row r="8" spans="1:11" ht="42" x14ac:dyDescent="0.35">
      <c r="A8" s="23">
        <v>1</v>
      </c>
      <c r="B8" s="67" t="s">
        <v>29</v>
      </c>
      <c r="C8" s="67" t="s">
        <v>324</v>
      </c>
      <c r="D8" s="23" t="s">
        <v>325</v>
      </c>
      <c r="E8" s="23" t="s">
        <v>575</v>
      </c>
      <c r="F8" s="23"/>
      <c r="G8" s="23"/>
      <c r="H8" s="23" t="s">
        <v>380</v>
      </c>
      <c r="I8" s="23" t="s">
        <v>21</v>
      </c>
      <c r="J8" s="23" t="s">
        <v>376</v>
      </c>
      <c r="K8" s="23"/>
    </row>
    <row r="9" spans="1:11" x14ac:dyDescent="0.35">
      <c r="A9" s="23">
        <v>2</v>
      </c>
      <c r="B9" s="67"/>
      <c r="C9" s="67"/>
      <c r="D9" s="23" t="s">
        <v>269</v>
      </c>
      <c r="E9" s="19" t="s">
        <v>270</v>
      </c>
      <c r="F9" s="23"/>
      <c r="G9" s="23"/>
      <c r="H9" s="23" t="s">
        <v>271</v>
      </c>
      <c r="I9" s="23" t="s">
        <v>21</v>
      </c>
      <c r="J9" s="23" t="s">
        <v>376</v>
      </c>
      <c r="K9" s="23"/>
    </row>
    <row r="10" spans="1:11" ht="42" x14ac:dyDescent="0.35">
      <c r="A10" s="23">
        <v>3</v>
      </c>
      <c r="B10" s="67"/>
      <c r="C10" s="67" t="s">
        <v>30</v>
      </c>
      <c r="D10" s="23" t="s">
        <v>30</v>
      </c>
      <c r="E10" s="23" t="s">
        <v>397</v>
      </c>
      <c r="F10" s="23"/>
      <c r="G10" s="23"/>
      <c r="H10" s="23" t="s">
        <v>392</v>
      </c>
      <c r="I10" s="23" t="s">
        <v>21</v>
      </c>
      <c r="J10" s="23" t="s">
        <v>376</v>
      </c>
      <c r="K10" s="23"/>
    </row>
    <row r="11" spans="1:11" ht="28" x14ac:dyDescent="0.35">
      <c r="A11" s="23">
        <v>4</v>
      </c>
      <c r="B11" s="67"/>
      <c r="C11" s="67"/>
      <c r="D11" s="23" t="s">
        <v>326</v>
      </c>
      <c r="E11" s="23"/>
      <c r="F11" s="23"/>
      <c r="G11" s="23"/>
      <c r="H11" s="23" t="s">
        <v>328</v>
      </c>
      <c r="I11" s="23" t="s">
        <v>21</v>
      </c>
      <c r="J11" s="23" t="s">
        <v>376</v>
      </c>
      <c r="K11" s="23"/>
    </row>
    <row r="12" spans="1:11" ht="28" x14ac:dyDescent="0.35">
      <c r="A12" s="23">
        <v>5</v>
      </c>
      <c r="B12" s="67"/>
      <c r="C12" s="67"/>
      <c r="D12" s="23" t="s">
        <v>327</v>
      </c>
      <c r="E12" s="23"/>
      <c r="F12" s="23"/>
      <c r="G12" s="23"/>
      <c r="H12" s="23" t="s">
        <v>329</v>
      </c>
      <c r="I12" s="23" t="s">
        <v>21</v>
      </c>
      <c r="J12" s="23" t="s">
        <v>376</v>
      </c>
      <c r="K12" s="23"/>
    </row>
    <row r="13" spans="1:11" ht="28" x14ac:dyDescent="0.35">
      <c r="A13" s="23">
        <v>6</v>
      </c>
      <c r="B13" s="67" t="s">
        <v>32</v>
      </c>
      <c r="C13" s="67" t="s">
        <v>33</v>
      </c>
      <c r="D13" s="23" t="s">
        <v>33</v>
      </c>
      <c r="E13" s="23" t="s">
        <v>396</v>
      </c>
      <c r="F13" s="23"/>
      <c r="G13" s="23"/>
      <c r="H13" s="23" t="s">
        <v>392</v>
      </c>
      <c r="I13" s="23" t="s">
        <v>21</v>
      </c>
      <c r="J13" s="23" t="s">
        <v>376</v>
      </c>
      <c r="K13" s="23"/>
    </row>
    <row r="14" spans="1:11" ht="28" x14ac:dyDescent="0.35">
      <c r="A14" s="23">
        <v>7</v>
      </c>
      <c r="B14" s="67"/>
      <c r="C14" s="67"/>
      <c r="D14" s="23" t="s">
        <v>330</v>
      </c>
      <c r="E14" s="23"/>
      <c r="F14" s="23" t="s">
        <v>31</v>
      </c>
      <c r="G14" s="23"/>
      <c r="H14" s="23" t="s">
        <v>340</v>
      </c>
      <c r="I14" s="23" t="s">
        <v>21</v>
      </c>
      <c r="J14" s="23" t="s">
        <v>376</v>
      </c>
      <c r="K14" s="23"/>
    </row>
    <row r="15" spans="1:11" ht="28" x14ac:dyDescent="0.35">
      <c r="A15" s="23">
        <v>8</v>
      </c>
      <c r="B15" s="67"/>
      <c r="C15" s="67"/>
      <c r="D15" s="23" t="s">
        <v>331</v>
      </c>
      <c r="E15" s="23"/>
      <c r="F15" s="23"/>
      <c r="G15" s="23"/>
      <c r="H15" s="23" t="s">
        <v>341</v>
      </c>
      <c r="I15" s="23" t="s">
        <v>21</v>
      </c>
      <c r="J15" s="23" t="s">
        <v>376</v>
      </c>
      <c r="K15" s="23"/>
    </row>
    <row r="16" spans="1:11" ht="42" x14ac:dyDescent="0.35">
      <c r="A16" s="23">
        <v>9</v>
      </c>
      <c r="B16" s="67" t="s">
        <v>34</v>
      </c>
      <c r="C16" s="67" t="s">
        <v>333</v>
      </c>
      <c r="D16" s="23" t="s">
        <v>332</v>
      </c>
      <c r="E16" s="8" t="s">
        <v>394</v>
      </c>
      <c r="F16" s="23"/>
      <c r="G16" s="23"/>
      <c r="H16" s="8" t="s">
        <v>380</v>
      </c>
      <c r="I16" s="23" t="s">
        <v>21</v>
      </c>
      <c r="J16" s="23" t="s">
        <v>376</v>
      </c>
      <c r="K16" s="23"/>
    </row>
    <row r="17" spans="1:11" x14ac:dyDescent="0.35">
      <c r="A17" s="23">
        <v>10</v>
      </c>
      <c r="B17" s="67"/>
      <c r="C17" s="67"/>
      <c r="D17" s="23" t="s">
        <v>269</v>
      </c>
      <c r="E17" s="19" t="s">
        <v>270</v>
      </c>
      <c r="F17" s="23"/>
      <c r="G17" s="23"/>
      <c r="H17" s="23" t="s">
        <v>271</v>
      </c>
      <c r="I17" s="23" t="s">
        <v>21</v>
      </c>
      <c r="J17" s="23" t="s">
        <v>376</v>
      </c>
      <c r="K17" s="23"/>
    </row>
    <row r="18" spans="1:11" ht="28" x14ac:dyDescent="0.35">
      <c r="A18" s="23">
        <v>11</v>
      </c>
      <c r="B18" s="67"/>
      <c r="C18" s="67" t="s">
        <v>35</v>
      </c>
      <c r="D18" s="23" t="s">
        <v>351</v>
      </c>
      <c r="E18" s="8" t="s">
        <v>393</v>
      </c>
      <c r="F18" s="23"/>
      <c r="G18" s="23"/>
      <c r="H18" s="8" t="s">
        <v>392</v>
      </c>
      <c r="I18" s="23" t="s">
        <v>21</v>
      </c>
      <c r="J18" s="23" t="s">
        <v>376</v>
      </c>
      <c r="K18" s="23"/>
    </row>
    <row r="19" spans="1:11" ht="28" x14ac:dyDescent="0.35">
      <c r="A19" s="23">
        <v>12</v>
      </c>
      <c r="B19" s="67"/>
      <c r="C19" s="67"/>
      <c r="D19" s="23" t="s">
        <v>334</v>
      </c>
      <c r="E19" s="23"/>
      <c r="F19" s="23" t="s">
        <v>36</v>
      </c>
      <c r="G19" s="23"/>
      <c r="H19" s="23" t="s">
        <v>341</v>
      </c>
      <c r="I19" s="23" t="s">
        <v>21</v>
      </c>
      <c r="J19" s="23" t="s">
        <v>376</v>
      </c>
      <c r="K19" s="23"/>
    </row>
    <row r="20" spans="1:11" ht="28" x14ac:dyDescent="0.35">
      <c r="A20" s="23">
        <v>13</v>
      </c>
      <c r="B20" s="67"/>
      <c r="C20" s="67"/>
      <c r="D20" s="23" t="s">
        <v>335</v>
      </c>
      <c r="E20" s="23"/>
      <c r="F20" s="23"/>
      <c r="G20" s="23"/>
      <c r="H20" s="23" t="s">
        <v>340</v>
      </c>
      <c r="I20" s="23" t="s">
        <v>21</v>
      </c>
      <c r="J20" s="23" t="s">
        <v>376</v>
      </c>
      <c r="K20" s="23"/>
    </row>
    <row r="21" spans="1:11" ht="28" x14ac:dyDescent="0.35">
      <c r="A21" s="23">
        <v>14</v>
      </c>
      <c r="B21" s="67" t="s">
        <v>37</v>
      </c>
      <c r="C21" s="67" t="s">
        <v>339</v>
      </c>
      <c r="D21" s="23" t="s">
        <v>28</v>
      </c>
      <c r="E21" s="23" t="s">
        <v>391</v>
      </c>
      <c r="F21" s="23"/>
      <c r="G21" s="23"/>
      <c r="H21" s="23" t="s">
        <v>380</v>
      </c>
      <c r="I21" s="23" t="s">
        <v>21</v>
      </c>
      <c r="J21" s="23" t="s">
        <v>376</v>
      </c>
      <c r="K21" s="23"/>
    </row>
    <row r="22" spans="1:11" x14ac:dyDescent="0.35">
      <c r="A22" s="23">
        <v>15</v>
      </c>
      <c r="B22" s="67"/>
      <c r="C22" s="67"/>
      <c r="D22" s="23" t="s">
        <v>269</v>
      </c>
      <c r="E22" s="19" t="s">
        <v>270</v>
      </c>
      <c r="F22" s="23"/>
      <c r="G22" s="23"/>
      <c r="H22" s="23" t="s">
        <v>271</v>
      </c>
      <c r="I22" s="23" t="s">
        <v>21</v>
      </c>
      <c r="J22" s="23" t="s">
        <v>376</v>
      </c>
      <c r="K22" s="23"/>
    </row>
    <row r="23" spans="1:11" ht="28" x14ac:dyDescent="0.35">
      <c r="A23" s="23">
        <v>16</v>
      </c>
      <c r="B23" s="67"/>
      <c r="C23" s="67" t="s">
        <v>38</v>
      </c>
      <c r="D23" s="23" t="s">
        <v>352</v>
      </c>
      <c r="E23" s="23" t="s">
        <v>393</v>
      </c>
      <c r="F23" s="23"/>
      <c r="G23" s="23"/>
      <c r="H23" s="23" t="s">
        <v>392</v>
      </c>
      <c r="I23" s="23" t="s">
        <v>21</v>
      </c>
      <c r="J23" s="23" t="s">
        <v>376</v>
      </c>
      <c r="K23" s="23"/>
    </row>
    <row r="24" spans="1:11" ht="28" x14ac:dyDescent="0.35">
      <c r="A24" s="23">
        <v>17</v>
      </c>
      <c r="B24" s="67"/>
      <c r="C24" s="67"/>
      <c r="D24" s="67" t="s">
        <v>336</v>
      </c>
      <c r="E24" s="67"/>
      <c r="F24" s="67" t="s">
        <v>31</v>
      </c>
      <c r="G24" s="23" t="s">
        <v>39</v>
      </c>
      <c r="H24" s="23" t="s">
        <v>40</v>
      </c>
      <c r="I24" s="23" t="s">
        <v>21</v>
      </c>
      <c r="J24" s="23" t="s">
        <v>376</v>
      </c>
      <c r="K24" s="23"/>
    </row>
    <row r="25" spans="1:11" ht="28" x14ac:dyDescent="0.35">
      <c r="A25" s="23">
        <v>18</v>
      </c>
      <c r="B25" s="67"/>
      <c r="C25" s="67"/>
      <c r="D25" s="67"/>
      <c r="E25" s="67"/>
      <c r="F25" s="67"/>
      <c r="G25" s="23" t="s">
        <v>338</v>
      </c>
      <c r="H25" s="23" t="s">
        <v>342</v>
      </c>
      <c r="I25" s="23" t="s">
        <v>21</v>
      </c>
      <c r="J25" s="23" t="s">
        <v>376</v>
      </c>
      <c r="K25" s="23"/>
    </row>
    <row r="26" spans="1:11" ht="28" x14ac:dyDescent="0.35">
      <c r="A26" s="23">
        <v>19</v>
      </c>
      <c r="B26" s="67"/>
      <c r="C26" s="67"/>
      <c r="D26" s="23" t="s">
        <v>337</v>
      </c>
      <c r="E26" s="23"/>
      <c r="F26" s="23"/>
      <c r="G26" s="23"/>
      <c r="H26" s="23" t="s">
        <v>343</v>
      </c>
      <c r="I26" s="23" t="s">
        <v>21</v>
      </c>
      <c r="J26" s="23" t="s">
        <v>376</v>
      </c>
      <c r="K26" s="23"/>
    </row>
    <row r="27" spans="1:11" ht="56" x14ac:dyDescent="0.35">
      <c r="A27" s="23">
        <v>20</v>
      </c>
      <c r="B27" s="67" t="s">
        <v>41</v>
      </c>
      <c r="C27" s="67" t="s">
        <v>344</v>
      </c>
      <c r="D27" s="23" t="s">
        <v>345</v>
      </c>
      <c r="E27" s="23" t="s">
        <v>395</v>
      </c>
      <c r="F27" s="23"/>
      <c r="G27" s="23"/>
      <c r="H27" s="23" t="s">
        <v>380</v>
      </c>
      <c r="I27" s="23" t="s">
        <v>21</v>
      </c>
      <c r="J27" s="23" t="s">
        <v>376</v>
      </c>
      <c r="K27" s="23"/>
    </row>
    <row r="28" spans="1:11" x14ac:dyDescent="0.35">
      <c r="A28" s="23">
        <v>21</v>
      </c>
      <c r="B28" s="67"/>
      <c r="C28" s="67"/>
      <c r="D28" s="23" t="s">
        <v>269</v>
      </c>
      <c r="E28" s="19" t="s">
        <v>270</v>
      </c>
      <c r="F28" s="23"/>
      <c r="G28" s="23"/>
      <c r="H28" s="23" t="s">
        <v>271</v>
      </c>
      <c r="I28" s="23" t="s">
        <v>21</v>
      </c>
      <c r="J28" s="23" t="s">
        <v>376</v>
      </c>
      <c r="K28" s="23"/>
    </row>
    <row r="29" spans="1:11" ht="28" x14ac:dyDescent="0.35">
      <c r="A29" s="23">
        <v>22</v>
      </c>
      <c r="B29" s="67"/>
      <c r="C29" s="67" t="s">
        <v>259</v>
      </c>
      <c r="D29" s="23" t="s">
        <v>353</v>
      </c>
      <c r="E29" s="23" t="s">
        <v>393</v>
      </c>
      <c r="F29" s="23"/>
      <c r="G29" s="23"/>
      <c r="H29" s="23" t="s">
        <v>392</v>
      </c>
      <c r="I29" s="23" t="s">
        <v>21</v>
      </c>
      <c r="J29" s="23" t="s">
        <v>376</v>
      </c>
      <c r="K29" s="23"/>
    </row>
    <row r="30" spans="1:11" ht="28" x14ac:dyDescent="0.35">
      <c r="A30" s="23">
        <v>23</v>
      </c>
      <c r="B30" s="67"/>
      <c r="C30" s="67"/>
      <c r="D30" s="23" t="s">
        <v>346</v>
      </c>
      <c r="E30" s="23"/>
      <c r="F30" s="23" t="s">
        <v>42</v>
      </c>
      <c r="G30" s="23"/>
      <c r="H30" s="23" t="s">
        <v>341</v>
      </c>
      <c r="I30" s="23" t="s">
        <v>21</v>
      </c>
      <c r="J30" s="23" t="s">
        <v>376</v>
      </c>
      <c r="K30" s="23"/>
    </row>
    <row r="31" spans="1:11" ht="28" x14ac:dyDescent="0.35">
      <c r="A31" s="23">
        <v>24</v>
      </c>
      <c r="B31" s="67"/>
      <c r="C31" s="67"/>
      <c r="D31" s="23" t="s">
        <v>347</v>
      </c>
      <c r="E31" s="23"/>
      <c r="F31" s="23"/>
      <c r="G31" s="23"/>
      <c r="H31" s="23" t="s">
        <v>348</v>
      </c>
      <c r="I31" s="23" t="s">
        <v>21</v>
      </c>
      <c r="J31" s="23" t="s">
        <v>376</v>
      </c>
      <c r="K31" s="23"/>
    </row>
  </sheetData>
  <mergeCells count="18">
    <mergeCell ref="B27:B31"/>
    <mergeCell ref="C27:C28"/>
    <mergeCell ref="C29:C31"/>
    <mergeCell ref="B8:B12"/>
    <mergeCell ref="C8:C9"/>
    <mergeCell ref="C10:C12"/>
    <mergeCell ref="B13:B15"/>
    <mergeCell ref="C13:C15"/>
    <mergeCell ref="B16:B20"/>
    <mergeCell ref="C16:C17"/>
    <mergeCell ref="B21:B26"/>
    <mergeCell ref="C21:C22"/>
    <mergeCell ref="C18:C20"/>
    <mergeCell ref="C23:C26"/>
    <mergeCell ref="E7:G7"/>
    <mergeCell ref="D24:D25"/>
    <mergeCell ref="E24:E25"/>
    <mergeCell ref="F24:F25"/>
  </mergeCells>
  <dataValidations count="1">
    <dataValidation type="list" allowBlank="1" showInputMessage="1" showErrorMessage="1" sqref="I8:I31">
      <formula1>$E$2:$E$5</formula1>
    </dataValidation>
  </dataValidations>
  <hyperlinks>
    <hyperlink ref="A1" location="'Danh mục'!A1" display="EXIT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78" zoomScaleNormal="78" workbookViewId="0">
      <selection activeCell="E7" sqref="E7:G7"/>
    </sheetView>
  </sheetViews>
  <sheetFormatPr defaultRowHeight="14.5" x14ac:dyDescent="0.35"/>
  <cols>
    <col min="1" max="1" width="5.453125" customWidth="1"/>
    <col min="2" max="2" width="17.08984375" customWidth="1"/>
    <col min="3" max="3" width="12.7265625" customWidth="1"/>
    <col min="4" max="4" width="23.1796875" customWidth="1"/>
    <col min="5" max="5" width="36.81640625" customWidth="1"/>
    <col min="6" max="6" width="31.1796875" customWidth="1"/>
    <col min="7" max="7" width="30.1796875" customWidth="1"/>
    <col min="8" max="8" width="37.54296875" customWidth="1"/>
    <col min="9" max="9" width="13.6328125" customWidth="1"/>
    <col min="10" max="10" width="17.54296875" customWidth="1"/>
  </cols>
  <sheetData>
    <row r="1" spans="1:11" x14ac:dyDescent="0.35">
      <c r="A1" s="18" t="s">
        <v>448</v>
      </c>
      <c r="B1" s="15" t="s">
        <v>576</v>
      </c>
      <c r="C1" s="13"/>
      <c r="D1" s="14"/>
      <c r="E1" s="38" t="s">
        <v>20</v>
      </c>
      <c r="F1" s="39">
        <f>SUM(F2:F5)</f>
        <v>62</v>
      </c>
      <c r="G1" s="40"/>
      <c r="H1" s="41">
        <f>SUM(H2:H5)</f>
        <v>62</v>
      </c>
      <c r="I1" s="12"/>
      <c r="J1" s="12"/>
      <c r="K1" s="12"/>
    </row>
    <row r="2" spans="1:11" x14ac:dyDescent="0.35">
      <c r="A2" s="13"/>
      <c r="B2" s="13"/>
      <c r="C2" s="13"/>
      <c r="D2" s="13"/>
      <c r="E2" s="42" t="s">
        <v>21</v>
      </c>
      <c r="F2" s="43">
        <f>COUNTIF($I$8:$I$991,$E2)</f>
        <v>62</v>
      </c>
      <c r="G2" s="21" t="s">
        <v>375</v>
      </c>
      <c r="H2" s="42">
        <f>COUNTIF($J$8:$J$766,$G2)</f>
        <v>0</v>
      </c>
      <c r="I2" s="12"/>
      <c r="J2" s="12"/>
      <c r="K2" s="12"/>
    </row>
    <row r="3" spans="1:11" ht="15.5" x14ac:dyDescent="0.35">
      <c r="A3" s="13"/>
      <c r="B3" s="13"/>
      <c r="C3" s="13"/>
      <c r="D3" s="13"/>
      <c r="E3" s="44" t="s">
        <v>22</v>
      </c>
      <c r="F3" s="43">
        <f>COUNTIF($I$8:$I$991,$E3)</f>
        <v>0</v>
      </c>
      <c r="G3" s="22" t="s">
        <v>376</v>
      </c>
      <c r="H3" s="42">
        <f>COUNTIF($J$8:$J$766,$G3)</f>
        <v>62</v>
      </c>
      <c r="I3" s="12"/>
      <c r="J3" s="12"/>
      <c r="K3" s="12"/>
    </row>
    <row r="4" spans="1:11" ht="15.5" x14ac:dyDescent="0.35">
      <c r="A4" s="13"/>
      <c r="B4" s="13"/>
      <c r="C4" s="13"/>
      <c r="D4" s="13"/>
      <c r="E4" s="42" t="s">
        <v>23</v>
      </c>
      <c r="F4" s="43">
        <f>COUNTIF($I$8:$I$991,$E4)</f>
        <v>0</v>
      </c>
      <c r="G4" s="22" t="s">
        <v>377</v>
      </c>
      <c r="H4" s="42">
        <f>COUNTIF($J$8:$J$766,$G4)</f>
        <v>0</v>
      </c>
      <c r="I4" s="12"/>
      <c r="J4" s="12"/>
      <c r="K4" s="12"/>
    </row>
    <row r="5" spans="1:11" ht="15.5" x14ac:dyDescent="0.35">
      <c r="A5" s="13"/>
      <c r="B5" s="13"/>
      <c r="C5" s="13"/>
      <c r="D5" s="13"/>
      <c r="E5" s="42" t="s">
        <v>24</v>
      </c>
      <c r="F5" s="43">
        <f>COUNTIF($I$8:$I$991,$E5)</f>
        <v>0</v>
      </c>
      <c r="G5" s="22" t="s">
        <v>378</v>
      </c>
      <c r="H5" s="42">
        <f>COUNTIF($J$8:$J$766,$G5)</f>
        <v>0</v>
      </c>
      <c r="I5" s="12"/>
      <c r="J5" s="12"/>
      <c r="K5" s="12"/>
    </row>
    <row r="6" spans="1:11" x14ac:dyDescent="0.35">
      <c r="A6" s="13"/>
      <c r="B6" s="13"/>
      <c r="C6" s="13"/>
      <c r="D6" s="13"/>
      <c r="E6" s="13"/>
      <c r="F6" s="13"/>
      <c r="G6" s="13"/>
      <c r="H6" s="13"/>
      <c r="I6" s="12"/>
      <c r="J6" s="12"/>
      <c r="K6" s="12"/>
    </row>
    <row r="7" spans="1:11" x14ac:dyDescent="0.35">
      <c r="A7" s="26" t="s">
        <v>3</v>
      </c>
      <c r="B7" s="26" t="s">
        <v>0</v>
      </c>
      <c r="C7" s="26" t="s">
        <v>1</v>
      </c>
      <c r="D7" s="26" t="s">
        <v>4</v>
      </c>
      <c r="E7" s="64" t="s">
        <v>6</v>
      </c>
      <c r="F7" s="65"/>
      <c r="G7" s="66"/>
      <c r="H7" s="26" t="s">
        <v>2</v>
      </c>
      <c r="I7" s="26" t="s">
        <v>25</v>
      </c>
      <c r="J7" s="26" t="s">
        <v>379</v>
      </c>
      <c r="K7" s="26" t="s">
        <v>26</v>
      </c>
    </row>
    <row r="8" spans="1:11" ht="42" x14ac:dyDescent="0.35">
      <c r="A8" s="23">
        <v>1</v>
      </c>
      <c r="B8" s="67" t="s">
        <v>501</v>
      </c>
      <c r="C8" s="67" t="s">
        <v>283</v>
      </c>
      <c r="D8" s="29" t="s">
        <v>284</v>
      </c>
      <c r="E8" s="27" t="s">
        <v>284</v>
      </c>
      <c r="F8" s="30"/>
      <c r="G8" s="23"/>
      <c r="H8" s="23" t="s">
        <v>5</v>
      </c>
      <c r="I8" s="23" t="s">
        <v>21</v>
      </c>
      <c r="J8" s="23" t="s">
        <v>376</v>
      </c>
      <c r="K8" s="23"/>
    </row>
    <row r="9" spans="1:11" x14ac:dyDescent="0.35">
      <c r="A9" s="23">
        <v>2</v>
      </c>
      <c r="B9" s="67"/>
      <c r="C9" s="67"/>
      <c r="D9" s="23" t="s">
        <v>269</v>
      </c>
      <c r="E9" s="19" t="s">
        <v>270</v>
      </c>
      <c r="F9" s="23"/>
      <c r="G9" s="23"/>
      <c r="H9" s="23" t="s">
        <v>271</v>
      </c>
      <c r="I9" s="23" t="s">
        <v>21</v>
      </c>
      <c r="J9" s="23" t="s">
        <v>376</v>
      </c>
      <c r="K9" s="23"/>
    </row>
    <row r="10" spans="1:11" s="11" customFormat="1" ht="28" x14ac:dyDescent="0.35">
      <c r="A10" s="23">
        <v>3</v>
      </c>
      <c r="B10" s="67"/>
      <c r="C10" s="67" t="s">
        <v>171</v>
      </c>
      <c r="D10" s="61" t="s">
        <v>172</v>
      </c>
      <c r="E10" s="23" t="s">
        <v>582</v>
      </c>
      <c r="F10" s="23"/>
      <c r="G10" s="23"/>
      <c r="H10" s="25" t="s">
        <v>153</v>
      </c>
      <c r="I10" s="23" t="s">
        <v>21</v>
      </c>
      <c r="J10" s="23" t="s">
        <v>376</v>
      </c>
      <c r="K10" s="23"/>
    </row>
    <row r="11" spans="1:11" s="11" customFormat="1" ht="28" x14ac:dyDescent="0.35">
      <c r="A11" s="23">
        <v>4</v>
      </c>
      <c r="B11" s="67"/>
      <c r="C11" s="67"/>
      <c r="D11" s="62"/>
      <c r="E11" s="23" t="s">
        <v>584</v>
      </c>
      <c r="F11" s="23"/>
      <c r="G11" s="23"/>
      <c r="H11" s="25" t="s">
        <v>153</v>
      </c>
      <c r="I11" s="23" t="s">
        <v>21</v>
      </c>
      <c r="J11" s="23" t="s">
        <v>376</v>
      </c>
      <c r="K11" s="23"/>
    </row>
    <row r="12" spans="1:11" s="11" customFormat="1" ht="28" x14ac:dyDescent="0.35">
      <c r="A12" s="23">
        <v>5</v>
      </c>
      <c r="B12" s="67"/>
      <c r="C12" s="67"/>
      <c r="D12" s="63"/>
      <c r="E12" s="23" t="s">
        <v>583</v>
      </c>
      <c r="F12" s="23"/>
      <c r="G12" s="23"/>
      <c r="H12" s="25" t="s">
        <v>153</v>
      </c>
      <c r="I12" s="23" t="s">
        <v>21</v>
      </c>
      <c r="J12" s="23" t="s">
        <v>376</v>
      </c>
      <c r="K12" s="23"/>
    </row>
    <row r="13" spans="1:11" ht="56" x14ac:dyDescent="0.35">
      <c r="A13" s="23">
        <v>6</v>
      </c>
      <c r="B13" s="67"/>
      <c r="C13" s="67"/>
      <c r="D13" s="23" t="s">
        <v>154</v>
      </c>
      <c r="E13" s="23"/>
      <c r="F13" s="23"/>
      <c r="G13" s="23"/>
      <c r="H13" s="23" t="s">
        <v>322</v>
      </c>
      <c r="I13" s="23" t="s">
        <v>21</v>
      </c>
      <c r="J13" s="23" t="s">
        <v>376</v>
      </c>
      <c r="K13" s="23"/>
    </row>
    <row r="14" spans="1:11" ht="28" x14ac:dyDescent="0.35">
      <c r="A14" s="23">
        <v>7</v>
      </c>
      <c r="B14" s="67"/>
      <c r="C14" s="67"/>
      <c r="D14" s="23" t="s">
        <v>155</v>
      </c>
      <c r="E14" s="23"/>
      <c r="F14" s="23"/>
      <c r="G14" s="23"/>
      <c r="H14" s="23" t="s">
        <v>156</v>
      </c>
      <c r="I14" s="23" t="s">
        <v>21</v>
      </c>
      <c r="J14" s="23" t="s">
        <v>376</v>
      </c>
      <c r="K14" s="23"/>
    </row>
    <row r="15" spans="1:11" x14ac:dyDescent="0.35">
      <c r="A15" s="23">
        <v>8</v>
      </c>
      <c r="B15" s="67"/>
      <c r="C15" s="67" t="s">
        <v>179</v>
      </c>
      <c r="D15" s="67" t="s">
        <v>157</v>
      </c>
      <c r="E15" s="27" t="s">
        <v>577</v>
      </c>
      <c r="F15" s="23"/>
      <c r="G15" s="23"/>
      <c r="H15" s="23" t="s">
        <v>158</v>
      </c>
      <c r="I15" s="23" t="s">
        <v>21</v>
      </c>
      <c r="J15" s="23" t="s">
        <v>376</v>
      </c>
      <c r="K15" s="23"/>
    </row>
    <row r="16" spans="1:11" x14ac:dyDescent="0.35">
      <c r="A16" s="23">
        <v>9</v>
      </c>
      <c r="B16" s="67"/>
      <c r="C16" s="67"/>
      <c r="D16" s="67"/>
      <c r="E16" s="19" t="s">
        <v>481</v>
      </c>
      <c r="F16" s="23"/>
      <c r="G16" s="23"/>
      <c r="H16" s="23" t="s">
        <v>158</v>
      </c>
      <c r="I16" s="23" t="s">
        <v>21</v>
      </c>
      <c r="J16" s="23" t="s">
        <v>376</v>
      </c>
      <c r="K16" s="23"/>
    </row>
    <row r="17" spans="1:11" x14ac:dyDescent="0.35">
      <c r="A17" s="23">
        <v>10</v>
      </c>
      <c r="B17" s="67"/>
      <c r="C17" s="67"/>
      <c r="D17" s="67"/>
      <c r="E17" s="19" t="s">
        <v>349</v>
      </c>
      <c r="F17" s="23"/>
      <c r="G17" s="23"/>
      <c r="H17" s="23" t="s">
        <v>159</v>
      </c>
      <c r="I17" s="23" t="s">
        <v>21</v>
      </c>
      <c r="J17" s="23" t="s">
        <v>376</v>
      </c>
      <c r="K17" s="23"/>
    </row>
    <row r="18" spans="1:11" x14ac:dyDescent="0.35">
      <c r="A18" s="23">
        <v>11</v>
      </c>
      <c r="B18" s="67"/>
      <c r="C18" s="67"/>
      <c r="D18" s="67"/>
      <c r="E18" s="19" t="s">
        <v>350</v>
      </c>
      <c r="F18" s="23"/>
      <c r="G18" s="23"/>
      <c r="H18" s="23" t="s">
        <v>159</v>
      </c>
      <c r="I18" s="23" t="s">
        <v>21</v>
      </c>
      <c r="J18" s="23" t="s">
        <v>376</v>
      </c>
      <c r="K18" s="23"/>
    </row>
    <row r="19" spans="1:11" ht="28" x14ac:dyDescent="0.35">
      <c r="A19" s="23">
        <v>12</v>
      </c>
      <c r="B19" s="67"/>
      <c r="C19" s="67"/>
      <c r="D19" s="23" t="s">
        <v>194</v>
      </c>
      <c r="E19" s="23"/>
      <c r="F19" s="23"/>
      <c r="G19" s="23"/>
      <c r="H19" s="23" t="s">
        <v>160</v>
      </c>
      <c r="I19" s="23" t="s">
        <v>21</v>
      </c>
      <c r="J19" s="23" t="s">
        <v>376</v>
      </c>
      <c r="K19" s="23"/>
    </row>
    <row r="20" spans="1:11" ht="70" x14ac:dyDescent="0.35">
      <c r="A20" s="23">
        <v>13</v>
      </c>
      <c r="B20" s="67"/>
      <c r="C20" s="67"/>
      <c r="D20" s="23" t="s">
        <v>161</v>
      </c>
      <c r="E20" s="23"/>
      <c r="F20" s="23"/>
      <c r="G20" s="23"/>
      <c r="H20" s="23" t="s">
        <v>323</v>
      </c>
      <c r="I20" s="23" t="s">
        <v>21</v>
      </c>
      <c r="J20" s="23" t="s">
        <v>376</v>
      </c>
      <c r="K20" s="23"/>
    </row>
    <row r="21" spans="1:11" ht="42" x14ac:dyDescent="0.35">
      <c r="A21" s="23">
        <v>14</v>
      </c>
      <c r="B21" s="67"/>
      <c r="C21" s="67"/>
      <c r="D21" s="23" t="s">
        <v>163</v>
      </c>
      <c r="E21" s="23"/>
      <c r="F21" s="23"/>
      <c r="G21" s="23"/>
      <c r="H21" s="23" t="s">
        <v>164</v>
      </c>
      <c r="I21" s="23" t="s">
        <v>21</v>
      </c>
      <c r="J21" s="23" t="s">
        <v>376</v>
      </c>
      <c r="K21" s="23"/>
    </row>
    <row r="22" spans="1:11" ht="28" x14ac:dyDescent="0.35">
      <c r="A22" s="23">
        <v>15</v>
      </c>
      <c r="B22" s="67"/>
      <c r="C22" s="67" t="s">
        <v>180</v>
      </c>
      <c r="D22" s="23" t="s">
        <v>181</v>
      </c>
      <c r="E22" s="23" t="s">
        <v>165</v>
      </c>
      <c r="F22" s="23"/>
      <c r="G22" s="23"/>
      <c r="H22" s="23" t="s">
        <v>166</v>
      </c>
      <c r="I22" s="23" t="s">
        <v>21</v>
      </c>
      <c r="J22" s="23" t="s">
        <v>376</v>
      </c>
      <c r="K22" s="23"/>
    </row>
    <row r="23" spans="1:11" ht="28" x14ac:dyDescent="0.35">
      <c r="A23" s="23">
        <v>16</v>
      </c>
      <c r="B23" s="67"/>
      <c r="C23" s="67"/>
      <c r="D23" s="23" t="s">
        <v>167</v>
      </c>
      <c r="E23" s="23"/>
      <c r="F23" s="23"/>
      <c r="G23" s="23"/>
      <c r="H23" s="23" t="s">
        <v>168</v>
      </c>
      <c r="I23" s="23" t="s">
        <v>21</v>
      </c>
      <c r="J23" s="23" t="s">
        <v>376</v>
      </c>
      <c r="K23" s="23"/>
    </row>
    <row r="24" spans="1:11" ht="28" x14ac:dyDescent="0.35">
      <c r="A24" s="23">
        <v>17</v>
      </c>
      <c r="B24" s="67"/>
      <c r="C24" s="67"/>
      <c r="D24" s="23" t="s">
        <v>174</v>
      </c>
      <c r="E24" s="23"/>
      <c r="F24" s="23"/>
      <c r="G24" s="23"/>
      <c r="H24" s="23" t="s">
        <v>169</v>
      </c>
      <c r="I24" s="23" t="s">
        <v>21</v>
      </c>
      <c r="J24" s="23" t="s">
        <v>376</v>
      </c>
      <c r="K24" s="23"/>
    </row>
    <row r="25" spans="1:11" ht="42" x14ac:dyDescent="0.35">
      <c r="A25" s="23">
        <v>18</v>
      </c>
      <c r="B25" s="67" t="s">
        <v>502</v>
      </c>
      <c r="C25" s="67" t="s">
        <v>283</v>
      </c>
      <c r="D25" s="29" t="s">
        <v>284</v>
      </c>
      <c r="E25" s="27" t="s">
        <v>284</v>
      </c>
      <c r="F25" s="30"/>
      <c r="G25" s="23"/>
      <c r="H25" s="23" t="s">
        <v>5</v>
      </c>
      <c r="I25" s="23" t="s">
        <v>21</v>
      </c>
      <c r="J25" s="23" t="s">
        <v>376</v>
      </c>
      <c r="K25" s="23"/>
    </row>
    <row r="26" spans="1:11" x14ac:dyDescent="0.35">
      <c r="A26" s="23">
        <v>19</v>
      </c>
      <c r="B26" s="67"/>
      <c r="C26" s="67"/>
      <c r="D26" s="23" t="s">
        <v>269</v>
      </c>
      <c r="E26" s="19" t="s">
        <v>270</v>
      </c>
      <c r="F26" s="23"/>
      <c r="G26" s="23"/>
      <c r="H26" s="23" t="s">
        <v>271</v>
      </c>
      <c r="I26" s="23" t="s">
        <v>21</v>
      </c>
      <c r="J26" s="23" t="s">
        <v>376</v>
      </c>
      <c r="K26" s="23"/>
    </row>
    <row r="27" spans="1:11" ht="28" x14ac:dyDescent="0.35">
      <c r="A27" s="23">
        <v>20</v>
      </c>
      <c r="B27" s="67"/>
      <c r="C27" s="67" t="s">
        <v>171</v>
      </c>
      <c r="D27" s="61" t="s">
        <v>172</v>
      </c>
      <c r="E27" s="23" t="s">
        <v>585</v>
      </c>
      <c r="F27" s="23"/>
      <c r="G27" s="23"/>
      <c r="H27" s="25" t="s">
        <v>153</v>
      </c>
      <c r="I27" s="23" t="s">
        <v>21</v>
      </c>
      <c r="J27" s="23" t="s">
        <v>376</v>
      </c>
      <c r="K27" s="23"/>
    </row>
    <row r="28" spans="1:11" s="11" customFormat="1" ht="28" x14ac:dyDescent="0.35">
      <c r="A28" s="23">
        <v>21</v>
      </c>
      <c r="B28" s="67"/>
      <c r="C28" s="67"/>
      <c r="D28" s="63"/>
      <c r="E28" s="23" t="s">
        <v>586</v>
      </c>
      <c r="F28" s="23"/>
      <c r="G28" s="23"/>
      <c r="H28" s="25" t="s">
        <v>153</v>
      </c>
      <c r="I28" s="23" t="s">
        <v>21</v>
      </c>
      <c r="J28" s="23" t="s">
        <v>376</v>
      </c>
      <c r="K28" s="23"/>
    </row>
    <row r="29" spans="1:11" ht="56" x14ac:dyDescent="0.35">
      <c r="A29" s="23">
        <v>22</v>
      </c>
      <c r="B29" s="67"/>
      <c r="C29" s="67"/>
      <c r="D29" s="23" t="s">
        <v>154</v>
      </c>
      <c r="E29" s="23"/>
      <c r="F29" s="23"/>
      <c r="G29" s="23"/>
      <c r="H29" s="23" t="s">
        <v>322</v>
      </c>
      <c r="I29" s="23" t="s">
        <v>21</v>
      </c>
      <c r="J29" s="23" t="s">
        <v>376</v>
      </c>
      <c r="K29" s="23"/>
    </row>
    <row r="30" spans="1:11" ht="28" x14ac:dyDescent="0.35">
      <c r="A30" s="23">
        <v>23</v>
      </c>
      <c r="B30" s="67"/>
      <c r="C30" s="67"/>
      <c r="D30" s="23" t="s">
        <v>155</v>
      </c>
      <c r="E30" s="23"/>
      <c r="F30" s="23"/>
      <c r="G30" s="23"/>
      <c r="H30" s="23" t="s">
        <v>156</v>
      </c>
      <c r="I30" s="23" t="s">
        <v>21</v>
      </c>
      <c r="J30" s="23" t="s">
        <v>376</v>
      </c>
      <c r="K30" s="23"/>
    </row>
    <row r="31" spans="1:11" x14ac:dyDescent="0.35">
      <c r="A31" s="23">
        <v>24</v>
      </c>
      <c r="B31" s="67"/>
      <c r="C31" s="67" t="s">
        <v>179</v>
      </c>
      <c r="D31" s="67" t="s">
        <v>157</v>
      </c>
      <c r="E31" s="27" t="s">
        <v>482</v>
      </c>
      <c r="F31" s="23"/>
      <c r="G31" s="23"/>
      <c r="H31" s="23" t="s">
        <v>158</v>
      </c>
      <c r="I31" s="23" t="s">
        <v>21</v>
      </c>
      <c r="J31" s="23" t="s">
        <v>376</v>
      </c>
      <c r="K31" s="23"/>
    </row>
    <row r="32" spans="1:11" x14ac:dyDescent="0.35">
      <c r="A32" s="23">
        <v>25</v>
      </c>
      <c r="B32" s="67"/>
      <c r="C32" s="67"/>
      <c r="D32" s="67"/>
      <c r="E32" s="19" t="s">
        <v>281</v>
      </c>
      <c r="F32" s="23"/>
      <c r="G32" s="23"/>
      <c r="H32" s="23" t="s">
        <v>159</v>
      </c>
      <c r="I32" s="23" t="s">
        <v>21</v>
      </c>
      <c r="J32" s="23" t="s">
        <v>376</v>
      </c>
      <c r="K32" s="23"/>
    </row>
    <row r="33" spans="1:11" ht="28" x14ac:dyDescent="0.35">
      <c r="A33" s="23">
        <v>26</v>
      </c>
      <c r="B33" s="67"/>
      <c r="C33" s="67"/>
      <c r="D33" s="23" t="s">
        <v>194</v>
      </c>
      <c r="E33" s="23"/>
      <c r="F33" s="23"/>
      <c r="G33" s="23"/>
      <c r="H33" s="23" t="s">
        <v>160</v>
      </c>
      <c r="I33" s="23" t="s">
        <v>21</v>
      </c>
      <c r="J33" s="23" t="s">
        <v>376</v>
      </c>
      <c r="K33" s="23"/>
    </row>
    <row r="34" spans="1:11" ht="70" x14ac:dyDescent="0.35">
      <c r="A34" s="23">
        <v>27</v>
      </c>
      <c r="B34" s="67"/>
      <c r="C34" s="67"/>
      <c r="D34" s="23" t="s">
        <v>161</v>
      </c>
      <c r="E34" s="23"/>
      <c r="F34" s="23"/>
      <c r="G34" s="23"/>
      <c r="H34" s="23" t="s">
        <v>323</v>
      </c>
      <c r="I34" s="23" t="s">
        <v>21</v>
      </c>
      <c r="J34" s="23" t="s">
        <v>376</v>
      </c>
      <c r="K34" s="23"/>
    </row>
    <row r="35" spans="1:11" ht="42" x14ac:dyDescent="0.35">
      <c r="A35" s="23">
        <v>28</v>
      </c>
      <c r="B35" s="67"/>
      <c r="C35" s="67"/>
      <c r="D35" s="23" t="s">
        <v>163</v>
      </c>
      <c r="E35" s="23"/>
      <c r="F35" s="23"/>
      <c r="G35" s="23"/>
      <c r="H35" s="23" t="s">
        <v>164</v>
      </c>
      <c r="I35" s="23" t="s">
        <v>21</v>
      </c>
      <c r="J35" s="23" t="s">
        <v>376</v>
      </c>
      <c r="K35" s="23"/>
    </row>
    <row r="36" spans="1:11" ht="28" x14ac:dyDescent="0.35">
      <c r="A36" s="23">
        <v>29</v>
      </c>
      <c r="B36" s="67"/>
      <c r="C36" s="67" t="s">
        <v>180</v>
      </c>
      <c r="D36" s="23" t="s">
        <v>181</v>
      </c>
      <c r="E36" s="23" t="s">
        <v>165</v>
      </c>
      <c r="F36" s="23"/>
      <c r="G36" s="23"/>
      <c r="H36" s="23" t="s">
        <v>166</v>
      </c>
      <c r="I36" s="23" t="s">
        <v>21</v>
      </c>
      <c r="J36" s="23" t="s">
        <v>376</v>
      </c>
      <c r="K36" s="23"/>
    </row>
    <row r="37" spans="1:11" ht="28" x14ac:dyDescent="0.35">
      <c r="A37" s="23">
        <v>30</v>
      </c>
      <c r="B37" s="67"/>
      <c r="C37" s="67"/>
      <c r="D37" s="23" t="s">
        <v>167</v>
      </c>
      <c r="E37" s="23"/>
      <c r="F37" s="23"/>
      <c r="G37" s="23"/>
      <c r="H37" s="23" t="s">
        <v>168</v>
      </c>
      <c r="I37" s="23" t="s">
        <v>21</v>
      </c>
      <c r="J37" s="23" t="s">
        <v>376</v>
      </c>
      <c r="K37" s="23"/>
    </row>
    <row r="38" spans="1:11" ht="28" x14ac:dyDescent="0.35">
      <c r="A38" s="23">
        <v>31</v>
      </c>
      <c r="B38" s="67"/>
      <c r="C38" s="67"/>
      <c r="D38" s="23" t="s">
        <v>174</v>
      </c>
      <c r="E38" s="23"/>
      <c r="F38" s="23"/>
      <c r="G38" s="23"/>
      <c r="H38" s="23" t="s">
        <v>169</v>
      </c>
      <c r="I38" s="23" t="s">
        <v>21</v>
      </c>
      <c r="J38" s="23" t="s">
        <v>376</v>
      </c>
      <c r="K38" s="23"/>
    </row>
    <row r="39" spans="1:11" ht="28" x14ac:dyDescent="0.35">
      <c r="A39" s="23">
        <v>32</v>
      </c>
      <c r="B39" s="67" t="s">
        <v>182</v>
      </c>
      <c r="C39" s="67" t="s">
        <v>190</v>
      </c>
      <c r="D39" s="67" t="s">
        <v>285</v>
      </c>
      <c r="E39" s="23" t="s">
        <v>503</v>
      </c>
      <c r="F39" s="23"/>
      <c r="G39" s="23"/>
      <c r="H39" s="23" t="s">
        <v>504</v>
      </c>
      <c r="I39" s="23" t="s">
        <v>21</v>
      </c>
      <c r="J39" s="23" t="s">
        <v>376</v>
      </c>
      <c r="K39" s="23"/>
    </row>
    <row r="40" spans="1:11" ht="28" x14ac:dyDescent="0.35">
      <c r="A40" s="23">
        <v>33</v>
      </c>
      <c r="B40" s="67"/>
      <c r="C40" s="67"/>
      <c r="D40" s="67"/>
      <c r="E40" s="23" t="s">
        <v>505</v>
      </c>
      <c r="F40" s="23"/>
      <c r="G40" s="23"/>
      <c r="H40" s="23" t="s">
        <v>506</v>
      </c>
      <c r="I40" s="23" t="s">
        <v>21</v>
      </c>
      <c r="J40" s="23" t="s">
        <v>376</v>
      </c>
      <c r="K40" s="23"/>
    </row>
    <row r="41" spans="1:11" x14ac:dyDescent="0.35">
      <c r="A41" s="23">
        <v>34</v>
      </c>
      <c r="B41" s="67"/>
      <c r="C41" s="67"/>
      <c r="D41" s="67"/>
      <c r="E41" s="23" t="s">
        <v>507</v>
      </c>
      <c r="F41" s="23"/>
      <c r="G41" s="23"/>
      <c r="H41" s="23" t="s">
        <v>508</v>
      </c>
      <c r="I41" s="23" t="s">
        <v>21</v>
      </c>
      <c r="J41" s="23" t="s">
        <v>376</v>
      </c>
      <c r="K41" s="23"/>
    </row>
    <row r="42" spans="1:11" x14ac:dyDescent="0.35">
      <c r="A42" s="23">
        <v>35</v>
      </c>
      <c r="B42" s="67"/>
      <c r="C42" s="67"/>
      <c r="D42" s="67"/>
      <c r="E42" s="67" t="s">
        <v>509</v>
      </c>
      <c r="F42" s="67" t="s">
        <v>510</v>
      </c>
      <c r="G42" s="23" t="s">
        <v>511</v>
      </c>
      <c r="H42" s="23" t="s">
        <v>512</v>
      </c>
      <c r="I42" s="23" t="s">
        <v>21</v>
      </c>
      <c r="J42" s="23" t="s">
        <v>376</v>
      </c>
      <c r="K42" s="23"/>
    </row>
    <row r="43" spans="1:11" x14ac:dyDescent="0.35">
      <c r="A43" s="23">
        <v>36</v>
      </c>
      <c r="B43" s="67"/>
      <c r="C43" s="67"/>
      <c r="D43" s="67"/>
      <c r="E43" s="67"/>
      <c r="F43" s="67"/>
      <c r="G43" s="23" t="s">
        <v>513</v>
      </c>
      <c r="H43" s="23" t="s">
        <v>514</v>
      </c>
      <c r="I43" s="23" t="s">
        <v>21</v>
      </c>
      <c r="J43" s="23" t="s">
        <v>376</v>
      </c>
      <c r="K43" s="23"/>
    </row>
    <row r="44" spans="1:11" x14ac:dyDescent="0.35">
      <c r="A44" s="23">
        <v>37</v>
      </c>
      <c r="B44" s="67"/>
      <c r="C44" s="67"/>
      <c r="D44" s="67"/>
      <c r="E44" s="67"/>
      <c r="F44" s="67" t="s">
        <v>515</v>
      </c>
      <c r="G44" s="67"/>
      <c r="H44" s="23" t="s">
        <v>514</v>
      </c>
      <c r="I44" s="23" t="s">
        <v>21</v>
      </c>
      <c r="J44" s="23" t="s">
        <v>376</v>
      </c>
      <c r="K44" s="23"/>
    </row>
    <row r="45" spans="1:11" ht="28" x14ac:dyDescent="0.35">
      <c r="A45" s="23">
        <v>38</v>
      </c>
      <c r="B45" s="67"/>
      <c r="C45" s="67"/>
      <c r="D45" s="67"/>
      <c r="E45" s="67" t="s">
        <v>516</v>
      </c>
      <c r="F45" s="67" t="s">
        <v>510</v>
      </c>
      <c r="G45" s="23" t="s">
        <v>511</v>
      </c>
      <c r="H45" s="16" t="s">
        <v>517</v>
      </c>
      <c r="I45" s="23" t="s">
        <v>21</v>
      </c>
      <c r="J45" s="23" t="s">
        <v>376</v>
      </c>
      <c r="K45" s="23"/>
    </row>
    <row r="46" spans="1:11" x14ac:dyDescent="0.35">
      <c r="A46" s="23">
        <v>39</v>
      </c>
      <c r="B46" s="67"/>
      <c r="C46" s="67"/>
      <c r="D46" s="67"/>
      <c r="E46" s="67"/>
      <c r="F46" s="67"/>
      <c r="G46" s="23" t="s">
        <v>513</v>
      </c>
      <c r="H46" s="16" t="s">
        <v>518</v>
      </c>
      <c r="I46" s="23" t="s">
        <v>21</v>
      </c>
      <c r="J46" s="23" t="s">
        <v>376</v>
      </c>
      <c r="K46" s="23"/>
    </row>
    <row r="47" spans="1:11" x14ac:dyDescent="0.35">
      <c r="A47" s="23">
        <v>40</v>
      </c>
      <c r="B47" s="67"/>
      <c r="C47" s="67"/>
      <c r="D47" s="67"/>
      <c r="E47" s="67"/>
      <c r="F47" s="67" t="s">
        <v>515</v>
      </c>
      <c r="G47" s="67"/>
      <c r="H47" s="23" t="s">
        <v>518</v>
      </c>
      <c r="I47" s="23" t="s">
        <v>21</v>
      </c>
      <c r="J47" s="23" t="s">
        <v>376</v>
      </c>
      <c r="K47" s="23"/>
    </row>
    <row r="48" spans="1:11" ht="28" x14ac:dyDescent="0.35">
      <c r="A48" s="23">
        <v>41</v>
      </c>
      <c r="B48" s="67"/>
      <c r="C48" s="67"/>
      <c r="D48" s="67"/>
      <c r="E48" s="67" t="s">
        <v>519</v>
      </c>
      <c r="F48" s="67" t="s">
        <v>510</v>
      </c>
      <c r="G48" s="23" t="s">
        <v>511</v>
      </c>
      <c r="H48" s="16" t="s">
        <v>520</v>
      </c>
      <c r="I48" s="23" t="s">
        <v>21</v>
      </c>
      <c r="J48" s="23" t="s">
        <v>376</v>
      </c>
      <c r="K48" s="23"/>
    </row>
    <row r="49" spans="1:11" x14ac:dyDescent="0.35">
      <c r="A49" s="23">
        <v>42</v>
      </c>
      <c r="B49" s="67"/>
      <c r="C49" s="67"/>
      <c r="D49" s="67"/>
      <c r="E49" s="67"/>
      <c r="F49" s="67"/>
      <c r="G49" s="23" t="s">
        <v>513</v>
      </c>
      <c r="H49" s="16" t="s">
        <v>518</v>
      </c>
      <c r="I49" s="23" t="s">
        <v>21</v>
      </c>
      <c r="J49" s="23" t="s">
        <v>376</v>
      </c>
      <c r="K49" s="23"/>
    </row>
    <row r="50" spans="1:11" x14ac:dyDescent="0.35">
      <c r="A50" s="23">
        <v>43</v>
      </c>
      <c r="B50" s="67"/>
      <c r="C50" s="67"/>
      <c r="D50" s="67"/>
      <c r="E50" s="67"/>
      <c r="F50" s="67" t="s">
        <v>515</v>
      </c>
      <c r="G50" s="67"/>
      <c r="H50" s="23" t="s">
        <v>518</v>
      </c>
      <c r="I50" s="23" t="s">
        <v>21</v>
      </c>
      <c r="J50" s="23" t="s">
        <v>376</v>
      </c>
      <c r="K50" s="23"/>
    </row>
    <row r="51" spans="1:11" ht="28" x14ac:dyDescent="0.35">
      <c r="A51" s="23">
        <v>44</v>
      </c>
      <c r="B51" s="67"/>
      <c r="C51" s="67"/>
      <c r="D51" s="67"/>
      <c r="E51" s="67" t="s">
        <v>521</v>
      </c>
      <c r="F51" s="67" t="s">
        <v>510</v>
      </c>
      <c r="G51" s="23" t="s">
        <v>511</v>
      </c>
      <c r="H51" s="23" t="s">
        <v>522</v>
      </c>
      <c r="I51" s="23" t="s">
        <v>21</v>
      </c>
      <c r="J51" s="23" t="s">
        <v>376</v>
      </c>
      <c r="K51" s="23"/>
    </row>
    <row r="52" spans="1:11" x14ac:dyDescent="0.35">
      <c r="A52" s="23">
        <v>45</v>
      </c>
      <c r="B52" s="67"/>
      <c r="C52" s="67"/>
      <c r="D52" s="67"/>
      <c r="E52" s="67"/>
      <c r="F52" s="67"/>
      <c r="G52" s="23" t="s">
        <v>513</v>
      </c>
      <c r="H52" s="23" t="s">
        <v>518</v>
      </c>
      <c r="I52" s="23" t="s">
        <v>21</v>
      </c>
      <c r="J52" s="23" t="s">
        <v>376</v>
      </c>
      <c r="K52" s="23"/>
    </row>
    <row r="53" spans="1:11" x14ac:dyDescent="0.35">
      <c r="A53" s="23">
        <v>46</v>
      </c>
      <c r="B53" s="67"/>
      <c r="C53" s="67"/>
      <c r="D53" s="67"/>
      <c r="E53" s="67"/>
      <c r="F53" s="67" t="s">
        <v>515</v>
      </c>
      <c r="G53" s="67"/>
      <c r="H53" s="23" t="s">
        <v>518</v>
      </c>
      <c r="I53" s="23" t="s">
        <v>21</v>
      </c>
      <c r="J53" s="23" t="s">
        <v>376</v>
      </c>
      <c r="K53" s="23"/>
    </row>
    <row r="54" spans="1:11" ht="28" x14ac:dyDescent="0.35">
      <c r="A54" s="23">
        <v>47</v>
      </c>
      <c r="B54" s="67"/>
      <c r="C54" s="67"/>
      <c r="D54" s="67"/>
      <c r="E54" s="67" t="s">
        <v>523</v>
      </c>
      <c r="F54" s="67" t="s">
        <v>510</v>
      </c>
      <c r="G54" s="23" t="s">
        <v>511</v>
      </c>
      <c r="H54" s="16" t="s">
        <v>524</v>
      </c>
      <c r="I54" s="23" t="s">
        <v>21</v>
      </c>
      <c r="J54" s="23" t="s">
        <v>376</v>
      </c>
      <c r="K54" s="23"/>
    </row>
    <row r="55" spans="1:11" x14ac:dyDescent="0.35">
      <c r="A55" s="23">
        <v>48</v>
      </c>
      <c r="B55" s="67"/>
      <c r="C55" s="67"/>
      <c r="D55" s="67"/>
      <c r="E55" s="67"/>
      <c r="F55" s="67"/>
      <c r="G55" s="23" t="s">
        <v>513</v>
      </c>
      <c r="H55" s="16" t="s">
        <v>518</v>
      </c>
      <c r="I55" s="23" t="s">
        <v>21</v>
      </c>
      <c r="J55" s="23" t="s">
        <v>376</v>
      </c>
      <c r="K55" s="23"/>
    </row>
    <row r="56" spans="1:11" x14ac:dyDescent="0.35">
      <c r="A56" s="23">
        <v>49</v>
      </c>
      <c r="B56" s="67"/>
      <c r="C56" s="67"/>
      <c r="D56" s="67"/>
      <c r="E56" s="67"/>
      <c r="F56" s="67" t="s">
        <v>515</v>
      </c>
      <c r="G56" s="67"/>
      <c r="H56" s="23" t="s">
        <v>518</v>
      </c>
      <c r="I56" s="23" t="s">
        <v>21</v>
      </c>
      <c r="J56" s="23" t="s">
        <v>376</v>
      </c>
      <c r="K56" s="23"/>
    </row>
    <row r="57" spans="1:11" ht="28" x14ac:dyDescent="0.35">
      <c r="A57" s="23">
        <v>50</v>
      </c>
      <c r="B57" s="67"/>
      <c r="C57" s="67"/>
      <c r="D57" s="67"/>
      <c r="E57" s="23" t="s">
        <v>525</v>
      </c>
      <c r="F57" s="23"/>
      <c r="G57" s="23"/>
      <c r="H57" s="23" t="s">
        <v>526</v>
      </c>
      <c r="I57" s="23" t="s">
        <v>21</v>
      </c>
      <c r="J57" s="23" t="s">
        <v>376</v>
      </c>
      <c r="K57" s="23"/>
    </row>
    <row r="58" spans="1:11" x14ac:dyDescent="0.35">
      <c r="A58" s="23">
        <v>51</v>
      </c>
      <c r="B58" s="67"/>
      <c r="C58" s="67"/>
      <c r="D58" s="67"/>
      <c r="E58" s="23" t="s">
        <v>527</v>
      </c>
      <c r="F58" s="23"/>
      <c r="G58" s="23"/>
      <c r="H58" s="23" t="s">
        <v>500</v>
      </c>
      <c r="I58" s="23" t="s">
        <v>21</v>
      </c>
      <c r="J58" s="23" t="s">
        <v>376</v>
      </c>
      <c r="K58" s="23"/>
    </row>
    <row r="59" spans="1:11" x14ac:dyDescent="0.35">
      <c r="A59" s="23">
        <v>52</v>
      </c>
      <c r="B59" s="67"/>
      <c r="C59" s="67"/>
      <c r="D59" s="67"/>
      <c r="E59" s="23" t="s">
        <v>528</v>
      </c>
      <c r="F59" s="23"/>
      <c r="G59" s="23"/>
      <c r="H59" s="23" t="s">
        <v>500</v>
      </c>
      <c r="I59" s="23" t="s">
        <v>21</v>
      </c>
      <c r="J59" s="23" t="s">
        <v>376</v>
      </c>
      <c r="K59" s="23"/>
    </row>
    <row r="60" spans="1:11" x14ac:dyDescent="0.35">
      <c r="A60" s="23">
        <v>53</v>
      </c>
      <c r="B60" s="67"/>
      <c r="C60" s="67"/>
      <c r="D60" s="67"/>
      <c r="E60" s="23" t="s">
        <v>529</v>
      </c>
      <c r="F60" s="23"/>
      <c r="G60" s="23"/>
      <c r="H60" s="23" t="s">
        <v>530</v>
      </c>
      <c r="I60" s="23" t="s">
        <v>21</v>
      </c>
      <c r="J60" s="23" t="s">
        <v>376</v>
      </c>
      <c r="K60" s="23"/>
    </row>
    <row r="61" spans="1:11" x14ac:dyDescent="0.35">
      <c r="A61" s="23">
        <v>54</v>
      </c>
      <c r="B61" s="67"/>
      <c r="C61" s="67"/>
      <c r="D61" s="67"/>
      <c r="E61" s="23" t="s">
        <v>531</v>
      </c>
      <c r="F61" s="23"/>
      <c r="G61" s="23"/>
      <c r="H61" s="23" t="s">
        <v>184</v>
      </c>
      <c r="I61" s="23" t="s">
        <v>21</v>
      </c>
      <c r="J61" s="23" t="s">
        <v>376</v>
      </c>
      <c r="K61" s="23"/>
    </row>
    <row r="62" spans="1:11" ht="28" x14ac:dyDescent="0.35">
      <c r="A62" s="23">
        <v>55</v>
      </c>
      <c r="B62" s="67"/>
      <c r="C62" s="67"/>
      <c r="D62" s="67"/>
      <c r="E62" s="23" t="s">
        <v>532</v>
      </c>
      <c r="F62" s="23"/>
      <c r="G62" s="23"/>
      <c r="H62" s="23" t="s">
        <v>533</v>
      </c>
      <c r="I62" s="23" t="s">
        <v>21</v>
      </c>
      <c r="J62" s="23" t="s">
        <v>376</v>
      </c>
      <c r="K62" s="23"/>
    </row>
    <row r="63" spans="1:11" ht="28" x14ac:dyDescent="0.35">
      <c r="A63" s="23">
        <v>56</v>
      </c>
      <c r="B63" s="67"/>
      <c r="C63" s="67"/>
      <c r="D63" s="67"/>
      <c r="E63" s="23" t="s">
        <v>534</v>
      </c>
      <c r="F63" s="23"/>
      <c r="G63" s="23"/>
      <c r="H63" s="23" t="s">
        <v>535</v>
      </c>
      <c r="I63" s="23" t="s">
        <v>21</v>
      </c>
      <c r="J63" s="23" t="s">
        <v>376</v>
      </c>
      <c r="K63" s="23"/>
    </row>
    <row r="64" spans="1:11" ht="42" x14ac:dyDescent="0.35">
      <c r="A64" s="23">
        <v>57</v>
      </c>
      <c r="B64" s="67"/>
      <c r="C64" s="67"/>
      <c r="D64" s="67"/>
      <c r="E64" s="23" t="s">
        <v>536</v>
      </c>
      <c r="F64" s="23"/>
      <c r="G64" s="23"/>
      <c r="H64" s="23" t="s">
        <v>537</v>
      </c>
      <c r="I64" s="23" t="s">
        <v>21</v>
      </c>
      <c r="J64" s="23" t="s">
        <v>376</v>
      </c>
      <c r="K64" s="23"/>
    </row>
    <row r="65" spans="1:11" ht="28" x14ac:dyDescent="0.35">
      <c r="A65" s="23">
        <v>58</v>
      </c>
      <c r="B65" s="67"/>
      <c r="C65" s="67" t="s">
        <v>538</v>
      </c>
      <c r="D65" s="67" t="s">
        <v>539</v>
      </c>
      <c r="E65" s="67" t="s">
        <v>540</v>
      </c>
      <c r="F65" s="67"/>
      <c r="G65" s="23" t="s">
        <v>541</v>
      </c>
      <c r="H65" s="23" t="s">
        <v>542</v>
      </c>
      <c r="I65" s="23" t="s">
        <v>21</v>
      </c>
      <c r="J65" s="23" t="s">
        <v>376</v>
      </c>
      <c r="K65" s="23"/>
    </row>
    <row r="66" spans="1:11" ht="28" x14ac:dyDescent="0.35">
      <c r="A66" s="23">
        <v>59</v>
      </c>
      <c r="B66" s="67"/>
      <c r="C66" s="67"/>
      <c r="D66" s="67"/>
      <c r="E66" s="67"/>
      <c r="F66" s="67"/>
      <c r="G66" s="23" t="s">
        <v>543</v>
      </c>
      <c r="H66" s="23" t="s">
        <v>544</v>
      </c>
      <c r="I66" s="23" t="s">
        <v>21</v>
      </c>
      <c r="J66" s="23" t="s">
        <v>376</v>
      </c>
      <c r="K66" s="23"/>
    </row>
    <row r="67" spans="1:11" ht="42" x14ac:dyDescent="0.35">
      <c r="A67" s="23">
        <v>60</v>
      </c>
      <c r="B67" s="67"/>
      <c r="C67" s="67"/>
      <c r="D67" s="23" t="s">
        <v>185</v>
      </c>
      <c r="E67" s="23" t="s">
        <v>186</v>
      </c>
      <c r="F67" s="23"/>
      <c r="G67" s="23"/>
      <c r="H67" s="23" t="s">
        <v>183</v>
      </c>
      <c r="I67" s="23" t="s">
        <v>21</v>
      </c>
      <c r="J67" s="23" t="s">
        <v>376</v>
      </c>
      <c r="K67" s="23"/>
    </row>
    <row r="68" spans="1:11" ht="42" x14ac:dyDescent="0.35">
      <c r="A68" s="23">
        <v>61</v>
      </c>
      <c r="B68" s="67"/>
      <c r="C68" s="67"/>
      <c r="D68" s="23" t="s">
        <v>187</v>
      </c>
      <c r="E68" s="23" t="s">
        <v>255</v>
      </c>
      <c r="F68" s="23"/>
      <c r="G68" s="23"/>
      <c r="H68" s="23" t="s">
        <v>188</v>
      </c>
      <c r="I68" s="23" t="s">
        <v>21</v>
      </c>
      <c r="J68" s="23" t="s">
        <v>376</v>
      </c>
      <c r="K68" s="23"/>
    </row>
    <row r="69" spans="1:11" ht="28" x14ac:dyDescent="0.35">
      <c r="A69" s="23">
        <v>62</v>
      </c>
      <c r="B69" s="67"/>
      <c r="C69" s="67"/>
      <c r="D69" s="23" t="s">
        <v>545</v>
      </c>
      <c r="E69" s="23" t="s">
        <v>256</v>
      </c>
      <c r="F69" s="23"/>
      <c r="G69" s="23"/>
      <c r="H69" s="23" t="s">
        <v>189</v>
      </c>
      <c r="I69" s="23" t="s">
        <v>21</v>
      </c>
      <c r="J69" s="23" t="s">
        <v>376</v>
      </c>
      <c r="K69" s="23"/>
    </row>
  </sheetData>
  <mergeCells count="37">
    <mergeCell ref="F65:F66"/>
    <mergeCell ref="E51:E53"/>
    <mergeCell ref="F51:F52"/>
    <mergeCell ref="F53:G53"/>
    <mergeCell ref="E54:E56"/>
    <mergeCell ref="F54:F55"/>
    <mergeCell ref="F56:G56"/>
    <mergeCell ref="F50:G50"/>
    <mergeCell ref="C31:C35"/>
    <mergeCell ref="D31:D32"/>
    <mergeCell ref="C36:C38"/>
    <mergeCell ref="F42:F43"/>
    <mergeCell ref="F44:G44"/>
    <mergeCell ref="E45:E47"/>
    <mergeCell ref="F45:F46"/>
    <mergeCell ref="F47:G47"/>
    <mergeCell ref="D27:D28"/>
    <mergeCell ref="B8:B24"/>
    <mergeCell ref="C8:C9"/>
    <mergeCell ref="C10:C14"/>
    <mergeCell ref="F48:F49"/>
    <mergeCell ref="C15:C21"/>
    <mergeCell ref="D15:D18"/>
    <mergeCell ref="D10:D12"/>
    <mergeCell ref="E7:G7"/>
    <mergeCell ref="B39:B69"/>
    <mergeCell ref="C39:C64"/>
    <mergeCell ref="D39:D64"/>
    <mergeCell ref="E42:E44"/>
    <mergeCell ref="C22:C24"/>
    <mergeCell ref="B25:B38"/>
    <mergeCell ref="C25:C26"/>
    <mergeCell ref="C27:C30"/>
    <mergeCell ref="E48:E50"/>
    <mergeCell ref="C65:C69"/>
    <mergeCell ref="D65:D66"/>
    <mergeCell ref="E65:E66"/>
  </mergeCells>
  <dataValidations count="1">
    <dataValidation type="list" allowBlank="1" showInputMessage="1" showErrorMessage="1" sqref="I8:I69">
      <formula1>$E$2:$E$5</formula1>
    </dataValidation>
  </dataValidations>
  <hyperlinks>
    <hyperlink ref="A1" location="'Danh mục'!A1" display="EXIT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71" zoomScaleNormal="71" workbookViewId="0"/>
  </sheetViews>
  <sheetFormatPr defaultRowHeight="14.5" x14ac:dyDescent="0.35"/>
  <cols>
    <col min="1" max="1" width="5" customWidth="1"/>
    <col min="2" max="3" width="16.1796875" customWidth="1"/>
    <col min="4" max="4" width="19.1796875" customWidth="1"/>
    <col min="5" max="5" width="36.81640625" customWidth="1"/>
    <col min="6" max="6" width="31.1796875" customWidth="1"/>
    <col min="7" max="7" width="30.1796875" customWidth="1"/>
    <col min="8" max="8" width="37.54296875" customWidth="1"/>
    <col min="9" max="9" width="15.1796875" customWidth="1"/>
    <col min="10" max="10" width="20.54296875" customWidth="1"/>
    <col min="11" max="11" width="50.453125" customWidth="1"/>
  </cols>
  <sheetData>
    <row r="1" spans="1:11" x14ac:dyDescent="0.35">
      <c r="A1" s="18" t="s">
        <v>448</v>
      </c>
      <c r="B1" s="15" t="s">
        <v>499</v>
      </c>
      <c r="C1" s="13"/>
      <c r="D1" s="14"/>
      <c r="E1" s="38" t="s">
        <v>20</v>
      </c>
      <c r="F1" s="39">
        <f>SUM(F2:F5)</f>
        <v>17</v>
      </c>
      <c r="G1" s="40"/>
      <c r="H1" s="41">
        <f>SUM(H2:H5)</f>
        <v>17</v>
      </c>
      <c r="I1" s="12"/>
      <c r="J1" s="12"/>
      <c r="K1" s="12"/>
    </row>
    <row r="2" spans="1:11" x14ac:dyDescent="0.35">
      <c r="A2" s="13"/>
      <c r="B2" s="13"/>
      <c r="C2" s="13"/>
      <c r="D2" s="13"/>
      <c r="E2" s="42" t="s">
        <v>21</v>
      </c>
      <c r="F2" s="43">
        <f>COUNTIF($I$8:$I$1054,$E2)</f>
        <v>17</v>
      </c>
      <c r="G2" s="21" t="s">
        <v>375</v>
      </c>
      <c r="H2" s="42">
        <f>COUNTIF($J$8:$J$829,$G2)</f>
        <v>0</v>
      </c>
      <c r="I2" s="12"/>
      <c r="J2" s="12"/>
      <c r="K2" s="12"/>
    </row>
    <row r="3" spans="1:11" ht="15.5" x14ac:dyDescent="0.35">
      <c r="A3" s="13"/>
      <c r="B3" s="13"/>
      <c r="C3" s="13"/>
      <c r="D3" s="13"/>
      <c r="E3" s="44" t="s">
        <v>22</v>
      </c>
      <c r="F3" s="43">
        <f>COUNTIF($I$8:$I$1054,$E3)</f>
        <v>0</v>
      </c>
      <c r="G3" s="22" t="s">
        <v>376</v>
      </c>
      <c r="H3" s="42">
        <f>COUNTIF($J$8:$J$829,$G3)</f>
        <v>17</v>
      </c>
      <c r="I3" s="12"/>
      <c r="J3" s="12"/>
      <c r="K3" s="12"/>
    </row>
    <row r="4" spans="1:11" ht="15.5" x14ac:dyDescent="0.35">
      <c r="A4" s="13"/>
      <c r="B4" s="13"/>
      <c r="C4" s="13"/>
      <c r="D4" s="13"/>
      <c r="E4" s="42" t="s">
        <v>23</v>
      </c>
      <c r="F4" s="43">
        <f>COUNTIF($I$8:$I$1054,$E4)</f>
        <v>0</v>
      </c>
      <c r="G4" s="22" t="s">
        <v>377</v>
      </c>
      <c r="H4" s="42">
        <f>COUNTIF($J$8:$J$829,$G4)</f>
        <v>0</v>
      </c>
      <c r="I4" s="12"/>
      <c r="J4" s="12"/>
      <c r="K4" s="12"/>
    </row>
    <row r="5" spans="1:11" ht="15.5" x14ac:dyDescent="0.35">
      <c r="A5" s="13"/>
      <c r="B5" s="13"/>
      <c r="C5" s="13"/>
      <c r="D5" s="13"/>
      <c r="E5" s="42" t="s">
        <v>24</v>
      </c>
      <c r="F5" s="43">
        <f>COUNTIF($I$8:$I$1054,$E5)</f>
        <v>0</v>
      </c>
      <c r="G5" s="22" t="s">
        <v>378</v>
      </c>
      <c r="H5" s="42">
        <f>COUNTIF($J$8:$J$829,$G5)</f>
        <v>0</v>
      </c>
      <c r="I5" s="12"/>
      <c r="J5" s="12"/>
      <c r="K5" s="12"/>
    </row>
    <row r="6" spans="1:11" x14ac:dyDescent="0.35">
      <c r="A6" s="13"/>
      <c r="B6" s="13"/>
      <c r="C6" s="13"/>
      <c r="D6" s="13"/>
      <c r="E6" s="13"/>
      <c r="F6" s="13"/>
      <c r="G6" s="13"/>
      <c r="H6" s="13"/>
      <c r="I6" s="12"/>
      <c r="J6" s="12"/>
      <c r="K6" s="12"/>
    </row>
    <row r="7" spans="1:11" x14ac:dyDescent="0.35">
      <c r="A7" s="26" t="s">
        <v>3</v>
      </c>
      <c r="B7" s="26" t="s">
        <v>0</v>
      </c>
      <c r="C7" s="26" t="s">
        <v>1</v>
      </c>
      <c r="D7" s="26" t="s">
        <v>4</v>
      </c>
      <c r="E7" s="64" t="s">
        <v>6</v>
      </c>
      <c r="F7" s="65"/>
      <c r="G7" s="66"/>
      <c r="H7" s="26" t="s">
        <v>2</v>
      </c>
      <c r="I7" s="26" t="s">
        <v>25</v>
      </c>
      <c r="J7" s="26" t="s">
        <v>379</v>
      </c>
      <c r="K7" s="26" t="s">
        <v>26</v>
      </c>
    </row>
    <row r="8" spans="1:11" ht="42" x14ac:dyDescent="0.35">
      <c r="A8" s="23">
        <v>1</v>
      </c>
      <c r="B8" s="61" t="s">
        <v>170</v>
      </c>
      <c r="C8" s="61" t="s">
        <v>283</v>
      </c>
      <c r="D8" s="23" t="s">
        <v>284</v>
      </c>
      <c r="E8" s="27" t="s">
        <v>444</v>
      </c>
      <c r="F8" s="23"/>
      <c r="G8" s="23"/>
      <c r="H8" s="23" t="s">
        <v>380</v>
      </c>
      <c r="I8" s="23" t="s">
        <v>21</v>
      </c>
      <c r="J8" s="23" t="s">
        <v>376</v>
      </c>
      <c r="K8" s="23"/>
    </row>
    <row r="9" spans="1:11" x14ac:dyDescent="0.35">
      <c r="A9" s="23">
        <v>2</v>
      </c>
      <c r="B9" s="62"/>
      <c r="C9" s="63"/>
      <c r="D9" s="23" t="s">
        <v>269</v>
      </c>
      <c r="E9" s="19" t="s">
        <v>270</v>
      </c>
      <c r="F9" s="23"/>
      <c r="G9" s="23"/>
      <c r="H9" s="23" t="s">
        <v>271</v>
      </c>
      <c r="I9" s="23" t="s">
        <v>21</v>
      </c>
      <c r="J9" s="23" t="s">
        <v>376</v>
      </c>
      <c r="K9" s="23"/>
    </row>
    <row r="10" spans="1:11" ht="28" x14ac:dyDescent="0.35">
      <c r="A10" s="23">
        <v>3</v>
      </c>
      <c r="B10" s="62"/>
      <c r="C10" s="61" t="s">
        <v>171</v>
      </c>
      <c r="D10" s="61" t="s">
        <v>172</v>
      </c>
      <c r="E10" s="27" t="s">
        <v>578</v>
      </c>
      <c r="F10" s="23"/>
      <c r="G10" s="23"/>
      <c r="H10" s="23" t="s">
        <v>581</v>
      </c>
      <c r="I10" s="23" t="s">
        <v>21</v>
      </c>
      <c r="J10" s="23" t="s">
        <v>376</v>
      </c>
      <c r="K10" s="23"/>
    </row>
    <row r="11" spans="1:11" s="11" customFormat="1" ht="28" x14ac:dyDescent="0.35">
      <c r="A11" s="23">
        <v>4</v>
      </c>
      <c r="B11" s="62"/>
      <c r="C11" s="62"/>
      <c r="D11" s="62"/>
      <c r="E11" s="27" t="s">
        <v>579</v>
      </c>
      <c r="F11" s="23"/>
      <c r="G11" s="23"/>
      <c r="H11" s="23" t="s">
        <v>581</v>
      </c>
      <c r="I11" s="23" t="s">
        <v>21</v>
      </c>
      <c r="J11" s="23" t="s">
        <v>376</v>
      </c>
      <c r="K11" s="23"/>
    </row>
    <row r="12" spans="1:11" s="11" customFormat="1" ht="28" x14ac:dyDescent="0.35">
      <c r="A12" s="23">
        <v>5</v>
      </c>
      <c r="B12" s="62"/>
      <c r="C12" s="62"/>
      <c r="D12" s="63"/>
      <c r="E12" s="27" t="s">
        <v>580</v>
      </c>
      <c r="F12" s="23"/>
      <c r="G12" s="23"/>
      <c r="H12" s="23" t="s">
        <v>581</v>
      </c>
      <c r="I12" s="23" t="s">
        <v>21</v>
      </c>
      <c r="J12" s="23" t="s">
        <v>376</v>
      </c>
      <c r="K12" s="23"/>
    </row>
    <row r="13" spans="1:11" ht="56" x14ac:dyDescent="0.35">
      <c r="A13" s="23">
        <v>6</v>
      </c>
      <c r="B13" s="62"/>
      <c r="C13" s="62"/>
      <c r="D13" s="61" t="s">
        <v>154</v>
      </c>
      <c r="E13" s="23" t="s">
        <v>15</v>
      </c>
      <c r="F13" s="23"/>
      <c r="G13" s="23"/>
      <c r="H13" s="23" t="s">
        <v>322</v>
      </c>
      <c r="I13" s="23" t="s">
        <v>21</v>
      </c>
      <c r="J13" s="23" t="s">
        <v>376</v>
      </c>
      <c r="K13" s="23"/>
    </row>
    <row r="14" spans="1:11" ht="56" x14ac:dyDescent="0.35">
      <c r="A14" s="23">
        <v>7</v>
      </c>
      <c r="B14" s="62"/>
      <c r="C14" s="62"/>
      <c r="D14" s="63"/>
      <c r="E14" s="23" t="s">
        <v>7</v>
      </c>
      <c r="F14" s="23"/>
      <c r="G14" s="23"/>
      <c r="H14" s="23" t="s">
        <v>322</v>
      </c>
      <c r="I14" s="23" t="s">
        <v>21</v>
      </c>
      <c r="J14" s="23" t="s">
        <v>376</v>
      </c>
      <c r="K14" s="23"/>
    </row>
    <row r="15" spans="1:11" ht="28" x14ac:dyDescent="0.35">
      <c r="A15" s="23">
        <v>8</v>
      </c>
      <c r="B15" s="62"/>
      <c r="C15" s="63"/>
      <c r="D15" s="23" t="s">
        <v>155</v>
      </c>
      <c r="E15" s="23"/>
      <c r="F15" s="23"/>
      <c r="G15" s="23"/>
      <c r="H15" s="23" t="s">
        <v>156</v>
      </c>
      <c r="I15" s="23" t="s">
        <v>21</v>
      </c>
      <c r="J15" s="23" t="s">
        <v>376</v>
      </c>
      <c r="K15" s="23"/>
    </row>
    <row r="16" spans="1:11" x14ac:dyDescent="0.35">
      <c r="A16" s="23">
        <v>9</v>
      </c>
      <c r="B16" s="62"/>
      <c r="C16" s="61" t="s">
        <v>179</v>
      </c>
      <c r="D16" s="61" t="s">
        <v>157</v>
      </c>
      <c r="E16" s="27" t="s">
        <v>445</v>
      </c>
      <c r="F16" s="23"/>
      <c r="G16" s="23"/>
      <c r="H16" s="23" t="s">
        <v>158</v>
      </c>
      <c r="I16" s="23" t="s">
        <v>21</v>
      </c>
      <c r="J16" s="23" t="s">
        <v>376</v>
      </c>
      <c r="K16" s="23"/>
    </row>
    <row r="17" spans="1:11" x14ac:dyDescent="0.35">
      <c r="A17" s="23">
        <v>10</v>
      </c>
      <c r="B17" s="62"/>
      <c r="C17" s="62"/>
      <c r="D17" s="62"/>
      <c r="E17" s="69" t="s">
        <v>173</v>
      </c>
      <c r="F17" s="61" t="s">
        <v>177</v>
      </c>
      <c r="G17" s="23" t="s">
        <v>175</v>
      </c>
      <c r="H17" s="23" t="s">
        <v>159</v>
      </c>
      <c r="I17" s="23" t="s">
        <v>21</v>
      </c>
      <c r="J17" s="23" t="s">
        <v>376</v>
      </c>
      <c r="K17" s="23"/>
    </row>
    <row r="18" spans="1:11" ht="28" x14ac:dyDescent="0.35">
      <c r="A18" s="23">
        <v>11</v>
      </c>
      <c r="B18" s="62"/>
      <c r="C18" s="62"/>
      <c r="D18" s="63"/>
      <c r="E18" s="70"/>
      <c r="F18" s="63"/>
      <c r="G18" s="23" t="s">
        <v>176</v>
      </c>
      <c r="H18" s="23" t="s">
        <v>178</v>
      </c>
      <c r="I18" s="23" t="s">
        <v>21</v>
      </c>
      <c r="J18" s="23" t="s">
        <v>376</v>
      </c>
      <c r="K18" s="23"/>
    </row>
    <row r="19" spans="1:11" ht="28" x14ac:dyDescent="0.35">
      <c r="A19" s="23">
        <v>12</v>
      </c>
      <c r="B19" s="62"/>
      <c r="C19" s="62"/>
      <c r="D19" s="23" t="s">
        <v>194</v>
      </c>
      <c r="E19" s="23"/>
      <c r="F19" s="23"/>
      <c r="G19" s="23"/>
      <c r="H19" s="23" t="s">
        <v>160</v>
      </c>
      <c r="I19" s="23" t="s">
        <v>21</v>
      </c>
      <c r="J19" s="23" t="s">
        <v>376</v>
      </c>
      <c r="K19" s="23"/>
    </row>
    <row r="20" spans="1:11" ht="70" x14ac:dyDescent="0.35">
      <c r="A20" s="23">
        <v>13</v>
      </c>
      <c r="B20" s="62"/>
      <c r="C20" s="62"/>
      <c r="D20" s="23" t="s">
        <v>161</v>
      </c>
      <c r="E20" s="23"/>
      <c r="F20" s="23"/>
      <c r="G20" s="23"/>
      <c r="H20" s="23" t="s">
        <v>323</v>
      </c>
      <c r="I20" s="23" t="s">
        <v>21</v>
      </c>
      <c r="J20" s="23" t="s">
        <v>376</v>
      </c>
      <c r="K20" s="23"/>
    </row>
    <row r="21" spans="1:11" ht="42" x14ac:dyDescent="0.35">
      <c r="A21" s="23">
        <v>14</v>
      </c>
      <c r="B21" s="62"/>
      <c r="C21" s="63"/>
      <c r="D21" s="23" t="s">
        <v>163</v>
      </c>
      <c r="E21" s="23"/>
      <c r="F21" s="23"/>
      <c r="G21" s="23"/>
      <c r="H21" s="23" t="s">
        <v>164</v>
      </c>
      <c r="I21" s="23" t="s">
        <v>21</v>
      </c>
      <c r="J21" s="23" t="s">
        <v>376</v>
      </c>
      <c r="K21" s="23"/>
    </row>
    <row r="22" spans="1:11" ht="28" x14ac:dyDescent="0.35">
      <c r="A22" s="23">
        <v>15</v>
      </c>
      <c r="B22" s="62"/>
      <c r="C22" s="61" t="s">
        <v>180</v>
      </c>
      <c r="D22" s="23" t="s">
        <v>181</v>
      </c>
      <c r="E22" s="23" t="s">
        <v>165</v>
      </c>
      <c r="F22" s="23"/>
      <c r="G22" s="23"/>
      <c r="H22" s="23" t="s">
        <v>166</v>
      </c>
      <c r="I22" s="23" t="s">
        <v>21</v>
      </c>
      <c r="J22" s="23" t="s">
        <v>376</v>
      </c>
      <c r="K22" s="23"/>
    </row>
    <row r="23" spans="1:11" ht="28" x14ac:dyDescent="0.35">
      <c r="A23" s="23">
        <v>16</v>
      </c>
      <c r="B23" s="62"/>
      <c r="C23" s="62"/>
      <c r="D23" s="23" t="s">
        <v>167</v>
      </c>
      <c r="E23" s="23"/>
      <c r="F23" s="23"/>
      <c r="G23" s="23"/>
      <c r="H23" s="23" t="s">
        <v>168</v>
      </c>
      <c r="I23" s="23" t="s">
        <v>21</v>
      </c>
      <c r="J23" s="23" t="s">
        <v>376</v>
      </c>
      <c r="K23" s="23"/>
    </row>
    <row r="24" spans="1:11" ht="28" x14ac:dyDescent="0.35">
      <c r="A24" s="23">
        <v>17</v>
      </c>
      <c r="B24" s="63"/>
      <c r="C24" s="63"/>
      <c r="D24" s="23" t="s">
        <v>174</v>
      </c>
      <c r="E24" s="23"/>
      <c r="F24" s="23"/>
      <c r="G24" s="23"/>
      <c r="H24" s="23" t="s">
        <v>169</v>
      </c>
      <c r="I24" s="23" t="s">
        <v>21</v>
      </c>
      <c r="J24" s="23" t="s">
        <v>376</v>
      </c>
      <c r="K24" s="23"/>
    </row>
  </sheetData>
  <mergeCells count="11">
    <mergeCell ref="E7:G7"/>
    <mergeCell ref="F17:F18"/>
    <mergeCell ref="C22:C24"/>
    <mergeCell ref="B8:B24"/>
    <mergeCell ref="C8:C9"/>
    <mergeCell ref="C10:C15"/>
    <mergeCell ref="C16:C21"/>
    <mergeCell ref="D16:D18"/>
    <mergeCell ref="E17:E18"/>
    <mergeCell ref="D10:D12"/>
    <mergeCell ref="D13:D14"/>
  </mergeCells>
  <dataValidations count="1">
    <dataValidation type="list" allowBlank="1" showInputMessage="1" showErrorMessage="1" sqref="I8:I24">
      <formula1>$E$2:$E$5</formula1>
    </dataValidation>
  </dataValidations>
  <hyperlinks>
    <hyperlink ref="A1" location="'Danh mục'!A1" display="EXI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Danh mục</vt:lpstr>
      <vt:lpstr>Quy trình đăng ký sản phẩm</vt:lpstr>
      <vt:lpstr>Quy trình mua lại TP</vt:lpstr>
      <vt:lpstr>Quy trình điều chuyển RM </vt:lpstr>
      <vt:lpstr>Sản phẩm bán lẻ</vt:lpstr>
      <vt:lpstr>Quản lý thuế phí</vt:lpstr>
      <vt:lpstr>Quản trị tài khoản</vt:lpstr>
      <vt:lpstr>Quản lý thông tin bán TP</vt:lpstr>
      <vt:lpstr>Quản lý thông tin mua lại TP</vt:lpstr>
      <vt:lpstr>TPNY - RM đặt lệnh mua lại</vt:lpstr>
      <vt:lpstr>TPCNY - RM đặt lệnh mua lại</vt:lpstr>
      <vt:lpstr>NĐT mua lại online</vt:lpstr>
      <vt:lpstr>Điều chuyển RM</vt:lpstr>
      <vt:lpstr>Đại lý lưu ký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HuyenTran</dc:creator>
  <cp:lastModifiedBy>Admin</cp:lastModifiedBy>
  <dcterms:created xsi:type="dcterms:W3CDTF">2021-08-06T09:37:47Z</dcterms:created>
  <dcterms:modified xsi:type="dcterms:W3CDTF">2021-08-20T02:12:25Z</dcterms:modified>
</cp:coreProperties>
</file>