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5. SHBCBOND\svnSHBCBOND\WIP\Document\Test\"/>
    </mc:Choice>
  </mc:AlternateContent>
  <bookViews>
    <workbookView xWindow="0" yWindow="0" windowWidth="20490" windowHeight="7755" tabRatio="912"/>
  </bookViews>
  <sheets>
    <sheet name="Danh mục" sheetId="11" r:id="rId1"/>
    <sheet name="Quy trình" sheetId="2" r:id="rId2"/>
    <sheet name="Tính giá bán" sheetId="34" r:id="rId3"/>
    <sheet name="Tham số hạch toán" sheetId="10" r:id="rId4"/>
    <sheet name="Trái phiếu gốc" sheetId="5" r:id="rId5"/>
    <sheet name="Sản phẩm bán lẻ" sheetId="35" r:id="rId6"/>
    <sheet name="TPNY - RM đặt lệnh bán" sheetId="3" r:id="rId7"/>
    <sheet name="TPCNY - TTKD bán - RM đặt lệnh" sheetId="39" r:id="rId8"/>
    <sheet name="TPCNY - ĐVKD bán - RM đặt lệnh" sheetId="40" r:id="rId9"/>
    <sheet name="TPCNY - Đốitác bán -RM đặt lệnh" sheetId="1" r:id="rId10"/>
    <sheet name="NĐT đặt lệnh online" sheetId="4" r:id="rId11"/>
    <sheet name="Quản lý DM đầu tư" sheetId="6" r:id="rId12"/>
    <sheet name="Quản lý thuế phí" sheetId="13" r:id="rId13"/>
    <sheet name="Quản trị tài khoản" sheetId="12" r:id="rId14"/>
    <sheet name="Quản lý thông tin bán TP" sheetId="20" r:id="rId15"/>
    <sheet name="Quản lý thông tin mua lại TP" sheetId="30" r:id="rId16"/>
    <sheet name="Tính giá mua lại" sheetId="37" r:id="rId17"/>
    <sheet name="TPNY - RM đặt lệnh mua lại" sheetId="33" r:id="rId18"/>
    <sheet name="TPCNY - RM đặt lệnh mua lại" sheetId="31" r:id="rId19"/>
    <sheet name="NĐT mua lại online" sheetId="17" r:id="rId20"/>
    <sheet name="Đại lý lưu ký" sheetId="36" r:id="rId21"/>
    <sheet name="Điều chuyển RM" sheetId="19" r:id="rId22"/>
    <sheet name="Tạo TK tại quầy" sheetId="21" r:id="rId23"/>
    <sheet name="Sửa TK tại quầy" sheetId="22" r:id="rId24"/>
    <sheet name="Tạo TK Online" sheetId="23" r:id="rId25"/>
    <sheet name="Sửa TK Online" sheetId="24" r:id="rId26"/>
    <sheet name="Xác nhận NĐT CN" sheetId="38" r:id="rId27"/>
    <sheet name="Cơ chế tính phí hoa hồng" sheetId="25" r:id="rId28"/>
    <sheet name="Quản lý giấy XNSH" sheetId="26" r:id="rId29"/>
  </sheets>
  <definedNames>
    <definedName name="_xlnm._FilterDatabase" localSheetId="9" hidden="1">'TPCNY - Đốitác bán -RM đặt lệnh'!$A$7:$K$92</definedName>
    <definedName name="_xlnm._FilterDatabase" localSheetId="8" hidden="1">'TPCNY - ĐVKD bán - RM đặt lệnh'!$A$7:$K$99</definedName>
    <definedName name="_xlnm._FilterDatabase" localSheetId="7" hidden="1">'TPCNY - TTKD bán - RM đặt lệnh'!$A$7:$K$99</definedName>
    <definedName name="_xlnm._FilterDatabase" localSheetId="6" hidden="1">'TPNY - RM đặt lệnh bán'!$A$7:$K$103</definedName>
    <definedName name="_xlnm._FilterDatabase" localSheetId="4" hidden="1">'Trái phiếu gốc'!$A$7:$K$92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7" i="35" l="1"/>
  <c r="A38" i="35"/>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91" i="1"/>
  <c r="A92" i="1"/>
  <c r="A11" i="35"/>
  <c r="A10" i="35"/>
  <c r="A12" i="35" s="1"/>
  <c r="A9" i="35"/>
  <c r="G17" i="11"/>
  <c r="G18" i="11"/>
  <c r="A10" i="40"/>
  <c r="A11" i="40" s="1"/>
  <c r="A12" i="40" s="1"/>
  <c r="A13" i="40" s="1"/>
  <c r="A14" i="40" s="1"/>
  <c r="A15" i="40" s="1"/>
  <c r="A16" i="40" s="1"/>
  <c r="A17" i="40" s="1"/>
  <c r="A18" i="40" s="1"/>
  <c r="A19" i="40" s="1"/>
  <c r="A20" i="40" s="1"/>
  <c r="A21" i="40" s="1"/>
  <c r="A22" i="40" s="1"/>
  <c r="A23" i="40" s="1"/>
  <c r="A24" i="40" s="1"/>
  <c r="A25" i="40" s="1"/>
  <c r="A26" i="40" s="1"/>
  <c r="A27" i="40" s="1"/>
  <c r="A28" i="40" s="1"/>
  <c r="A29" i="40" s="1"/>
  <c r="A30" i="40" s="1"/>
  <c r="A31" i="40" s="1"/>
  <c r="A32" i="40" s="1"/>
  <c r="A33" i="40" s="1"/>
  <c r="A34" i="40" s="1"/>
  <c r="A35" i="40" s="1"/>
  <c r="A36" i="40" s="1"/>
  <c r="A37" i="40" s="1"/>
  <c r="A38" i="40" s="1"/>
  <c r="A39" i="40" s="1"/>
  <c r="A40" i="40" s="1"/>
  <c r="A41" i="40" s="1"/>
  <c r="A42" i="40" s="1"/>
  <c r="A43" i="40" s="1"/>
  <c r="A44" i="40" s="1"/>
  <c r="A45" i="40" s="1"/>
  <c r="A46" i="40" s="1"/>
  <c r="A47" i="40" s="1"/>
  <c r="A48" i="40" s="1"/>
  <c r="A49" i="40" s="1"/>
  <c r="A50" i="40" s="1"/>
  <c r="A51" i="40" s="1"/>
  <c r="A52" i="40" s="1"/>
  <c r="A53" i="40" s="1"/>
  <c r="A54" i="40" s="1"/>
  <c r="A55" i="40" s="1"/>
  <c r="A56" i="40" s="1"/>
  <c r="A57" i="40" s="1"/>
  <c r="A58" i="40" s="1"/>
  <c r="A59" i="40" s="1"/>
  <c r="A60" i="40" s="1"/>
  <c r="A61" i="40" s="1"/>
  <c r="A62" i="40" s="1"/>
  <c r="A63" i="40" s="1"/>
  <c r="A64" i="40" s="1"/>
  <c r="A65" i="40" s="1"/>
  <c r="A66" i="40" s="1"/>
  <c r="A67" i="40" s="1"/>
  <c r="A68" i="40" s="1"/>
  <c r="A69" i="40" s="1"/>
  <c r="A70" i="40" s="1"/>
  <c r="A71" i="40" s="1"/>
  <c r="A72" i="40" s="1"/>
  <c r="A73" i="40" s="1"/>
  <c r="A74" i="40" s="1"/>
  <c r="A75" i="40" s="1"/>
  <c r="A76" i="40" s="1"/>
  <c r="A77" i="40" s="1"/>
  <c r="A78" i="40" s="1"/>
  <c r="A79" i="40" s="1"/>
  <c r="A80" i="40" s="1"/>
  <c r="A81" i="40" s="1"/>
  <c r="A82" i="40" s="1"/>
  <c r="A83" i="40" s="1"/>
  <c r="A84" i="40" s="1"/>
  <c r="A85" i="40" s="1"/>
  <c r="A86" i="40" s="1"/>
  <c r="A87" i="40" s="1"/>
  <c r="A88" i="40" s="1"/>
  <c r="A89" i="40" s="1"/>
  <c r="A90" i="40" s="1"/>
  <c r="A91" i="40" s="1"/>
  <c r="A92" i="40" s="1"/>
  <c r="A93" i="40" s="1"/>
  <c r="A94" i="40" s="1"/>
  <c r="A95" i="40" s="1"/>
  <c r="A96" i="40" s="1"/>
  <c r="A97" i="40" s="1"/>
  <c r="A98" i="40" s="1"/>
  <c r="A99" i="40" s="1"/>
  <c r="A9" i="40"/>
  <c r="H5" i="40"/>
  <c r="F5" i="40"/>
  <c r="H4" i="40"/>
  <c r="F4" i="40"/>
  <c r="H3" i="40"/>
  <c r="F3" i="40"/>
  <c r="H2" i="40"/>
  <c r="F2" i="40"/>
  <c r="H1" i="40"/>
  <c r="F1" i="40"/>
  <c r="A10" i="39"/>
  <c r="A11" i="39" s="1"/>
  <c r="A12" i="39" s="1"/>
  <c r="A13" i="39" s="1"/>
  <c r="A14" i="39" s="1"/>
  <c r="A15" i="39" s="1"/>
  <c r="A16" i="39" s="1"/>
  <c r="A17" i="39" s="1"/>
  <c r="A18" i="39" s="1"/>
  <c r="A19" i="39" s="1"/>
  <c r="A20" i="39" s="1"/>
  <c r="A21" i="39" s="1"/>
  <c r="A22" i="39" s="1"/>
  <c r="A23" i="39" s="1"/>
  <c r="A24" i="39" s="1"/>
  <c r="A25" i="39" s="1"/>
  <c r="A26" i="39" s="1"/>
  <c r="A27" i="39" s="1"/>
  <c r="A28" i="39" s="1"/>
  <c r="A29" i="39" s="1"/>
  <c r="A30" i="39" s="1"/>
  <c r="A31" i="39" s="1"/>
  <c r="A32" i="39" s="1"/>
  <c r="A33" i="39" s="1"/>
  <c r="A34" i="39" s="1"/>
  <c r="A35" i="39" s="1"/>
  <c r="A36" i="39" s="1"/>
  <c r="A37" i="39" s="1"/>
  <c r="A38" i="39" s="1"/>
  <c r="A39" i="39" s="1"/>
  <c r="A40" i="39" s="1"/>
  <c r="A41" i="39" s="1"/>
  <c r="A42" i="39" s="1"/>
  <c r="A43" i="39" s="1"/>
  <c r="A44" i="39" s="1"/>
  <c r="A45" i="39" s="1"/>
  <c r="A46" i="39" s="1"/>
  <c r="A47" i="39" s="1"/>
  <c r="A48" i="39" s="1"/>
  <c r="A49" i="39" s="1"/>
  <c r="A50" i="39" s="1"/>
  <c r="A51" i="39" s="1"/>
  <c r="A52" i="39" s="1"/>
  <c r="A53" i="39" s="1"/>
  <c r="A54" i="39" s="1"/>
  <c r="A55" i="39" s="1"/>
  <c r="A56" i="39" s="1"/>
  <c r="A57" i="39" s="1"/>
  <c r="A58" i="39" s="1"/>
  <c r="A59" i="39" s="1"/>
  <c r="A60" i="39" s="1"/>
  <c r="A61" i="39" s="1"/>
  <c r="A62" i="39" s="1"/>
  <c r="A63" i="39" s="1"/>
  <c r="A64" i="39" s="1"/>
  <c r="A65" i="39" s="1"/>
  <c r="A66" i="39" s="1"/>
  <c r="A67" i="39" s="1"/>
  <c r="A68" i="39" s="1"/>
  <c r="A69" i="39" s="1"/>
  <c r="A70" i="39" s="1"/>
  <c r="A71" i="39" s="1"/>
  <c r="A72" i="39" s="1"/>
  <c r="A73" i="39" s="1"/>
  <c r="A74" i="39" s="1"/>
  <c r="A75" i="39" s="1"/>
  <c r="A76" i="39" s="1"/>
  <c r="A77" i="39" s="1"/>
  <c r="A78" i="39" s="1"/>
  <c r="A79" i="39" s="1"/>
  <c r="A80" i="39" s="1"/>
  <c r="A81" i="39" s="1"/>
  <c r="A82" i="39" s="1"/>
  <c r="A83" i="39" s="1"/>
  <c r="A84" i="39" s="1"/>
  <c r="A85" i="39" s="1"/>
  <c r="A86" i="39" s="1"/>
  <c r="A87" i="39" s="1"/>
  <c r="A88" i="39" s="1"/>
  <c r="A89" i="39" s="1"/>
  <c r="A90" i="39" s="1"/>
  <c r="A91" i="39" s="1"/>
  <c r="A92" i="39" s="1"/>
  <c r="A93" i="39" s="1"/>
  <c r="A94" i="39" s="1"/>
  <c r="A95" i="39" s="1"/>
  <c r="A96" i="39" s="1"/>
  <c r="A97" i="39" s="1"/>
  <c r="A98" i="39" s="1"/>
  <c r="A99" i="39" s="1"/>
  <c r="A9" i="39"/>
  <c r="H5" i="39"/>
  <c r="F5" i="39"/>
  <c r="H4" i="39"/>
  <c r="F4" i="39"/>
  <c r="H3" i="39"/>
  <c r="F3" i="39"/>
  <c r="H2" i="39"/>
  <c r="F2" i="39"/>
  <c r="F1" i="39" s="1"/>
  <c r="H1" i="39"/>
  <c r="E21" i="11"/>
  <c r="E23" i="11"/>
  <c r="E25" i="11"/>
  <c r="E27" i="11"/>
  <c r="E29" i="11"/>
  <c r="E31" i="11"/>
  <c r="E20" i="11"/>
  <c r="E22" i="11"/>
  <c r="E24" i="11"/>
  <c r="E26" i="11"/>
  <c r="E28" i="11"/>
  <c r="E30" i="11"/>
  <c r="E17" i="11"/>
  <c r="E18" i="11"/>
  <c r="A13" i="35" l="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H5" i="38"/>
  <c r="H4" i="38"/>
  <c r="H3" i="38"/>
  <c r="H2" i="38"/>
  <c r="H1" i="38" s="1"/>
  <c r="F5" i="38"/>
  <c r="F4" i="38"/>
  <c r="F3" i="38"/>
  <c r="F2" i="38"/>
  <c r="F1" i="38" s="1"/>
  <c r="A36" i="35" l="1"/>
  <c r="A26"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26" i="4"/>
  <c r="A27" i="4"/>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10" i="37" l="1"/>
  <c r="A11" i="37"/>
  <c r="A12" i="37" s="1"/>
  <c r="A13" i="37" s="1"/>
  <c r="A14" i="37" s="1"/>
  <c r="A15" i="37" s="1"/>
  <c r="A16" i="37" s="1"/>
  <c r="A17" i="37" s="1"/>
  <c r="A18" i="37" s="1"/>
  <c r="A19" i="37" s="1"/>
  <c r="A20" i="37" s="1"/>
  <c r="A21" i="37" s="1"/>
  <c r="A22" i="37" s="1"/>
  <c r="A23" i="37" s="1"/>
  <c r="A24" i="37" s="1"/>
  <c r="A25" i="37" s="1"/>
  <c r="A26" i="37" s="1"/>
  <c r="A27" i="37" s="1"/>
  <c r="A28" i="37" s="1"/>
  <c r="A29" i="37" s="1"/>
  <c r="A30" i="37" s="1"/>
  <c r="A31" i="37" s="1"/>
  <c r="A32" i="37" s="1"/>
  <c r="A33" i="37" s="1"/>
  <c r="A34" i="37" s="1"/>
  <c r="A35" i="37" s="1"/>
  <c r="A36" i="37" s="1"/>
  <c r="A37" i="37" s="1"/>
  <c r="A38" i="37" s="1"/>
  <c r="A39" i="37" s="1"/>
  <c r="A9" i="37"/>
  <c r="H5" i="37"/>
  <c r="F5" i="37"/>
  <c r="H4" i="37"/>
  <c r="F4" i="37"/>
  <c r="H3" i="37"/>
  <c r="F3" i="37"/>
  <c r="H2" i="37"/>
  <c r="F2" i="37"/>
  <c r="H1" i="37"/>
  <c r="F1" i="37"/>
  <c r="F2" i="17" l="1"/>
  <c r="H2" i="17"/>
  <c r="F3" i="17"/>
  <c r="H3" i="17"/>
  <c r="F4" i="17"/>
  <c r="H4" i="17"/>
  <c r="F5" i="17"/>
  <c r="H5" i="17"/>
  <c r="H5" i="12"/>
  <c r="F5" i="12"/>
  <c r="H4" i="12"/>
  <c r="F4" i="12"/>
  <c r="H3" i="12"/>
  <c r="F3" i="12"/>
  <c r="H2" i="12"/>
  <c r="F2" i="12"/>
  <c r="H5" i="30"/>
  <c r="F5" i="30"/>
  <c r="H4" i="30"/>
  <c r="F4" i="30"/>
  <c r="H3" i="30"/>
  <c r="H1" i="30" s="1"/>
  <c r="F3" i="30"/>
  <c r="H2" i="30"/>
  <c r="F2" i="30"/>
  <c r="F1" i="30" s="1"/>
  <c r="H5" i="20"/>
  <c r="F5" i="20"/>
  <c r="H4" i="20"/>
  <c r="F4" i="20"/>
  <c r="H3" i="20"/>
  <c r="F3" i="20"/>
  <c r="H2" i="20"/>
  <c r="F2" i="20"/>
  <c r="H5" i="19"/>
  <c r="F5" i="19"/>
  <c r="H4" i="19"/>
  <c r="F4" i="19"/>
  <c r="H3" i="19"/>
  <c r="F3" i="19"/>
  <c r="H2" i="19"/>
  <c r="F2" i="19"/>
  <c r="H5" i="36"/>
  <c r="F5" i="36"/>
  <c r="H4" i="36"/>
  <c r="F4" i="36"/>
  <c r="H3" i="36"/>
  <c r="F3" i="36"/>
  <c r="H2" i="36"/>
  <c r="H1" i="36" s="1"/>
  <c r="F2" i="36"/>
  <c r="F1" i="36" s="1"/>
  <c r="H5" i="33"/>
  <c r="F5" i="33"/>
  <c r="H4" i="33"/>
  <c r="F4" i="33"/>
  <c r="H3" i="33"/>
  <c r="H1" i="33" s="1"/>
  <c r="F3" i="33"/>
  <c r="F1" i="33" s="1"/>
  <c r="H2" i="33"/>
  <c r="F2" i="33"/>
  <c r="H5" i="31"/>
  <c r="F5" i="31"/>
  <c r="H4" i="31"/>
  <c r="F4" i="31"/>
  <c r="H3" i="31"/>
  <c r="H1" i="31" s="1"/>
  <c r="F3" i="31"/>
  <c r="H2" i="31"/>
  <c r="F2" i="31"/>
  <c r="F1" i="31" s="1"/>
  <c r="H5" i="13"/>
  <c r="F5" i="13"/>
  <c r="H4" i="13"/>
  <c r="F4" i="13"/>
  <c r="H3" i="13"/>
  <c r="H1" i="13" s="1"/>
  <c r="F3" i="13"/>
  <c r="H2" i="13"/>
  <c r="F2" i="13"/>
  <c r="F1" i="13" s="1"/>
  <c r="H5" i="35"/>
  <c r="F5" i="35"/>
  <c r="H4" i="35"/>
  <c r="F4" i="35"/>
  <c r="H3" i="35"/>
  <c r="F3" i="35"/>
  <c r="H2" i="35"/>
  <c r="F2" i="35"/>
  <c r="F1" i="35" s="1"/>
  <c r="H1" i="35" l="1"/>
  <c r="H1" i="17"/>
  <c r="F1" i="17"/>
  <c r="H1" i="12"/>
  <c r="F1" i="12"/>
  <c r="F1" i="20"/>
  <c r="H1" i="20"/>
  <c r="F1" i="19"/>
  <c r="H1" i="19"/>
  <c r="G15" i="11"/>
  <c r="G16" i="11"/>
  <c r="G19" i="11"/>
  <c r="G20" i="11"/>
  <c r="G21" i="11"/>
  <c r="G22" i="11"/>
  <c r="G23" i="11"/>
  <c r="G24" i="11"/>
  <c r="G25" i="11"/>
  <c r="G26" i="11"/>
  <c r="G27" i="11"/>
  <c r="G28" i="11"/>
  <c r="G29" i="11"/>
  <c r="G30" i="11"/>
  <c r="G31" i="11"/>
  <c r="A9" i="5" l="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 i="34" l="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H5" i="34"/>
  <c r="F5" i="34"/>
  <c r="H4" i="34"/>
  <c r="F4" i="34"/>
  <c r="H3" i="34"/>
  <c r="F3" i="34"/>
  <c r="H2" i="34"/>
  <c r="F2" i="34"/>
  <c r="F1" i="34" l="1"/>
  <c r="H1" i="34"/>
  <c r="H5" i="26"/>
  <c r="F5" i="26"/>
  <c r="H4" i="26"/>
  <c r="F4" i="26"/>
  <c r="H3" i="26"/>
  <c r="F3" i="26"/>
  <c r="H2" i="26"/>
  <c r="F2" i="26"/>
  <c r="H5" i="25"/>
  <c r="F5" i="25"/>
  <c r="H4" i="25"/>
  <c r="F4" i="25"/>
  <c r="H3" i="25"/>
  <c r="F3" i="25"/>
  <c r="H2" i="25"/>
  <c r="F2" i="25"/>
  <c r="H5" i="24"/>
  <c r="F5" i="24"/>
  <c r="H4" i="24"/>
  <c r="F4" i="24"/>
  <c r="H3" i="24"/>
  <c r="F3" i="24"/>
  <c r="H2" i="24"/>
  <c r="H1" i="24" s="1"/>
  <c r="F2" i="24"/>
  <c r="F1" i="24" s="1"/>
  <c r="H5" i="23"/>
  <c r="F5" i="23"/>
  <c r="H4" i="23"/>
  <c r="F4" i="23"/>
  <c r="H3" i="23"/>
  <c r="F3" i="23"/>
  <c r="H2" i="23"/>
  <c r="F2" i="23"/>
  <c r="H5" i="22"/>
  <c r="F5" i="22"/>
  <c r="H4" i="22"/>
  <c r="F4" i="22"/>
  <c r="H3" i="22"/>
  <c r="F3" i="22"/>
  <c r="H2" i="22"/>
  <c r="F2" i="22"/>
  <c r="H5" i="21"/>
  <c r="F5" i="21"/>
  <c r="H4" i="21"/>
  <c r="F4" i="21"/>
  <c r="H3" i="21"/>
  <c r="F3" i="21"/>
  <c r="H2" i="21"/>
  <c r="F2" i="21"/>
  <c r="H5" i="6"/>
  <c r="H1" i="6" s="1"/>
  <c r="F5" i="6"/>
  <c r="F1" i="6" s="1"/>
  <c r="H4" i="6"/>
  <c r="F4" i="6"/>
  <c r="H3" i="6"/>
  <c r="F3" i="6"/>
  <c r="H2" i="6"/>
  <c r="F2" i="6"/>
  <c r="H5" i="4"/>
  <c r="F5" i="4"/>
  <c r="H4" i="4"/>
  <c r="F4" i="4"/>
  <c r="H3" i="4"/>
  <c r="F3" i="4"/>
  <c r="H2" i="4"/>
  <c r="H1" i="4" s="1"/>
  <c r="F2" i="4"/>
  <c r="F1" i="4" s="1"/>
  <c r="H5" i="1"/>
  <c r="F5" i="1"/>
  <c r="H4" i="1"/>
  <c r="F4" i="1"/>
  <c r="H3" i="1"/>
  <c r="F3" i="1"/>
  <c r="H2" i="1"/>
  <c r="F2" i="1"/>
  <c r="H5" i="3"/>
  <c r="F5" i="3"/>
  <c r="H4" i="3"/>
  <c r="F4" i="3"/>
  <c r="H3" i="3"/>
  <c r="F3" i="3"/>
  <c r="H2" i="3"/>
  <c r="H1" i="3" s="1"/>
  <c r="F2" i="3"/>
  <c r="H5" i="5"/>
  <c r="F5" i="5"/>
  <c r="F1" i="5" s="1"/>
  <c r="H4" i="5"/>
  <c r="F4" i="5"/>
  <c r="H3" i="5"/>
  <c r="F3" i="5"/>
  <c r="H2" i="5"/>
  <c r="H1" i="5" s="1"/>
  <c r="F2" i="5"/>
  <c r="H5" i="10"/>
  <c r="F5" i="10"/>
  <c r="H4" i="10"/>
  <c r="F4" i="10"/>
  <c r="H3" i="10"/>
  <c r="F3" i="10"/>
  <c r="H2" i="10"/>
  <c r="F2" i="10"/>
  <c r="F1" i="10" s="1"/>
  <c r="H1" i="10"/>
  <c r="E15" i="11"/>
  <c r="H1" i="1" l="1"/>
  <c r="F1" i="1"/>
  <c r="H1" i="26"/>
  <c r="F1" i="26"/>
  <c r="F1" i="25"/>
  <c r="H1" i="25"/>
  <c r="H1" i="23"/>
  <c r="F1" i="23"/>
  <c r="H1" i="22"/>
  <c r="F1" i="22"/>
  <c r="H1" i="21"/>
  <c r="F1" i="21"/>
  <c r="F1" i="3"/>
  <c r="G11" i="11"/>
  <c r="G8" i="11"/>
  <c r="E19" i="11"/>
  <c r="E11" i="11"/>
  <c r="E8" i="11"/>
  <c r="E16" i="11"/>
  <c r="G10" i="11" l="1"/>
  <c r="G12" i="11"/>
  <c r="G13" i="11"/>
  <c r="G4" i="11"/>
  <c r="G5" i="11"/>
  <c r="G6" i="11"/>
  <c r="G7" i="11"/>
  <c r="G9" i="11"/>
  <c r="G14" i="11"/>
  <c r="E14" i="11"/>
  <c r="E13" i="11"/>
  <c r="E9" i="11"/>
  <c r="E6" i="11"/>
  <c r="E7" i="11"/>
  <c r="E10" i="11"/>
  <c r="E4" i="11"/>
  <c r="A9" i="6" l="1"/>
  <c r="A10" i="6" s="1"/>
  <c r="A11" i="6" s="1"/>
  <c r="A12" i="6" s="1"/>
  <c r="A13" i="6" s="1"/>
  <c r="A15" i="6" s="1"/>
  <c r="A16" i="6" s="1"/>
  <c r="A17" i="6" s="1"/>
  <c r="A18" i="6" s="1"/>
  <c r="A19" i="6" s="1"/>
  <c r="A20" i="6" s="1"/>
  <c r="A22" i="6" s="1"/>
  <c r="A23" i="6" s="1"/>
  <c r="A24" i="6" s="1"/>
  <c r="A25" i="6" s="1"/>
  <c r="A26" i="6" s="1"/>
  <c r="A27" i="6" s="1"/>
  <c r="A28" i="6" s="1"/>
  <c r="A29" i="6" s="1"/>
  <c r="A30" i="6" s="1"/>
  <c r="A31" i="6" s="1"/>
  <c r="A32" i="6" s="1"/>
  <c r="A33" i="6" s="1"/>
  <c r="A34" i="6" s="1"/>
  <c r="A35" i="6" s="1"/>
  <c r="A36" i="6" s="1"/>
  <c r="A37" i="6" s="1"/>
  <c r="A38" i="6" s="1"/>
  <c r="A39" i="6" s="1"/>
  <c r="A9" i="4" l="1"/>
  <c r="A10" i="4" s="1"/>
  <c r="A11" i="4" s="1"/>
  <c r="A12" i="4" s="1"/>
  <c r="A13" i="4" s="1"/>
  <c r="A14" i="4" s="1"/>
  <c r="A15" i="4" s="1"/>
  <c r="A16" i="4" s="1"/>
  <c r="A17" i="4" s="1"/>
  <c r="A18" i="4" s="1"/>
  <c r="A19" i="4" s="1"/>
  <c r="A20" i="4" s="1"/>
  <c r="A21" i="4" s="1"/>
  <c r="A22" i="4" s="1"/>
  <c r="A23" i="4" s="1"/>
  <c r="A24" i="4" s="1"/>
  <c r="A25" i="4" s="1"/>
  <c r="A9" i="3"/>
  <c r="A10" i="3" s="1"/>
  <c r="A11" i="3" s="1"/>
  <c r="A12" i="3" s="1"/>
  <c r="A13" i="3" s="1"/>
  <c r="A14" i="3" s="1"/>
  <c r="A15" i="3" s="1"/>
  <c r="A16" i="3" s="1"/>
  <c r="A17" i="3" s="1"/>
  <c r="A18" i="3" s="1"/>
  <c r="A19" i="3" s="1"/>
  <c r="A20" i="3" s="1"/>
  <c r="A21" i="3" s="1"/>
  <c r="A22" i="3" s="1"/>
  <c r="A23" i="3" s="1"/>
  <c r="A24" i="3" s="1"/>
  <c r="A25" i="3" s="1"/>
  <c r="E12" i="11"/>
  <c r="E5" i="11"/>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alcChain>
</file>

<file path=xl/sharedStrings.xml><?xml version="1.0" encoding="utf-8"?>
<sst xmlns="http://schemas.openxmlformats.org/spreadsheetml/2006/main" count="6490" uniqueCount="1311">
  <si>
    <t>Quy trình</t>
  </si>
  <si>
    <t>Chức năng</t>
  </si>
  <si>
    <t>Dữ liệu trước thao tác</t>
  </si>
  <si>
    <t>Kết quả sau thao tác</t>
  </si>
  <si>
    <t>STT</t>
  </si>
  <si>
    <t>Bảng hiển thị lệnh chào</t>
  </si>
  <si>
    <t>Đặt lệnh</t>
  </si>
  <si>
    <t>Hiển thị file OC được upload lên hệ thống của trái phiếu gốc</t>
  </si>
  <si>
    <t>Khung đặt lệnh hiển thị Mã trái phiếu - Mã sản phẩm</t>
  </si>
  <si>
    <t>Mã trái phiếu</t>
  </si>
  <si>
    <t>Mã sản phẩm</t>
  </si>
  <si>
    <t>Tp niêm yết</t>
  </si>
  <si>
    <t>Khối lượng tối đa</t>
  </si>
  <si>
    <t>SL NĐT Không CN được phép mua</t>
  </si>
  <si>
    <t>Gíá bán</t>
  </si>
  <si>
    <t>CIF khách hàng</t>
  </si>
  <si>
    <t>Số CMND/CCCD</t>
  </si>
  <si>
    <t>Hiển thị CMND/CCCD của CIF đã chọn ở trên</t>
  </si>
  <si>
    <t>Kịch bản</t>
  </si>
  <si>
    <t>Chọn CIF khách hàng không thuộc danh sách chỉ định chào</t>
  </si>
  <si>
    <t>Chọn CIF khách hàng không thuộc loại khách hàng chỉ định</t>
  </si>
  <si>
    <t>Tìm kiếm theo like và chọn được khách hàng</t>
  </si>
  <si>
    <t>Giá bán</t>
  </si>
  <si>
    <t>Hiển thị giá bán của TP</t>
  </si>
  <si>
    <t>Khối lượng mua</t>
  </si>
  <si>
    <t>Nhập số lượng mua</t>
  </si>
  <si>
    <t>Phí thu</t>
  </si>
  <si>
    <t>Tổng tiền cần thanh toán</t>
  </si>
  <si>
    <t>Hiển thị = Giá bán * Số lượng mua - Phí thu</t>
  </si>
  <si>
    <t>Hiển thị phí thu của khách hàng trên số lượng mua theo các biểu phí phải thu của KH khi đặt lệnh mua TP</t>
  </si>
  <si>
    <t>Có lấy Giấy XNSK</t>
  </si>
  <si>
    <t>Xin phê duyệt ĐCLS</t>
  </si>
  <si>
    <t>Tích chọn hoặc không tích chọn</t>
  </si>
  <si>
    <t>Mặc định không tích chọn
Cho phép tích chọn hoặc không</t>
  </si>
  <si>
    <t>Mã CTV</t>
  </si>
  <si>
    <t>Nhập mã CTV</t>
  </si>
  <si>
    <t>Hiển thị kết quả tìm kiếm theo LIKE và cho phép chọn</t>
  </si>
  <si>
    <t>RM đặt lệnh</t>
  </si>
  <si>
    <t>Hiển thị mặc định</t>
  </si>
  <si>
    <t>Nhập RM</t>
  </si>
  <si>
    <t>Mặc định là user RM đăng nhập</t>
  </si>
  <si>
    <t>POS</t>
  </si>
  <si>
    <t>Mặc định theo POS của user RM đăng nhập</t>
  </si>
  <si>
    <t>Cán bộ quản lý</t>
  </si>
  <si>
    <t>Chọn cán bộ quản lý</t>
  </si>
  <si>
    <t>1. Cho phép tìm kiếm theo LIKE
2. Chỉ chọn RM cùng chi nhánh với user RM đăng nhập</t>
  </si>
  <si>
    <t>1. Cho phép tìm kiếm theo LIKE
2. Chỉ chọn được cán bộ quản lý cùng chi nhánh với user RM đăng nhập</t>
  </si>
  <si>
    <t>Chương trình thưởng hoa hồng</t>
  </si>
  <si>
    <t>1. Hiển thị danh sách chương trình chung + chương trình thưởng theo trái phiếu, theo đại lý
2. Chỉ cho phép chọn 1 chương trình thưởng</t>
  </si>
  <si>
    <t>Xác nhận lệnh đặt</t>
  </si>
  <si>
    <t>Chỉ hiển thị nếu không chọn điều chỉnh lãi suất</t>
  </si>
  <si>
    <t>View các loại giấy tờ sau khi đặt lệnh thành công</t>
  </si>
  <si>
    <t>Hiển thị danh sách các loại giấy tờ sau:
• Hợp đồng mua trái phiếu
• Phiếu đăng ký mua trái phiếu doanh nghiệp
• Phiếu giao dịch bán trái phiếu
• Ủy nhiệm chi
• Giấy đề nghị chuyển nhượng quyền sở hữu trái phiếu</t>
  </si>
  <si>
    <t>Cho phép đặt lệnh</t>
  </si>
  <si>
    <t>Thông báo chỉ NĐT chuyên nghiệp được phép đặt lệnh</t>
  </si>
  <si>
    <t>1. TP chưa niêm yết 
2. TP không giới hạn NĐT không chuyên nghiệp
3. NĐT chuyên nghiệp đặt lệnh</t>
  </si>
  <si>
    <t>1. TP chưa niêm yết 
2. TP không giới hạn NĐT không chuyên nghiệp
3. NĐT không chuyên nghiệp đặt lệnh</t>
  </si>
  <si>
    <t>1. TP chưa niêm yết 
2. TP giới hạn NĐT không chuyên nghiệp: 100 NĐT
3. Thời gian giới hạn: 1 năm
4. Ngày phát hành: 01/01/2020
5. NĐT chuyên nghiệp đặt lệnh</t>
  </si>
  <si>
    <t>1. TP chưa niêm yết 
2. TP giới hạn NĐT không chuyên nghiệp: 100 NĐT
3. Thời gian giới hạn: 1 năm
4. Ngày phát hành: 01/01/2020
5. NĐT không chuyên nghiệp đặt lệnh</t>
  </si>
  <si>
    <t>1. Ngày hệ thống &gt; Ngày  01/01/2021</t>
  </si>
  <si>
    <t>1. Số lượng NĐT không CN sở hữu TP: 100
--&gt;NĐT đặt lệnh không nằm trong 100 NĐT không CN sở hữu tài sản
2. Ngày hệ thống &lt;= Ngày 01/01/2021</t>
  </si>
  <si>
    <t>1. Số lượng NĐT không CN sở hữu TP: 100
--&gt;NĐT đặt lệnh nằm trong 100 NĐT không CN sở hữu tài sản
2. Ngày hệ thống &lt;= Ngày 01/01/2021</t>
  </si>
  <si>
    <t>1. Số lượng NĐT không CN sở hữu TP: 80 &lt; 100
--&gt;NĐT đặt lệnh thuộc hoặc không thuộc 100 NĐT không CN sở hữu tài sản
2. Ngày hệ thống &lt;= Ngày 01/01/2021</t>
  </si>
  <si>
    <t>Khối lượng tối đa: 100</t>
  </si>
  <si>
    <t>Đặt lệnh &lt;= 100</t>
  </si>
  <si>
    <t>Thành công</t>
  </si>
  <si>
    <t>Đặt lệnh &gt; 100</t>
  </si>
  <si>
    <t>Thông báo khối lượng mua không được phép vượt quá khối lượng còn lại</t>
  </si>
  <si>
    <t>Bỏ thông tin đang đặtlệnh</t>
  </si>
  <si>
    <t>Kiểm tra thông tin Khối lượng lệnh đặt</t>
  </si>
  <si>
    <t>Kiểm tra danh sách các giấy tờ cần hiển thị</t>
  </si>
  <si>
    <t>Kiểm tra nút Xem chi tiết</t>
  </si>
  <si>
    <t>Xem được giấy tờ theo mẫu sẵn</t>
  </si>
  <si>
    <t>Lệnh đặt không chọn điều chỉnh lãi suất thì không hiển thị</t>
  </si>
  <si>
    <t>Tổ chức phát hành</t>
  </si>
  <si>
    <t>Mã khách hàng</t>
  </si>
  <si>
    <t>Hiển thị đúng thông tin lệnh đặt</t>
  </si>
  <si>
    <t>Nhập thông tin điều chỉnh</t>
  </si>
  <si>
    <t>Sản phẩm chiết khấu margin</t>
  </si>
  <si>
    <t>Margin chiết khấu đề nghi</t>
  </si>
  <si>
    <t>Phí mua lại đề nghị</t>
  </si>
  <si>
    <t>Gía bán sau điều chỉnh</t>
  </si>
  <si>
    <t>Giá trị HĐ SELL sau điều chỉnh</t>
  </si>
  <si>
    <t>Sản phẩm lãi suất chiết khấu</t>
  </si>
  <si>
    <t>Lãi suất đáo hạn đề nghị</t>
  </si>
  <si>
    <t>Biểu lãi suất mua lại điều chỉnh: cho phép điều chỉnh lãi suất, biên độ và phí mua lại đối với loại Thả nổi ()</t>
  </si>
  <si>
    <t xml:space="preserve">Biểu lãi suất mua lại điều chỉnh: cho phép điều chỉnh lãi suất và phí mua lại đối với loại Cố định </t>
  </si>
  <si>
    <t>Hệ thống trả về kết quả thành công</t>
  </si>
  <si>
    <t>Kiểm tra sản phẩm mới sau điều chỉnh trên giao diện Sản phẩm bán lẻ</t>
  </si>
  <si>
    <t>Tại giao diện sản phẩm bán lẻ, hiển thị sản phẩm mới với thông tin điều chỉnh cho HĐ giống như thông tin vừa điều chỉnh</t>
  </si>
  <si>
    <t>Hiển thị đúng thông tin đã điều chỉnh cho HĐ</t>
  </si>
  <si>
    <t>Kiểm tra hiển thị grid tìm kiếm của lệnh có ĐCLS</t>
  </si>
  <si>
    <t>Kiểm tra thông tin lệnh ĐCLS</t>
  </si>
  <si>
    <t>Thông tin đúng</t>
  </si>
  <si>
    <t>Hệ thống trả về thành công</t>
  </si>
  <si>
    <t>Nội dung/Thao tác</t>
  </si>
  <si>
    <t>Kiểm tra thông tin cơ bản của HĐ</t>
  </si>
  <si>
    <t>Chưa upload hồ sơ</t>
  </si>
  <si>
    <t>Hiển thị đúng thông tin của 2 vùng: thông tin lệnh và danh sách hồ sơ
Cho phép xem hồ sơ</t>
  </si>
  <si>
    <t>Hiển thị đúng thông tin của 2 vùng: 
- Thông tin lệnh
- Vùng file upload hồ sơ: hiển thị chưa upload hồ sơ</t>
  </si>
  <si>
    <t>Đã từng upload hồ sơ</t>
  </si>
  <si>
    <t>Hiển thị đúng thông tin của 2 vùng: 
- Thông tin lệnh
- Vùng file upload hồ sơ: hiển thị hồ sơ lần gần nhất upload lên hệ thống</t>
  </si>
  <si>
    <t>Hiển thị file upload vùng bên phải</t>
  </si>
  <si>
    <t>Cho phép nhập</t>
  </si>
  <si>
    <t>Tính theo giá bán sau điều chỉnh</t>
  </si>
  <si>
    <t>Hủy HĐ</t>
  </si>
  <si>
    <t>Click icon Hủy HĐ --&gt; Click Chấp thuận</t>
  </si>
  <si>
    <t>Hệ thống trả về thành công và lệnh không còn hiển thị trên tab HĐ chờ duyệt</t>
  </si>
  <si>
    <t>Kiểm tra thông tin hiển thị</t>
  </si>
  <si>
    <t>Hiển thị 2 vùng thông tin:
- Bên trái: Vùng thông tin lệnh đặt
- Bên phải: file hồ sơ upload</t>
  </si>
  <si>
    <t>Hệ thống trả về thành công. HĐ bị hủy</t>
  </si>
  <si>
    <t>Hệ thống trả về thành công: HĐ được duyệt thành công</t>
  </si>
  <si>
    <t xml:space="preserve">Duyệt giao dịch Chờ duyệt </t>
  </si>
  <si>
    <t>Từ chối giao dịch Chờ duyệt</t>
  </si>
  <si>
    <t>Cho phép chọn lệnh chào bán</t>
  </si>
  <si>
    <t>Cho phép view thông tin OC</t>
  </si>
  <si>
    <t>Màn hình hiển thị thông tin các lệnh chào</t>
  </si>
  <si>
    <t>Quy trình RM đặt lệnh bán</t>
  </si>
  <si>
    <t>Bước 1: RM nhập lệnh bán trái phiếu cho KH
--&gt; Sau khi thực hiện xong:
- Nếu có ĐCLS: chuyển bước 2
- Nếu không có ĐCLS: chuyển sang bước 4</t>
  </si>
  <si>
    <t>Chọn lệnh chào bán</t>
  </si>
  <si>
    <t>Chọn xem thông tin OC</t>
  </si>
  <si>
    <t>Cho phép view thông tin Biểu lãi suất mua lại trước hạn hoặc Tỷ lệ phân chia coupon</t>
  </si>
  <si>
    <t>Chọn xem thông tin Biểu lãi suất mua lại trước hạn hoặc Tỷ lệ phân chia coupon</t>
  </si>
  <si>
    <t>Sản phẩm có phương pháp tính giá là CK dòng tiền đến đáo hạn</t>
  </si>
  <si>
    <t>Sản phẩm có phương pháp tính giá là Phân chia tỷ lệ coupon</t>
  </si>
  <si>
    <t>Hiển thị Tỷ lệ phân chia coupon</t>
  </si>
  <si>
    <t>Hiển thị thông tin biểu lãi suất mua lại</t>
  </si>
  <si>
    <t>Tích hợp đến SHS xác định Nhà đầu tư chuyên nghiệp</t>
  </si>
  <si>
    <t>Kiểm tra NĐT có phải là NĐT chuyên nghiệp hay không</t>
  </si>
  <si>
    <t xml:space="preserve">Lệnh chào bán không quy định khối lượng tối đa được phép bán </t>
  </si>
  <si>
    <t>Khối lượng tối đa = Khối lượng nhập kho trái phiếu – Tổng khối lượng trái phiếu đã bán + Tổng khối lượng trái phiếu đã mua lại</t>
  </si>
  <si>
    <t xml:space="preserve">Lệnh chào bán có quy định khối lượng tối đa được phép bán </t>
  </si>
  <si>
    <t>Khối lượng được phép bán của sản phẩm bán lẻ đã chọn = Min (Khối lượng nhập kho trái phiếu – Tổng khối lượng trái phiếu đã bán + Tổng khối lượng trái phiếu đã mua lại; Tổng khối lượng sản phẩm bán lẻ đã bán – Tổng khối lượng sản phẩm bán lẻ đã mua lại)</t>
  </si>
  <si>
    <t>Với các trái phiếu trước năm 2021, theo quy định 163</t>
  </si>
  <si>
    <t>Với các trái phiếu theo quy định 153</t>
  </si>
  <si>
    <t>Hiển thị Blank</t>
  </si>
  <si>
    <t>= Số lượng NĐT giới hạn - Số lượng NĐT sở hữu trái phiếu</t>
  </si>
  <si>
    <t>Trong thời gian giới hạn NĐT</t>
  </si>
  <si>
    <t>Hết thời gian giới hạn NĐT</t>
  </si>
  <si>
    <t>Chỉ nhập được số nguyên dương và nhỏ hơn Khối lượng tối đa của lệnh chào</t>
  </si>
  <si>
    <t>Chọn xác nhận lệnh đặt</t>
  </si>
  <si>
    <t>Cho phép chọn trong danh sách KH</t>
  </si>
  <si>
    <t>Khi đặt lệnh =&gt; Thông báo TK người mua không thuộc danh sách chỉ định chào</t>
  </si>
  <si>
    <t>Khi đặt lệnh =&gt; Thông báo TK người mua phải thuộc Danh sách phân loại khách hàng</t>
  </si>
  <si>
    <t>Chọn không xác nhận lệnh đặt</t>
  </si>
  <si>
    <t>Không xác nhận lệnh đặt</t>
  </si>
  <si>
    <t>Bước 2: Nhập yêu cầu ĐCLS
- Thực hiện nếu có điều chỉnh LS
- Nếu không: bỏ qua</t>
  </si>
  <si>
    <t>Màn hình thông tin các lệnh chọn ĐCLS</t>
  </si>
  <si>
    <t>Tính toán theo tham số nhập</t>
  </si>
  <si>
    <t>Kiểm tra các lệnh không ĐCLS</t>
  </si>
  <si>
    <t>Kiểm tra thông tin các lệnh có ĐCLS</t>
  </si>
  <si>
    <t>Nhập yêu cầu ĐCLS</t>
  </si>
  <si>
    <t>View lệnh</t>
  </si>
  <si>
    <t>Xác nhận thông tin nhập yêu cầu ĐCLS</t>
  </si>
  <si>
    <t>Cho phép xác nhận thông tin ĐCLS</t>
  </si>
  <si>
    <t>Xác nhận yêu cầu ĐCLS vừa nhập</t>
  </si>
  <si>
    <t>Bước 3: Duyệt 
- Thực hiện nếu có bước 2
- Nếu không có bước 2: bỏ qua</t>
  </si>
  <si>
    <t>Màn hình thông tin các lệnh đã nhập yêu cầu ĐCLS</t>
  </si>
  <si>
    <t>Kiểm tra yêu cầu ĐCLS</t>
  </si>
  <si>
    <t>Duyệt yêu cầu ĐCLS</t>
  </si>
  <si>
    <t>Màn hình thông tin lệnh</t>
  </si>
  <si>
    <t>Bước 4 và 5:
- Upload hồ sơ thành công: chuyển bước 6
- Hủy HĐ: kết thúc giao dịch</t>
  </si>
  <si>
    <t>Bước 4: Cho phép In hồ sơ</t>
  </si>
  <si>
    <t>Bước 5: Cho phép Upload hồ sơ</t>
  </si>
  <si>
    <t>Cho phép hủy HĐ</t>
  </si>
  <si>
    <t>Màn hình gồm 2 vùng thông tin:
- Bên trái: thông tin lệnh
- Bên phải: danh sách hợp đồng</t>
  </si>
  <si>
    <t>Chọn In hồ sơ --&gt; xem chi tiết</t>
  </si>
  <si>
    <t>Chọn Upload hồ sơ</t>
  </si>
  <si>
    <t>Màn hình gồm 2 vùng thông tin:
- Bên trái: thông tin lệnh
- Bên phải: file upload hồ sơ</t>
  </si>
  <si>
    <t>Chọn đường dẫn upload</t>
  </si>
  <si>
    <t>Xác nhận Upload</t>
  </si>
  <si>
    <t>Bước 6: KSV phê duyệt HS bán TP cho KH</t>
  </si>
  <si>
    <t>Màn hình thông tin lệnh đã upload hồ sơ</t>
  </si>
  <si>
    <t>Cho phép duyệt hồ sơ</t>
  </si>
  <si>
    <t>Chọn Duyệt hồ sơ</t>
  </si>
  <si>
    <t>Chọn Từ chối hồ sơ</t>
  </si>
  <si>
    <t>Màn hình thông tin các lệnh đã được KSV phê duyệt HS bán</t>
  </si>
  <si>
    <t>Kiểm tra chỉ hiển thị các lệnh đã đươc duyệt hồ sơ</t>
  </si>
  <si>
    <t>- Chỉ hiển thị các lệnh đã được duyệt HS</t>
  </si>
  <si>
    <t>Cho phép xác nhận chuyển nhượng</t>
  </si>
  <si>
    <t>Chọn Xác nhận chuyển nhượng</t>
  </si>
  <si>
    <t>Chọn Xác nhận 
--&gt; Nhập số chứng từ và Ngày chuyển nhượng
--&gt; Chọn chấp thuận chuyển nhượng</t>
  </si>
  <si>
    <t>Hệ thống trả về thành công, sinh giao dịch Chờ duyệt ngoài Trang giao dịch</t>
  </si>
  <si>
    <t>Cho phép Từ chối chuyển nhượng</t>
  </si>
  <si>
    <t>Chọn Từ chối chuyển nhượng</t>
  </si>
  <si>
    <t>Kiểm tra hạn mức giao dịch của NĐT</t>
  </si>
  <si>
    <t>Hạn mức giao dịch mỗi lần: 50 tỷ
Hạn mức giao dịch trong ngày: 200 tỷ</t>
  </si>
  <si>
    <t>Kiểm tra hạn mức bán của nhóm RM</t>
  </si>
  <si>
    <t>Kiểm tra hạn mức bán của POS</t>
  </si>
  <si>
    <t>Giá trị giao dịch &lt;= 50 tỷ
Tổng giao dịch trong ngày (bao gồm cả giao dịch đang thực hiện) &lt;= 200 tỷ</t>
  </si>
  <si>
    <t>Giá trị giao dịch &gt; 50 tỷ</t>
  </si>
  <si>
    <t>Giá trị giao dịch &lt;= 50 tỷ
Tổng giao dịch trong ngày (bao gồm cả giao dịch đang thực hiện) &gt; 200 tỷ</t>
  </si>
  <si>
    <t>Thông báo vượt quá hạn mức 1 giao dịch</t>
  </si>
  <si>
    <t>Thông báo vượt quá hạn mức giao dịch trong ngày</t>
  </si>
  <si>
    <t>Hạn mức giao dịch của nhóm RM: 3000 tỷ</t>
  </si>
  <si>
    <t>Tổng hạn mức giao dịch của nhóm RM bao gồm cả giao dịch đang thực hiện &lt;= 3000 tỷ</t>
  </si>
  <si>
    <t>Tổng hạn mức giao dịch của nhóm RM bao gồm cả giao dịch đang thực hiện &gt; 3000 tỷ</t>
  </si>
  <si>
    <t>Thông báo vượt quá hạn mức bán của nhóm</t>
  </si>
  <si>
    <t>Hạn mức giao dịch của nhóm RM: 7000 tỷ</t>
  </si>
  <si>
    <t>Tổng hạn mức giao dịch của POS bao gồm cả giao dịch đang thực hiện &lt;= 7000 tỷ</t>
  </si>
  <si>
    <t>Tổng hạn mức giao dịch của POS bao gồm cả giao dịch đang thực hiện &gt; 7000 tỷ</t>
  </si>
  <si>
    <t>Thông báo vượt quá hạn mức bán của POS</t>
  </si>
  <si>
    <t>Sau khi user SHS thực hiện phê duyệt yêu cầu chuyển nhượng, kiểm tra thông tin hệ thống xử lý tự động</t>
  </si>
  <si>
    <t>SHS xác nhận chuyển nhượng thành công</t>
  </si>
  <si>
    <t>SHS từ chối chuyển nhượng</t>
  </si>
  <si>
    <t>Core NHĐT: kiểm tra số dư trái phiếu</t>
  </si>
  <si>
    <t xml:space="preserve">Kiểm tra bút toán phí chuyển nhượng, xuất ngoại bảng </t>
  </si>
  <si>
    <t>Core Bank: kiểm tra số dư TK của NĐT và SHB</t>
  </si>
  <si>
    <t>Kiểm tra bút toán hạch toán lợi nhuận</t>
  </si>
  <si>
    <t>NĐT: tăng số dư khả dụng
Đại lý: giảm số dư chờ chuyển nhượng</t>
  </si>
  <si>
    <t>Core Bank cắt tiền tự động từ số tiền đang phong tỏa sang TK của SHB</t>
  </si>
  <si>
    <t>Hệ thống tự động tích hợp, đẩy bút toán phí chuyển nhượng, xuất ngoại bảng sang Core Intellect realtime theo từng deal (Giao dịch tự động)</t>
  </si>
  <si>
    <t>Hệ thống tính toán lợi nhuận (Lãi, chiết khấu phụ trội, chênh lệch bán) theo từng deal bán và hạch toán về Core Bank Realtime</t>
  </si>
  <si>
    <t>Core NHĐT: kiểm tra trạng thái lệnh và số dư trái phiếu</t>
  </si>
  <si>
    <t>Core Bank: kiểm tra trạng thái tiền của khách hàng</t>
  </si>
  <si>
    <t>CoreBank giải phong tỏa tiền của khách hàng</t>
  </si>
  <si>
    <t>Trạng thái lệnh = Hủy
Đại lý: Tăng số dư trái phiếu khả dụng và giảm số dư trái phiếu chờ chuyển nhượng</t>
  </si>
  <si>
    <t>Chọn Từ chối --&gt; Chọn Chấp thuận từ chối</t>
  </si>
  <si>
    <t>Hệ thống trả về thành công, hủy xác nhận chuyển nhượng</t>
  </si>
  <si>
    <t>Hệ thống trả về thành công, hủy giao dịch từ chối chuyển nhượng</t>
  </si>
  <si>
    <t>Tổng số testcase:</t>
  </si>
  <si>
    <t>Trạng thái</t>
  </si>
  <si>
    <t>Ghi chú</t>
  </si>
  <si>
    <t>Pass</t>
  </si>
  <si>
    <t>Fail</t>
  </si>
  <si>
    <t>Not Run</t>
  </si>
  <si>
    <t>Pending</t>
  </si>
  <si>
    <t>Quy trình: RM đặt lệnh bán TPCNY</t>
  </si>
  <si>
    <t>Quy trình: RM đặt lệnh bán TPNY</t>
  </si>
  <si>
    <t>Kiểm tra NĐT phải có TK CK trên Core SHS</t>
  </si>
  <si>
    <t>Kiểm tra thông tin NĐT chuyên nghiệp</t>
  </si>
  <si>
    <t>Có</t>
  </si>
  <si>
    <t>Kiểm tra thông tin lệnh đặt đã nhập trên giao diện</t>
  </si>
  <si>
    <t>Không</t>
  </si>
  <si>
    <t>Thông báo lỗi NĐT không có tài khoản chứng khoán</t>
  </si>
  <si>
    <t>Cho phép Xác nhận/từ chối lệnh đặt</t>
  </si>
  <si>
    <t>Cho phép Xác nhận lệnh đặt</t>
  </si>
  <si>
    <t>Kiểm tra thông tin lệnh đặt đã nhập giao diện</t>
  </si>
  <si>
    <t>1. TP niêm yết 
2. TP không giới hạn NĐT không chuyên nghiệp
3. NĐT chuyên nghiệp đặt lệnh</t>
  </si>
  <si>
    <t>1. TP  niêm yết 
2. TP không giới hạn NĐT không chuyên nghiệp
3. NĐT không chuyên nghiệp đặt lệnh</t>
  </si>
  <si>
    <t>1. TP  niêm yết 
2. TP giới hạn NĐT không chuyên nghiệp: 100 NĐT
3. Thời gian giới hạn: 1 năm
4. Ngày phát hành: 01/01/2020
5. NĐT không chuyên nghiệp đặt lệnh</t>
  </si>
  <si>
    <t>1. TP  niêm yết 
2. TP giới hạn NĐT không chuyên nghiệp: 100 NĐT
3. Thời gian giới hạn: 1 năm
4. Ngày phát hành: 01/01/2020
5. NĐT chuyên nghiệp đặt lệnh</t>
  </si>
  <si>
    <t>Xử lý sau khi xác nhận lệnh đặt thành công</t>
  </si>
  <si>
    <t>P/án 2: KH vào mobile banking/IB của SHB để nhập yêu cầu chuyển tiền thanh toán CK sang TK CK của KH tại SHS (nhập mã giao dịch trên Core NHĐT để Core Bank tự động sinh diễn giải)</t>
  </si>
  <si>
    <t>P/án 1: Hệ thống cho phép xuất UNC, cho phép sửa số tiền =&gt; In cho KH ký =&gt; KH xuống quầy DVKH để chuyển tiền sang TK CK</t>
  </si>
  <si>
    <t>In UNC thành công</t>
  </si>
  <si>
    <t>Bỏ thông tin đang đặt lệnh</t>
  </si>
  <si>
    <t>Chuyển tiền thành công sang TK CK</t>
  </si>
  <si>
    <t>Kiểm tra trên Core NHĐT</t>
  </si>
  <si>
    <t>Kiểm tra trên SHS</t>
  </si>
  <si>
    <t>Có lệnh đặt được đẩy sang SHS</t>
  </si>
  <si>
    <t>Bước 8. Nhận kết quả cấp giấy XNSH cho KH từ SHS</t>
  </si>
  <si>
    <t>Kiểm tra trạng thái đã nhận/chưa nhận giấy XNSH theo danh sách lệnh</t>
  </si>
  <si>
    <t>Trạng thái: đã nhận/chưa nhận giấy XNSH</t>
  </si>
  <si>
    <t>Duyệt hồ sơ thành công</t>
  </si>
  <si>
    <t>Hủy lệnh</t>
  </si>
  <si>
    <t>Kiểm tra trên CoreBank: TK khách khàng không đủ tiền</t>
  </si>
  <si>
    <t>Kiểm tra trên CoreBank: TK khách khàng đủ tiền</t>
  </si>
  <si>
    <t>Phong tỏa Số tiền = Số tiền giao dịch đặt lệnh</t>
  </si>
  <si>
    <t>CoreBank</t>
  </si>
  <si>
    <t>Core SHS: chưa có giao dịch</t>
  </si>
  <si>
    <t>NĐT đặt lệnh online</t>
  </si>
  <si>
    <t>Quy trình: NĐT đặt lệnh online</t>
  </si>
  <si>
    <t xml:space="preserve">Bước 1: NĐT nhập lệnh mua
</t>
  </si>
  <si>
    <t>Xử lý sau khi xác nhận thành công</t>
  </si>
  <si>
    <t>Bước 2.2.: SHS xác nhận chuyển nhượng thủ công</t>
  </si>
  <si>
    <t>Bước 1: Đăng ký Tổ chức phát hành</t>
  </si>
  <si>
    <t>Mã TCPH</t>
  </si>
  <si>
    <t>Nhập UDF</t>
  </si>
  <si>
    <t>Cho phép nhập nhiều UDF</t>
  </si>
  <si>
    <t>Nhập trùng UDF đã nhập trước đó</t>
  </si>
  <si>
    <t>Không nhập UDF</t>
  </si>
  <si>
    <t>Xác nhận thêm mới</t>
  </si>
  <si>
    <t>Hệ thống trả ra thông báo thành công
Bản ghi hiển thị trạng thái Chờ duyệt</t>
  </si>
  <si>
    <t>Duyệt bản ghi thêm mới</t>
  </si>
  <si>
    <t>Hệ thống trả kết quả thành công
Bản ghi ở trạng thái Hoạt động và cho phép sử dụng để khai báo Trái phiếu gốc</t>
  </si>
  <si>
    <t>Từ chối duyệt bản ghi thêm mới</t>
  </si>
  <si>
    <t>Xóa bản ghi khỏi CSDL</t>
  </si>
  <si>
    <t>Chọn thêm mới TCPH</t>
  </si>
  <si>
    <t>Cho phép thêm mới TCPH</t>
  </si>
  <si>
    <t>Trái phiếu gốc</t>
  </si>
  <si>
    <t>Bước 2: Đăng ký Trái phiếu gốc</t>
  </si>
  <si>
    <t>Cho phép thêm mới Trái phiếu gốc</t>
  </si>
  <si>
    <t>Chọn Mã trái phiếu gốc trên Treasury</t>
  </si>
  <si>
    <t>Disable</t>
  </si>
  <si>
    <t>Không nhập quyền chọn mua</t>
  </si>
  <si>
    <t>Chọn thêm mới Trái phiếu gốc - Tab thông tin chung</t>
  </si>
  <si>
    <t>Chọn thêm mới Trái phiếu gốc - Tab UDF</t>
  </si>
  <si>
    <t>Chọn thêm mới Trái phiếu gốc - Tab Quyền chọn mua</t>
  </si>
  <si>
    <t>Cố định ngày mua lại</t>
  </si>
  <si>
    <t>Ngày mua lại</t>
  </si>
  <si>
    <t>Cho phép sửa TCPH</t>
  </si>
  <si>
    <t>Chọn bản ghi cần sửa</t>
  </si>
  <si>
    <t>Không cho phép sửa</t>
  </si>
  <si>
    <t>Các trường thông tin còn lại</t>
  </si>
  <si>
    <t>Cho phép sửa</t>
  </si>
  <si>
    <t>Xác nhận sửa</t>
  </si>
  <si>
    <t>Hệ thống trả ra thông báo thành công
Bản ghi hiển thị trạng thái Chờ duyệt sửa</t>
  </si>
  <si>
    <t>Duyệt bản ghi sửa</t>
  </si>
  <si>
    <t>Hệ thống trả kết quả thành công
Bản ghi ở trạng thái Hoạt động và dữ liệu bản ghi sửa cập nhật theo thông tin sửa</t>
  </si>
  <si>
    <t>Từ chối duyệt bản ghi sửa</t>
  </si>
  <si>
    <t>Hệ thống trả kết quả thành công
Bản ghi ở trạng thái Hoạt động và dữ liệu bản ghi là dữ liệu trước khi sửa</t>
  </si>
  <si>
    <t>Cho phép xóa TCPH</t>
  </si>
  <si>
    <t>Chọn bản ghi --&gt; Chọn xóa</t>
  </si>
  <si>
    <t>Hệ thống trả ra thông báo thành công
Bản ghi hiển thị trạng thái Chờ duyệt xóa</t>
  </si>
  <si>
    <t>Duyệt bản ghi xóa</t>
  </si>
  <si>
    <t>Xóa TCPH</t>
  </si>
  <si>
    <t>TCPH chưa được khai báo trong tài sản</t>
  </si>
  <si>
    <t>Không cho phép xóa</t>
  </si>
  <si>
    <t>TCPH đã được khai báo trong tài sản</t>
  </si>
  <si>
    <t xml:space="preserve">Hệ thống trả kết quả thành công
Bản ghi ở trạng thái Hoạt động </t>
  </si>
  <si>
    <t>Hệ thống trả kết quả thành công
Bản ghi bị xóa khỏi CSDL</t>
  </si>
  <si>
    <t>Chọn thêm mới Trái phiếu gốc - Tab Quyền chọn bán</t>
  </si>
  <si>
    <t>Không nhập quyền chọn bán</t>
  </si>
  <si>
    <t>Cố định ngày bán lại</t>
  </si>
  <si>
    <t>Hệ thống trả kết quả thành công
Bản ghi ở trạng thái Hoạt động và cho phép sử dụng để khai báo Đại lý</t>
  </si>
  <si>
    <t>Cho phép sửa TP gốc</t>
  </si>
  <si>
    <t>Cho phép xóa Trái phiếu gốc</t>
  </si>
  <si>
    <t>Xóa TP</t>
  </si>
  <si>
    <t>Trái phiếu chưa được đăng ký TK đại lý</t>
  </si>
  <si>
    <t>Trái phiếu đã được đăng ký TK đại lý</t>
  </si>
  <si>
    <t>Tab thông tin chung - Trừ các thông tin về TSĐB</t>
  </si>
  <si>
    <t>Tab thông tin chung - Các trường thông tin về TSĐB</t>
  </si>
  <si>
    <t>Tab UDF</t>
  </si>
  <si>
    <t>Tab Quyền chọn mua</t>
  </si>
  <si>
    <t>Tab Quyền chọn bán</t>
  </si>
  <si>
    <t>Các dòng thông tin có Ngày mua lại &gt;= Ngày hệ thống</t>
  </si>
  <si>
    <t>Các dòng thông tin có Ngày mua lại &lt; Ngày hệ thống</t>
  </si>
  <si>
    <t>Các dòng thông tin có Ngày bán lại &gt;= Ngày hệ thống</t>
  </si>
  <si>
    <t>Các dòng thông tin có Ngày bán lại &lt; Ngày hệ thống</t>
  </si>
  <si>
    <t>Thông báo lỗi khi sửa</t>
  </si>
  <si>
    <t>Bản ghi Chờ duyệt</t>
  </si>
  <si>
    <t>Chưa có lịch tính lãi</t>
  </si>
  <si>
    <t>Chưa có lịch thanh toán lãi</t>
  </si>
  <si>
    <t>Hệ thống tự động sinh lịch tính lãi theo tham số đã khai báo của Trái phiếu gốc</t>
  </si>
  <si>
    <t>Bước 3: Chỉnh sửa lịch tính lãi</t>
  </si>
  <si>
    <t>Cho phép thêm mới</t>
  </si>
  <si>
    <t>Kiểm tra thông tin hiển thị về các TCPH đã khai báo</t>
  </si>
  <si>
    <t>Quản lý thông tin TCPH</t>
  </si>
  <si>
    <t>Tìm kiếm</t>
  </si>
  <si>
    <t xml:space="preserve">Hiển thị kết quả tìm kiếm theo LIKE </t>
  </si>
  <si>
    <t>Quản lý thông tin Trái phiếu gốc</t>
  </si>
  <si>
    <t>Kiểm tra thông tin hiển thị về các Trái phiếu gốc đã khai báo</t>
  </si>
  <si>
    <t>Nhập chuỗi tìm kiếm</t>
  </si>
  <si>
    <t>Màn hình quản lý thông tin Lịch tính lãi</t>
  </si>
  <si>
    <t>Kiểm tra thông tin lịch tính lãi được hệ thống sinh tự động</t>
  </si>
  <si>
    <t>Cho phép thêm mới Lịch tính lãi</t>
  </si>
  <si>
    <t>Chọn Thêm mới</t>
  </si>
  <si>
    <t>Hệ thống trả kết quả thành công
Bản ghi ở trạng thái Hoạt động</t>
  </si>
  <si>
    <t>Cho phép sửa lịch tính lãi</t>
  </si>
  <si>
    <t>Chọn bản ghi --&gt; Chọn sửa</t>
  </si>
  <si>
    <t>Bản ghi đã đến kỳ thanh toán lãi</t>
  </si>
  <si>
    <t>Bản ghi chưa đến kỳ thanh toán lãi</t>
  </si>
  <si>
    <t xml:space="preserve">Trừ mã tài sản, cho phép sửa các trường thông tin còn lại </t>
  </si>
  <si>
    <t>Bản ghi Chờ duyệt sửa</t>
  </si>
  <si>
    <t>Cho phép xóa lịch tính lãi</t>
  </si>
  <si>
    <t>Chọn bản ghi --&gt; Chọn Xóa</t>
  </si>
  <si>
    <t>Cho phép xóa</t>
  </si>
  <si>
    <t>Xác nhận xóa</t>
  </si>
  <si>
    <t>Từ chối duyệt bản ghi xóa</t>
  </si>
  <si>
    <t>Hệ thống trả kết quả thành công
Bản ghi ở trạng thái Hoạt động và dữ liệu là dữ liệu trước khi sửa</t>
  </si>
  <si>
    <t>Bước 4: Chỉnh sửa lịch thanh toán</t>
  </si>
  <si>
    <t>Màn hình quản lý thông tin Lịch thanh toán</t>
  </si>
  <si>
    <t>Cho phép sửa lịch thanh toán</t>
  </si>
  <si>
    <t>Cho phép xóa lịch thanh toán</t>
  </si>
  <si>
    <t xml:space="preserve">Trừ mã tài sản và loại lịch, cho phép sửa các trường thông tin còn lại </t>
  </si>
  <si>
    <t>Cho phép chọn tài khoản KH</t>
  </si>
  <si>
    <t>Nhập và chọn khách hàng</t>
  </si>
  <si>
    <t>Cho phép chọn</t>
  </si>
  <si>
    <r>
      <t xml:space="preserve">Bảng 1: </t>
    </r>
    <r>
      <rPr>
        <sz val="12"/>
        <color theme="1"/>
        <rFont val="Times New Roman"/>
        <family val="1"/>
      </rPr>
      <t xml:space="preserve">Trái phiếu đang nắm giữ </t>
    </r>
  </si>
  <si>
    <t>Kiểm tra thông tin trái phiếu đang nắm giữ</t>
  </si>
  <si>
    <t>Trái phiếu NY</t>
  </si>
  <si>
    <t>Chọn từng dòng trái phiếu gốc, kiểm tra thông tin về các HĐ mua TP đó</t>
  </si>
  <si>
    <t>Chọn từng hợp đồng mua trái phiếu của khách hàng =&gt; Hiển thị ra dòng tiền đầu tư đến thời điểm hiện tại</t>
  </si>
  <si>
    <t xml:space="preserve">Bảng 2: Trái phiếu đã bán hết </t>
  </si>
  <si>
    <t>Danh sách HĐ bán TP cho KH</t>
  </si>
  <si>
    <t>Thông tin chi tiết HĐ</t>
  </si>
  <si>
    <t>o View nội dung hồ sơ đã upload</t>
  </si>
  <si>
    <t>o Thông tin chi tiết HĐ</t>
  </si>
  <si>
    <t>Tham số chiến lược</t>
  </si>
  <si>
    <t>Loại tham số</t>
  </si>
  <si>
    <t>Giá trị tham số</t>
  </si>
  <si>
    <t>Màn hình quản lý tham số</t>
  </si>
  <si>
    <t>Chỉ cho phép sửa giá trị tham số</t>
  </si>
  <si>
    <t>Tham số hạch toán các bút toán</t>
  </si>
  <si>
    <t>Loại</t>
  </si>
  <si>
    <t>Loại bút toán</t>
  </si>
  <si>
    <t>Tên tài khoản</t>
  </si>
  <si>
    <t>Số tài khoản</t>
  </si>
  <si>
    <t>POS hạch toán</t>
  </si>
  <si>
    <t>Nhóm chức năng</t>
  </si>
  <si>
    <t>Tổng số testcase</t>
  </si>
  <si>
    <t>Tham số hạch toán mua bán trái phiếu</t>
  </si>
  <si>
    <t>Quản lý trái phiếu gốc</t>
  </si>
  <si>
    <t>Quản lý thông tin sản phẩm bán lẻ</t>
  </si>
  <si>
    <t>Tham số hạch toán</t>
  </si>
  <si>
    <t>Quản lý thuế, phí</t>
  </si>
  <si>
    <t>Cơ chế tính phí hoa hồng</t>
  </si>
  <si>
    <t>Quản lý thông tin KH</t>
  </si>
  <si>
    <t>Quản lý thông tin bán trái phiếu</t>
  </si>
  <si>
    <t>Quy trình bán trái phiếu niêm yết</t>
  </si>
  <si>
    <t>Sheet testcase</t>
  </si>
  <si>
    <t>Quy trình bán trái phiếu chưa niêm yết</t>
  </si>
  <si>
    <t>Quản lý thông tin mua lại trái phiếu</t>
  </si>
  <si>
    <t>Quy trình mua lại trái phiếu niêm yết</t>
  </si>
  <si>
    <t>Quy trình mua lại trái phiếu chưa niêm yết</t>
  </si>
  <si>
    <t>Quản lý giấy XNSH</t>
  </si>
  <si>
    <t>Tra cứu coupon nhận được của khách hàng</t>
  </si>
  <si>
    <t>Chi trả hoa hồng</t>
  </si>
  <si>
    <t>Đại lý lưu ký</t>
  </si>
  <si>
    <t>Quy trình mua trái phiếu chưa niêm yết</t>
  </si>
  <si>
    <t>Quy trình bán lại trái phiếu chưa niêm yết</t>
  </si>
  <si>
    <t>Hệ thống</t>
  </si>
  <si>
    <t>Backend</t>
  </si>
  <si>
    <t>Frontend</t>
  </si>
  <si>
    <t>TPNY - RM đặt lệnh bán</t>
  </si>
  <si>
    <t>EXIT</t>
  </si>
  <si>
    <t>Sổ lệnh</t>
  </si>
  <si>
    <t>Danh mục đầu tư</t>
  </si>
  <si>
    <t>Quản lý DM đầu tư</t>
  </si>
  <si>
    <t>Chức năng: Quản lý DM đầu tư</t>
  </si>
  <si>
    <t>Truy vấn số dư trái phiếu</t>
  </si>
  <si>
    <t>Sao kê giao dịch trái phiếu</t>
  </si>
  <si>
    <t>Hiển thị nội dung về số dư</t>
  </si>
  <si>
    <t>Tiền bán chờ về</t>
  </si>
  <si>
    <t>Tiền mua phải thanh toán</t>
  </si>
  <si>
    <t>Số dư của từng mã trái phiếu:
o Mã trái phiếu
o Số dư khả dụng
o Số dư chờ về
o Số dư phong tỏa
o Số dư chờ chuyển nhượng
o Tổng số dư</t>
  </si>
  <si>
    <t>Kiểm tra thông tin trái phiếu</t>
  </si>
  <si>
    <t>Chọn TK khách hàng</t>
  </si>
  <si>
    <t>Nhập điều kiện kiểm tra sao kê giao dịch</t>
  </si>
  <si>
    <t>Hiển thị nội dung về biến động số dư</t>
  </si>
  <si>
    <t>Bảng hiển thị biến động giao dịch trái phiếu</t>
  </si>
  <si>
    <t>Từ ngày</t>
  </si>
  <si>
    <t>Đến ngày</t>
  </si>
  <si>
    <t>Cho phép nhập ngày</t>
  </si>
  <si>
    <t>Hiển thị nội dung về coupon đã nhận</t>
  </si>
  <si>
    <t>Nhập điều kiện kiểm tra</t>
  </si>
  <si>
    <t>Bảng hiển thị coupon nhận được</t>
  </si>
  <si>
    <t>Các quy trình test chức năng nghiệp vụ</t>
  </si>
  <si>
    <t>Quy trình: Quản trị tài khoản</t>
  </si>
  <si>
    <t>Chuyển phân nhóm  khách hàng</t>
  </si>
  <si>
    <t>Thực hiện chuyển phân nhóm khách hàng</t>
  </si>
  <si>
    <t>Phong tỏa KH</t>
  </si>
  <si>
    <t>Kiểm tra thông tin khách hàng</t>
  </si>
  <si>
    <t>Thực hiện phong tỏa mã KH</t>
  </si>
  <si>
    <t>TK khách hàng đang hoạt động</t>
  </si>
  <si>
    <t>Giải phong tỏa KH</t>
  </si>
  <si>
    <t>Thực hiện giải phong tỏa mã KH</t>
  </si>
  <si>
    <t>TK khách hàng đang bị phong tỏa</t>
  </si>
  <si>
    <t>Đóng mã KH</t>
  </si>
  <si>
    <t>Thực hiện đóng mã KH</t>
  </si>
  <si>
    <t>Số dư trái phiếu</t>
  </si>
  <si>
    <t>Số dư trái phiếu khác 0</t>
  </si>
  <si>
    <t>Hệ thống thông báo: Khách hàng còn số dư trái phiếu</t>
  </si>
  <si>
    <t>Kích hoạt lại mã KH đã đóng</t>
  </si>
  <si>
    <t>Thực hiện Kích hoạt lại mã  KH</t>
  </si>
  <si>
    <t>TK khách hàng đang bị đóng</t>
  </si>
  <si>
    <t>Loại HM</t>
  </si>
  <si>
    <t>Từ chối xóa</t>
  </si>
  <si>
    <t>Quản trị tài khoản</t>
  </si>
  <si>
    <t>Quản lý thuế phí</t>
  </si>
  <si>
    <t>Khai báo tham số loại biểu phí</t>
  </si>
  <si>
    <t>Loại thuế phí chưa dùng để khai báo biểu thuế phí</t>
  </si>
  <si>
    <t>Loại thuế phí đã dùng để khai báo biểu thuế phí</t>
  </si>
  <si>
    <t>Chọn bản ghi --&gt; Sửa</t>
  </si>
  <si>
    <t>Hệ thống trả ra thông báo thành công
Giao dịch tự động duyệt.
Loại thuế phí cập nhật thông tin sửa</t>
  </si>
  <si>
    <t>Xóa hạn mức</t>
  </si>
  <si>
    <t>Hệ thống thông báo: Không thể xóa loại biểu phí đã tồn tại trong biểu phí</t>
  </si>
  <si>
    <t>Khai báo mức thuế phí</t>
  </si>
  <si>
    <t>Mã biểu phí</t>
  </si>
  <si>
    <t xml:space="preserve">Duyệt thêm mới </t>
  </si>
  <si>
    <t>Duyệt tại màn hình xem chi tiết</t>
  </si>
  <si>
    <t>Hệ thống thông báo thành công. Bản ghi ở trạng thái Hoạt động</t>
  </si>
  <si>
    <t>Duyệt tại màn hình Home</t>
  </si>
  <si>
    <t>Từ chối thêm mới</t>
  </si>
  <si>
    <t>Cho phép sửa biểu thuế phí</t>
  </si>
  <si>
    <t>Ngày hiệu lực &lt;= Ngày hệ thống</t>
  </si>
  <si>
    <t>Chỉ cho sửa Ngày hiệu lực
Ngày hiệu lực khi sửa phải &gt;= ngày hệ thống</t>
  </si>
  <si>
    <t>Ngày hiệu lực &gt; Ngày hệ thống</t>
  </si>
  <si>
    <t>Cho phép xóa biểu thuế phí</t>
  </si>
  <si>
    <t>Xóa  biểu thuế phí</t>
  </si>
  <si>
    <t xml:space="preserve">Thông báo: Chỉ được xóa các bản ghi chưa duyệt, hoặc đã duyệt nhưng từ ngày &gt; ngày hệ thống!
</t>
  </si>
  <si>
    <t>Quy trình: Đăng ký sản phẩm bán lẻ</t>
  </si>
  <si>
    <t>Xóa đăng ký đại lý</t>
  </si>
  <si>
    <t>Đại lý chưa ghi sổ trái phiếu</t>
  </si>
  <si>
    <t>Đại lý đã ghi sổ trái phiếu</t>
  </si>
  <si>
    <t>Thông báo: Không được xóa tài khoản đại lý đã đặt lệnh trong hệ thống</t>
  </si>
  <si>
    <t>Nhập hàng</t>
  </si>
  <si>
    <t>Trả hàng</t>
  </si>
  <si>
    <t>Đăng ký sản phẩm bán lẻ</t>
  </si>
  <si>
    <t xml:space="preserve">Sửa sản phẩm </t>
  </si>
  <si>
    <t>Xóa sản phẩm</t>
  </si>
  <si>
    <t>Hệ thống thông báo: Không được phép xóa do Sản phẩm đã giao dịch</t>
  </si>
  <si>
    <t>Sản phẩm bán lẻ</t>
  </si>
  <si>
    <t>Quy trình: RM đặt lệnh mua lại TPNY</t>
  </si>
  <si>
    <t>Danh sách hợp đồng bán của KH</t>
  </si>
  <si>
    <t>Xem thông tin khách hàng</t>
  </si>
  <si>
    <t>Cho phép chọn mã khách hàng</t>
  </si>
  <si>
    <t>Xem view thông tin KH theo mã KH đã chọn</t>
  </si>
  <si>
    <t>Thông tin đúng 
Gồm: CMND/ CCCD, Ngày cấp, Nơi cấp</t>
  </si>
  <si>
    <t>Cho phép chọn hiển thị danh sách HĐ của 1 TP</t>
  </si>
  <si>
    <t>Cho phép chọn mã TP</t>
  </si>
  <si>
    <t>KH chưa hoàn tất hợp đồng bán</t>
  </si>
  <si>
    <t>Không hiển thị danh sách HĐ bán</t>
  </si>
  <si>
    <t>KH đã hoàn tất hợp đồng bán</t>
  </si>
  <si>
    <t>Hiển thị danh sách HĐ bán của trái phiếu</t>
  </si>
  <si>
    <t>Xem thông tin danh sách các HĐ bán</t>
  </si>
  <si>
    <t>Khối lượng KH tất toán</t>
  </si>
  <si>
    <t>Nhập khối lượng tất toán</t>
  </si>
  <si>
    <t>Nhập số nguyên dương và nhỏ hơn khối lượng khả dụng</t>
  </si>
  <si>
    <t>Thông tin lệnh sau khi nhập khối lượng tất toán</t>
  </si>
  <si>
    <t>Giá tất toán ngày hiện tại</t>
  </si>
  <si>
    <t>Hệ thống tự tính giá tất toán tại ngày hiện tại</t>
  </si>
  <si>
    <t>Phí bán</t>
  </si>
  <si>
    <t>Hệ thống tự tính phí gồm các loại phí cần thu của NĐT</t>
  </si>
  <si>
    <t>Thuế bán</t>
  </si>
  <si>
    <t>Hệ thống tự tính thuế bán tương ứng loại KH của NĐT</t>
  </si>
  <si>
    <t>Tổng tiền thanh toán cho khách hàng</t>
  </si>
  <si>
    <t>Hệ thống tự tính = Khối lượng KH bán lại * Giá mua lại – Phí bán – Thuế bán</t>
  </si>
  <si>
    <t>Lãi đầu tư</t>
  </si>
  <si>
    <t>Hệ thống tự tính  lãi đầu tư trong khoảng thời gian nắm giữ của khách hàng</t>
  </si>
  <si>
    <t>Xem chi tiết dòng tiền đầu tư: Chọn link: Chi tiết dòng tiền đầu tư</t>
  </si>
  <si>
    <t>Hiển thị thông tin  chi tiết dòng tiền đầu tư</t>
  </si>
  <si>
    <t>Hạn mức mua lại còn</t>
  </si>
  <si>
    <t>Hiển thị hạn mức mua lại tương ứng của lệnh</t>
  </si>
  <si>
    <t>Có chuyển tiền từ TK CK về TK TT?</t>
  </si>
  <si>
    <t>Chọn Có/Không</t>
  </si>
  <si>
    <t>Có ứng tiền?</t>
  </si>
  <si>
    <t>Kiểm tra đặt lệnh mua lại thành công</t>
  </si>
  <si>
    <t>Kiểm tra khối lượng tất toán</t>
  </si>
  <si>
    <t>Khối lượng khả dụng: 100</t>
  </si>
  <si>
    <t>Thông báo : Khối lượng KH tất toán phải &gt; 0 và &lt;= Khối lượng khả dụng</t>
  </si>
  <si>
    <t>Hạn mức mua lại còn : 50 tỷ</t>
  </si>
  <si>
    <t xml:space="preserve">Giá trị giao dịch &lt;= 50 tỷ
</t>
  </si>
  <si>
    <t>Bước 2: Core NHĐT gửi request lệnh lên hệ thống Core SHS</t>
  </si>
  <si>
    <t>Bước 3 và bước 4:
- Upload hồ sơ thành công: chuyển bước 5
- Hủy HĐ: kết thúc giao dịch</t>
  </si>
  <si>
    <t>Bước 2: Cho phép In hồ sơ</t>
  </si>
  <si>
    <t>Hiển thị đúng thông tin của 2 vùng: thông tin lệnh và danh sách hồ sơ gồm: 
- Giấy đề nghị bán trái phiếu
- Hợp đồng chuyển nhượng trái phiếu
- Giấy đề nghị chuyển quyền sở hữu trái phiếu
- Phiếu giao dịch mua trái phiếu
Cho phép xem hồ sơ</t>
  </si>
  <si>
    <t>Bước 3: Cho phép Upload hồ sơ</t>
  </si>
  <si>
    <t>Bước 5: KSV phê duyệt HS mua lại TP của KH</t>
  </si>
  <si>
    <t>Đại lý: tăng số dư khả dụng
NĐT: giảm số dư chờ chuyển nhượng</t>
  </si>
  <si>
    <t>Hệ thống tự động tích hợp, đẩy bút toán phí chuyển nhượng sang Core Intellect realtime theo từng deal (Giao dịch tự động)</t>
  </si>
  <si>
    <t>Hệ thống sẽ tính toán lợi nhuận (Lãi, chiết khấu phụ trội, chênh lệch bán) theo từng deal mua lại và hạch toán về Core Bank Realtime</t>
  </si>
  <si>
    <t>Trạng thái lệnh = Hủy
NĐT: Tăng số dư trái phiếu khả dụng và giảm số dư trái phiếu chờ chuyển nhượng</t>
  </si>
  <si>
    <t>Quy trình: RM đặt lệnh mua lại TPCNY</t>
  </si>
  <si>
    <t>Bước 1: RM nhập lệnh mua lại trái phiếu của KH
--&gt; Sau khi thực hiện xong:
- Nếu KH đã được cấp giấy XNSH: Chuyển bước 2
- - Nếu KH không có giấy XNSH: Chuyển bước 3</t>
  </si>
  <si>
    <t>Bước 2: Thu hồi giấy XNSH</t>
  </si>
  <si>
    <t>Bước 3: Cho phép In hồ sơ</t>
  </si>
  <si>
    <t>Bước 4: Cho phép Upload hồ sơ</t>
  </si>
  <si>
    <t xml:space="preserve">Bước 5: KSV phê duyệt HS mua lại TP của KH
</t>
  </si>
  <si>
    <t>Bước 7: TTKD phê duyệt hồ sơ mua lại
( Chỉ thực hiện nếu tham số: Cần TTKD phê duyệt hồ sơ mua lại là Có)</t>
  </si>
  <si>
    <t>Hiển thị 2 vùng thông tin:
- Bên trái: 
 + Vùng thông tin trạng thái hồ sơ
 + Vùng thông tin lệnh mua lại
- Bên phải: file hồ sơ upload</t>
  </si>
  <si>
    <t>Hệ thống trả về thành công: HĐ được duyệt thành công
Trạng phái phê duyệt TTKD: Hoàn hiện
HĐ hiển thị trên danh sách duyệt của BKS</t>
  </si>
  <si>
    <t>Chọn Chưa duyệt hồ sơ</t>
  </si>
  <si>
    <t>1. Chọn Chưa duyệt hồ sơ
2. Chọn lý do chưa duyệt hồ sơ</t>
  </si>
  <si>
    <t>Hệ thống hiển thị các lý do chưa duyệt hồ sơ cho phép chọn
Sau khi chọn lý do, hệ thống trả về thành công.
Trạng thái phê duyệt TTKD: Chờ duyệt lại</t>
  </si>
  <si>
    <t>Bước 8: BKS phê duyệt hồ sơ mua lại ( Chỉ thực hiện nếu tham số: Cần BKS phê duyệt hồ sơ mua lại là Có)</t>
  </si>
  <si>
    <t xml:space="preserve">Hệ thống trả về thành công: HĐ được duyệt thành công
Trạng phái phê duyệt BKS: Hoàn hiện
</t>
  </si>
  <si>
    <t>Hệ thống hiển thị các lý do chưa duyệt hồ sơ cho phép chọn
Sau khi chọn lý do, hệ thống trả về thành công.
Trạng thái phê duyệt BKS: Chờ duyệt lại</t>
  </si>
  <si>
    <t>Quy trình: NĐT đặt lệnh mua lại TPCNY online</t>
  </si>
  <si>
    <t xml:space="preserve">Bước 1: RM nhập lệnh mua lại trái phiếu của KH
</t>
  </si>
  <si>
    <t>Bước 3: TTKD phê duyệt hồ sơ mua lại
( Chỉ thực hiện nếu tham số: Cần TTKD phê duyệt hồ sơ mua lại là Có)</t>
  </si>
  <si>
    <t>Bước 4: BKS phê duyệt hồ sơ mua lại ( Chỉ thực hiện nếu tham số: Cần BKS phê duyệt hồ sơ mua lại là Có)</t>
  </si>
  <si>
    <t>TPCNY - RM đặt lệnh mua lại</t>
  </si>
  <si>
    <t>TPNY - RM đặt lệnh mua lại</t>
  </si>
  <si>
    <t>NĐT mua lại online</t>
  </si>
  <si>
    <t>Chức năng: Đại lý lưu ký</t>
  </si>
  <si>
    <t>Gửi lưu ký</t>
  </si>
  <si>
    <t>Nhập thông tin gửi lưu ký</t>
  </si>
  <si>
    <t>Hệ thống trả về thành công. KH đã gửi lưu ký thành công</t>
  </si>
  <si>
    <t>Hệ thống trả về thành công. KH không gửi lưu ký</t>
  </si>
  <si>
    <t>Rút lưu ký</t>
  </si>
  <si>
    <t>Nhập thông tin Rút lưu ký</t>
  </si>
  <si>
    <t>Hệ thống trả về thành công. KH đã rút lưu ký thành công</t>
  </si>
  <si>
    <t>Hệ thống trả về thành công. KH không rút lưu ký</t>
  </si>
  <si>
    <t xml:space="preserve">Chuyển khoản trái phiếu nội bộ
</t>
  </si>
  <si>
    <t>Nhập thông tin Chuyển khoản trái phiếu nội bộ</t>
  </si>
  <si>
    <t>Hệ thống trả về thành công. KH đã chuyển khoản trái phiếu nội bộ thành công</t>
  </si>
  <si>
    <t>Hệ thống trả về thành công. KH không chuyển khoản trái phiếu nội bộ</t>
  </si>
  <si>
    <t xml:space="preserve">Chuyển nhượng trái phiếu ra ngoài
</t>
  </si>
  <si>
    <t>Nhập thông tin Chuyển nhượng trái phiếu ra ngoài</t>
  </si>
  <si>
    <t>Hệ thống trả về thành công. KH đã chuyển nhượng trái phiếu ra ngoài thành công</t>
  </si>
  <si>
    <t>Hệ thống trả về thành công. KH không chuyển nhượng trái phiếu ra ngoài</t>
  </si>
  <si>
    <t xml:space="preserve">Nhận chuyển khoản trái phiếu từ ngoài
</t>
  </si>
  <si>
    <t>Nhập thông tin Nhận chuyển khoản trái phiếu từ ngoài</t>
  </si>
  <si>
    <t>Hệ thống trả về thành công. KH đã nhận chuyển khoản trái phiếu từ ngoài thành công</t>
  </si>
  <si>
    <t>Hệ thống trả về thành công. KH không  nhận chuyển khoản trái phiếu từ ngoài</t>
  </si>
  <si>
    <t xml:space="preserve">Phong tỏa trái phiếu
</t>
  </si>
  <si>
    <t>Nhập thông tin Phong tỏa trái phiếu</t>
  </si>
  <si>
    <t xml:space="preserve">Giải phong tỏa trái phiếu
</t>
  </si>
  <si>
    <t>Nhập thông tin Giải phong tỏa trái phiếu</t>
  </si>
  <si>
    <t>Hệ thống trả về thành công. 
Số lượng đang phong tỏa của KH không thay đổi</t>
  </si>
  <si>
    <t>Điều chuyển RM</t>
  </si>
  <si>
    <t>Quy trình: Điều chuyển RM</t>
  </si>
  <si>
    <t>Bước 1: ĐVKD nhập yêu cầu điều chuyển RM đặt lệnh</t>
  </si>
  <si>
    <t>Hệ thống trả về thành công.
Thông tin điều chuyển được ghi nhận, chuyển sang bước in và upload phiếu</t>
  </si>
  <si>
    <t>Giao dịch điều chuyển RM bị hủy bỏ</t>
  </si>
  <si>
    <t>Bước 2: ĐVKD in và ký yêu cầu</t>
  </si>
  <si>
    <t>Cho phép In phiếu yêu cầu điều chuyển</t>
  </si>
  <si>
    <t>In phiếu yêu cầu điều chuyển</t>
  </si>
  <si>
    <t>Tại giao dịch nhập yêu cầu điều chuyển --&gt; Chọn In báo cáo</t>
  </si>
  <si>
    <t>Hệ thống hiển thị phiếu điều chuyển với các thông tin điều chuyển của lệnh và cho phép in</t>
  </si>
  <si>
    <t>Bước 3: ĐVKD upload phiếu yêu cầu điều chuyển</t>
  </si>
  <si>
    <t>Upload hồ sơ</t>
  </si>
  <si>
    <t>Bước 4: TTKD phê duyệt yêu cầu điều chuyển</t>
  </si>
  <si>
    <t>Hiển thị 2 vùng thông tin:
- Bên trái: 
 + Vùng thông tin trạng thái hồ sơ
 + Vùng thông tin điều chuyển
- Bên phải: file hồ sơ upload</t>
  </si>
  <si>
    <t>Hiển thị 2 vùng thông tin:
- Bên trái: 
 + Vùng thông tin trạng thái hồ sơ
 + Vùng thông tin lệnh điều chuyển
- Bên phải: file hồ sơ upload</t>
  </si>
  <si>
    <t>Chọn Duyệt điều chuyển</t>
  </si>
  <si>
    <t>Hệ thống trả về thành công: Lệnh điều chuyển được duyệt thành công
HĐ cập nhập thông tin điều chuyển mới
Hoa hồng ghi nhận cho RM mới từ ngày yêu cầu</t>
  </si>
  <si>
    <t>1. Chọn Từ chối điều chuyển
2. Nhập lý do từ chối</t>
  </si>
  <si>
    <t>Cho phép nhập lý do
Sau khi nhập lý do, hệ thống trả về thành công.
Lệnh điều chuyển bị hủy
Hoa hồng  vẫn ghi nhận cho RM cũ</t>
  </si>
  <si>
    <t>RM đặt lệnh mua lại TPNY</t>
  </si>
  <si>
    <t>RM đặt lệnh mua lại TPCNY</t>
  </si>
  <si>
    <t>NĐT đặt lệnh mua lại TPCNY online</t>
  </si>
  <si>
    <t>Cho phép thêm mới hạn mức</t>
  </si>
  <si>
    <t>Chọn thêm mới hạn mức</t>
  </si>
  <si>
    <t>Cho phép sửa hạn mức</t>
  </si>
  <si>
    <t>Cho phép xóa hạn mức</t>
  </si>
  <si>
    <t>Đại lý chào bán</t>
  </si>
  <si>
    <t>Màn hình Đại lý chào bán</t>
  </si>
  <si>
    <t>Xác nhận đặt lệnh thành công</t>
  </si>
  <si>
    <t>Kiểm tra ngày hiệu lực của lệnh chào</t>
  </si>
  <si>
    <t>Nhập thông tin các trường</t>
  </si>
  <si>
    <t>Nhập ngày hết hạn &lt; Ngày hệ thống</t>
  </si>
  <si>
    <t>Thông báo: Ngày hết hạn lệnh chào phải lớn hơn hoặc bằng ngày hệ thống!</t>
  </si>
  <si>
    <t>Nhập ngày hết hạn &gt;= Ngày hệ thống</t>
  </si>
  <si>
    <t>Thông báo đặt lệnh thành công</t>
  </si>
  <si>
    <t>Kiểm tra đặt lệnh chào bán trùng ngày hiệu lực</t>
  </si>
  <si>
    <t>Đặt lệnh chào bán của đại lý</t>
  </si>
  <si>
    <t>Nếu lệnh chào bán của đại lý đã tồn tại và chưa hết hạn lệnh chào sẽ hiện thị thông báo: Lệnh chào bán đã tồn tại</t>
  </si>
  <si>
    <t>Duyệt lệnh chào bán</t>
  </si>
  <si>
    <t>Đặt lệnh chào bán của đại lý ---&gt; Duyệt lệnh chào bán</t>
  </si>
  <si>
    <t>Hệ thống trả kết quả thành công
Lệnh chào hiển thị cho phép NĐT vào đặt lệnh</t>
  </si>
  <si>
    <t>Từ chối duyệt</t>
  </si>
  <si>
    <t>Đặt lệnh chào bán của đại lý  ---&gt; Từ chối lệnh chào bán</t>
  </si>
  <si>
    <t>Không có lệnh chào bán nào được thực hiện</t>
  </si>
  <si>
    <t>Quy trình mở TK tại quầy</t>
  </si>
  <si>
    <t>B1: Kiểm tra KH đã có TK trên Core NHĐT
-&gt; Nếu có: Kết thúc quy trình
-&gt; Nếu không: Thực hiện B2</t>
  </si>
  <si>
    <t>Kiểm tra KH đã có TK trên Core NHĐT</t>
  </si>
  <si>
    <t>Màn hình quản lý thông tin KH</t>
  </si>
  <si>
    <t>Nhập số ĐKKD ở màn hình danh sách tài khoản KH</t>
  </si>
  <si>
    <t>Tồn tại</t>
  </si>
  <si>
    <t>Không tồn tại</t>
  </si>
  <si>
    <t>B2: Kiểm tra KH đã có TK trên Core Bank
-&gt; Nếu có: Thực hiện B3
-&gt; Nếu không: RM làm hồ sơ mở TK trên Core Bank cho KH rồi thực hiện B3</t>
  </si>
  <si>
    <t>Kiểm tra KH đã có TK trên Core Bank</t>
  </si>
  <si>
    <t>Chọn thêm mới</t>
  </si>
  <si>
    <t>Cách 1: Nhập số CMND
Cách 2: Nhập CIF trên Core Bank</t>
  </si>
  <si>
    <t>Không tồn tại CIF trên Core Bank</t>
  </si>
  <si>
    <t>Có tài khoản CIF trên Core Bank</t>
  </si>
  <si>
    <t>B3: Tạo thông tin KH theo thông tin đã mở trên Core Bank (thông qua mã CIF trên CoreBank/CMND)</t>
  </si>
  <si>
    <t>Nhập CIF trên Core Bank</t>
  </si>
  <si>
    <t>Cho phép thêm mới TK trên Core NHĐT</t>
  </si>
  <si>
    <t>Chọn thêm mới - KH Cá nhân</t>
  </si>
  <si>
    <t>Gọi tích hợp thông qua số CIF trên Core Bank</t>
  </si>
  <si>
    <t>Gọi tích hợp thông qua số CMND</t>
  </si>
  <si>
    <t>Chọn thêm mới - KH Tổ chức</t>
  </si>
  <si>
    <t>Gọi tích hợp thông qua số Giấy phép KD</t>
  </si>
  <si>
    <t>Chọn thêm mới - KH Tổ chức. Với KH Tổ chức sẽ có thông tin của người đại diện</t>
  </si>
  <si>
    <t xml:space="preserve">B4: Gọi tích hợp đến SHS để lấy thông tin về NĐT chuyên nghiệp trên SHS 
-&gt; Nếu không có tài khoản trên SHS Core NHĐT gửi  yêu cầu mở TK chứng khoán cho KH tới Core SHS </t>
  </si>
  <si>
    <t>Gọi tích hợp đến Core SHS</t>
  </si>
  <si>
    <t>Màn hình tạo TK</t>
  </si>
  <si>
    <t>Cách 1: Nhấn nút V tick xanh bên cạnh trường NĐT chuyên nghiệp</t>
  </si>
  <si>
    <t>Có thông tin trên SHS</t>
  </si>
  <si>
    <t>Trả về thông tin bao gồm mã KH trên SHS, số TK chứng khoán trên SHS, số tài khoản thanh toán tại SHB, có phải NĐT chuyên nghiệp hay không, là NĐT chuyên nghiệp từ thời điểm nào</t>
  </si>
  <si>
    <t>Không có thông tin SHS</t>
  </si>
  <si>
    <t>NĐT chuyên nghiệp = 'Không'
Thông tin các trường liên quan  = NULL</t>
  </si>
  <si>
    <t>Cách 2: Nhập số CMND =&gt; Hệ thống tự động gọi tích hợp đến Core SHS</t>
  </si>
  <si>
    <t>B5: Mở Tài khoản trên Core NHĐT</t>
  </si>
  <si>
    <t>Xác nhận mở TK trên Core NHĐT</t>
  </si>
  <si>
    <t>Nhấn nút Hoàn tất ở tab cuối cùng</t>
  </si>
  <si>
    <t>Thực hiện mở tài khoản trên Core NHĐT thành công
Trạng thái TK: Chờ duyệt</t>
  </si>
  <si>
    <t>B6: Duyệt tài khoản</t>
  </si>
  <si>
    <t>Xác nhận duyệt TK</t>
  </si>
  <si>
    <t>B4: Gọi tích hợp đến SHS để lấy thông tin về NĐT chuyên nghiệp trên SHS</t>
  </si>
  <si>
    <t>Tích hợp đến SHS</t>
  </si>
  <si>
    <t>NĐT chuyên nghiệp, NĐT chuyên nghiệp từ ngày, NĐT chuyên nghiệp đến ngày, Mã KH trên Core CK, Số TK CK, Số tài khoản thanh toán bên Core CK</t>
  </si>
  <si>
    <t>Nhấn nút V tick xanh bên cạnh trường NĐT chuyên nghiệp</t>
  </si>
  <si>
    <t>Tạo TK tại quầy</t>
  </si>
  <si>
    <t>Cho phép sửa TK trên Core NHĐT</t>
  </si>
  <si>
    <t>Sửa KH Cá nhân</t>
  </si>
  <si>
    <t>Hệ thống ghi nhận thông tin sửa</t>
  </si>
  <si>
    <t>Sửa KH Tổ chức</t>
  </si>
  <si>
    <t>Sửa KH Tổ chức. Với KH Tổ chức sẽ có thông tin của người đại diện</t>
  </si>
  <si>
    <t>Duyệt sửa</t>
  </si>
  <si>
    <t>Duyệt sửa tại màn hình Duyệt thông tin TK</t>
  </si>
  <si>
    <t>Bản ghi ở trạng thái Hoạt động. Cập nhật thông tin sửa</t>
  </si>
  <si>
    <t>Từ chối sửa</t>
  </si>
  <si>
    <t>Từ chối sửa tại màn hình Duyệt thông tin TK</t>
  </si>
  <si>
    <t>Bản ghi ở trạng thái Hoạt động. Thông tin bản ghi giữ nguyên</t>
  </si>
  <si>
    <t>B2: KH khai, ký giấy, upload lên hệ thống</t>
  </si>
  <si>
    <t>Thực hiện Upload tại màn hình Upload hồ sơ</t>
  </si>
  <si>
    <t>KH khai, ký giấy =&gt; GDV thực hiện Upload hồ sơ lên hệ thống</t>
  </si>
  <si>
    <t>B1: Chọn Mã KH cần Upload</t>
  </si>
  <si>
    <t>B2.1: Nhấn nút Thêm =&gt; Thực hiện Upload hồ sơ</t>
  </si>
  <si>
    <t>Chưa có loại giấy tờ 'CMND' trong hệ thống</t>
  </si>
  <si>
    <t>Upload thành công</t>
  </si>
  <si>
    <t>Nếu đã có loại giấy tờ 'CMND' trong hệ thống</t>
  </si>
  <si>
    <t>Hệ thống hiển thị thông báo 'Loại giấy tờ CMND đã được upload'</t>
  </si>
  <si>
    <t>B2.2: Nhấn nút Sửa =&gt; Thực hiện Upload hồ sơ khác</t>
  </si>
  <si>
    <t xml:space="preserve">Nếu đã có loại giấy tờ 'CMND' trong hệ thống </t>
  </si>
  <si>
    <t>Thực hiện sửa để upload loại giấy tờ 'CMND' khác</t>
  </si>
  <si>
    <t>Thực hiện thay đổi CMND/Ngày cấp/Nơi cấp trên Core NHĐT</t>
  </si>
  <si>
    <t>B3: Thực hiện thay đổi thông tin CMND/Ngày cấp/Nơi cấp</t>
  </si>
  <si>
    <t>B3: Core NHĐT gửi yêu cầu sang Core SHS để thực hiện điều chỉnh</t>
  </si>
  <si>
    <t>Gửi yêu cầu sang Core SHS</t>
  </si>
  <si>
    <t xml:space="preserve">Thực hiện gửi yêu cầu thay đổi sang Core SHS </t>
  </si>
  <si>
    <t>Tích hợp gửi yêu cầu sang Core SHS</t>
  </si>
  <si>
    <t>Gửi yều cầu sang Core SHS thành công và tự động gửi email cho cán bộ chuyên trách của SHS</t>
  </si>
  <si>
    <t>Sửa TK tại quầy</t>
  </si>
  <si>
    <t>Quy trình mở TK Online</t>
  </si>
  <si>
    <t>B1: KH mở CIF Online trên Core Bank của SHB</t>
  </si>
  <si>
    <t>Mở TK Online trên Core Bank của SHB</t>
  </si>
  <si>
    <t>Thực hiện mở TK Online trên Core Bank</t>
  </si>
  <si>
    <t>KH thực hiện mở qua Web Online, qua App…</t>
  </si>
  <si>
    <t>Mở TK Online trên Core Bank thành công</t>
  </si>
  <si>
    <t>Mở TK Online trên Core Bank không thành công =&gt; Không thực hiện được mở TK Online trên Core NHĐT</t>
  </si>
  <si>
    <t>B2: KH nhập CIF/CMND trên Web Tradding Core NHĐT</t>
  </si>
  <si>
    <t>Nhập Số CMND/Hộ chiếu</t>
  </si>
  <si>
    <t>Thêm mới - KH Tổ chức</t>
  </si>
  <si>
    <t>Nhập Số Giấy phép KD</t>
  </si>
  <si>
    <t>Hệ thống gửi OTP cho KH</t>
  </si>
  <si>
    <t>Xác nhận OTP</t>
  </si>
  <si>
    <t>Nhập đúng mã OTP</t>
  </si>
  <si>
    <t>Thực hiện tạo TK Online thành công</t>
  </si>
  <si>
    <t>Nhập sai mã OTP &lt; 3 lần</t>
  </si>
  <si>
    <t>Nhập lại mã OTP</t>
  </si>
  <si>
    <t>Nhập sai quá 3 lần =&gt; lấy lại OTP</t>
  </si>
  <si>
    <t>Nhập mã OTP mới</t>
  </si>
  <si>
    <t>Mã OTP hết hiệu lực =&gt; lấy lại OTP</t>
  </si>
  <si>
    <t>B3: Upload hồ sơ</t>
  </si>
  <si>
    <t>Màn hình Upload hồ sơ</t>
  </si>
  <si>
    <t>Thực hiện Upload hồ sơ</t>
  </si>
  <si>
    <t>KH thực hiện in hợp đồng và Ký hợp đồng mở TK CK =&gt; Thực hiện Upload</t>
  </si>
  <si>
    <t>B4: Kiểm tra KH đã có trên SHS
-&gt; Nếu có: Thực hiện cập nhật thông tin lên Core NHĐT
-&gt; Nếu không: Gửi yêu cầu mở tài khoản SHS rồi thực hiện cập nhật thông tin lên Core NHĐT</t>
  </si>
  <si>
    <t>B5: Phê duyệt mở TK CK</t>
  </si>
  <si>
    <t>Phê duyệt mở TK CK</t>
  </si>
  <si>
    <t>Tạo TK Online</t>
  </si>
  <si>
    <t>Quy trình sửa TK Online</t>
  </si>
  <si>
    <t>B1: Thực hiện sửa CMND
-&gt; Nếu có: KH phải sửa tại quầy
-&gt; Nếu không: KH đăng nhập vào Web trading SHB thực hiện sửa</t>
  </si>
  <si>
    <t>Màn hình đăng nhập Webtrading</t>
  </si>
  <si>
    <t xml:space="preserve">Khách hàng đăng  nhập vào hệ thống </t>
  </si>
  <si>
    <t>Thực hiện sửa các trường mong muốn</t>
  </si>
  <si>
    <t>B2: Xác nhận OTP</t>
  </si>
  <si>
    <t>Màn hình sửa TK</t>
  </si>
  <si>
    <t>B3: Thông tin chỉnh sửa lưu vào hệ thống</t>
  </si>
  <si>
    <t>Màn hình thông tinTK</t>
  </si>
  <si>
    <t>Xác nhận OTP Thành công</t>
  </si>
  <si>
    <t>Cập nhật thông tin đã sửa</t>
  </si>
  <si>
    <t>Sửa TK Online</t>
  </si>
  <si>
    <t>Quy trình cơ chế tính hoa hồng</t>
  </si>
  <si>
    <t>B1: Khai báo các loại hình tính hoa hồng</t>
  </si>
  <si>
    <t>Cho phép thêm mới loại hình tính hoa hồng</t>
  </si>
  <si>
    <t>Từ chối thêm mới tại màn hình Home</t>
  </si>
  <si>
    <t>Cho phép sửa loại hình tính hoa hồng</t>
  </si>
  <si>
    <t>Duyệt sửa tại màn hình Home</t>
  </si>
  <si>
    <t>Từ chối sửa tại màn hình Home</t>
  </si>
  <si>
    <t>Cho phép xóa loại hình tính hoa hồng</t>
  </si>
  <si>
    <t>Thực hiện xóa</t>
  </si>
  <si>
    <t>Bản ghi đã khai báo ở màn hình Quản lý CTV, Quản lý CBQL, Quản lý POS, Quản lý RM</t>
  </si>
  <si>
    <t>Không được sửa</t>
  </si>
  <si>
    <t>Bản ghi chưa khai báo ở màn hình Quản lý CTV, Quản lý CBQL, Quản lý POS, Quản lý RM</t>
  </si>
  <si>
    <t>Duyệt xóa</t>
  </si>
  <si>
    <t>Duyệt xóa tại màn hình Home</t>
  </si>
  <si>
    <t>Từ chối xóa tại màn hình Home</t>
  </si>
  <si>
    <t>Xóa không thành công. Bản ghi trạng thái Hoạt động</t>
  </si>
  <si>
    <t>B2: Khai báo mức phí hoa hồng cho từng loại hình</t>
  </si>
  <si>
    <t xml:space="preserve">Cho phép thêm mới mức phí hoa hồng cho từng loại hình </t>
  </si>
  <si>
    <t>Cho phép sửa mức phí hoa hồng cho từng loại hình</t>
  </si>
  <si>
    <t>Bản ghi đã khai báo ở màn hình Gán biểu phí hoa hồng</t>
  </si>
  <si>
    <t>Bản ghi chưa khai báo ở màn hình Gán biểu phí hoa hồng</t>
  </si>
  <si>
    <t>B3: Khai báo chương trình thưởng hoa hồng</t>
  </si>
  <si>
    <t>Cho phép thêm mới chương trình thưởng</t>
  </si>
  <si>
    <t>Cho phép sửa chương trình thưởng</t>
  </si>
  <si>
    <t>Mã chương trình</t>
  </si>
  <si>
    <t>Cho phép xóa chương trình thưởng</t>
  </si>
  <si>
    <t>Bản ghi đã khai báo ở màn hình đặt lệnh</t>
  </si>
  <si>
    <t>Bản ghi chưa khai báo ở màn hình đặt lệnh</t>
  </si>
  <si>
    <t>B4: Khai báo loại hình hoa hồng cho các POS áp dụng chính sách riêng</t>
  </si>
  <si>
    <t>Cho phép thêm mới loại hình hoa hồng cho các POS áp dụng chính sách riêng</t>
  </si>
  <si>
    <t>Cho phép sửa loại hình hoa hồng cho các POS áp dụng chính sách riêng</t>
  </si>
  <si>
    <t>Cho phép xóa loại hình hoa hồng cho các POS áp dụng chính sách riêng</t>
  </si>
  <si>
    <t>B5: Khai báo loại hình hoa hồng cho các CBQL áp dụng chính sách riêng</t>
  </si>
  <si>
    <t>Cho phép thêm mới loại hình hoa hồng cho các CBQL áp dụng chính sách riêng</t>
  </si>
  <si>
    <t>Cho phép sửa loại hình hoa hồng cho các CBQL áp dụng chính sách riêng</t>
  </si>
  <si>
    <t>Cho phép xóa loại hình hoa hồng cho các CBQL áp dụng chính sách riêng</t>
  </si>
  <si>
    <t>B6: Khai báo loại hình hoa hồng cho các RM áp dụng chính sách riêng</t>
  </si>
  <si>
    <t>Cho phép thêm mới loại hình hoa hồng cho các RM áp dụng chính sách riêng</t>
  </si>
  <si>
    <t>Cho phép sửa loại hình hoa hồng cho các RM áp dụng chính sách riêng</t>
  </si>
  <si>
    <t>Cho phép xóa loại hình hoa hồng cho các RM áp dụng chính sách riêng</t>
  </si>
  <si>
    <t>B7: Khai báo loại hình hoa hồng cho các CTV áp dụng chính sách riêng</t>
  </si>
  <si>
    <t>Cho phép thêm mới loại hình hoa hồng cho các CTV áp dụng chính sách riêng</t>
  </si>
  <si>
    <t>Cho phép sửa loại hình hoa hồng cho các CTV áp dụng chính sách riêng</t>
  </si>
  <si>
    <t>Cho phép xóa loại hình hoa hồng cho các CTV áp dụng chính sách riêng</t>
  </si>
  <si>
    <t>B8: Tham số chu kỳ trả hoa hồng</t>
  </si>
  <si>
    <t>Hệ thống cho phép định nghĩa tham số chu kỷ trả hoa hồng</t>
  </si>
  <si>
    <t>Chu kỳ chi trả</t>
  </si>
  <si>
    <t>Hàng ngày/Hàng tháng/Hàng quý/Nửa năm/Hàng năm</t>
  </si>
  <si>
    <t>Ngày chốt chi trả</t>
  </si>
  <si>
    <t>Trường hợp chu kỳ chi trả không phải là Hàng ngày: lựa chọn từ 1 đến 31 (Nếu chi trả vào ngày cuối tháng thì khai là 31)</t>
  </si>
  <si>
    <t>Quy trình quản lý giấy XNSH</t>
  </si>
  <si>
    <t>B1: Nhập kho ấn chỉ</t>
  </si>
  <si>
    <t>Cho phép nhập kho ấn chỉ</t>
  </si>
  <si>
    <t>Nhấn nút Thêm</t>
  </si>
  <si>
    <t>Xác nhận nhập kho ấn chỉ</t>
  </si>
  <si>
    <t>Nhấn nút Chấp nhận</t>
  </si>
  <si>
    <t>Nhập kho Ấn chỉ thành công</t>
  </si>
  <si>
    <t>B2: Cấp phát ấn chỉ cho ĐVKD</t>
  </si>
  <si>
    <t>Màn hình cấp phát ấn chỉ cho ĐVKD</t>
  </si>
  <si>
    <t>Cho phép cấp phát ấn chỉ cho ĐVKD</t>
  </si>
  <si>
    <t>Xác nhận cấp phát ấn chỉ cho ĐVKD</t>
  </si>
  <si>
    <t>B3: Cấp phát ấn chỉ cho RM</t>
  </si>
  <si>
    <t>Màn hình cấp phát ấn chỉ cho RM</t>
  </si>
  <si>
    <t>Cho phép cấp phát ấn chỉ cho RM</t>
  </si>
  <si>
    <t>Xác nhận cấp phát ấn chỉ cho RM</t>
  </si>
  <si>
    <t>B4: Cấp phát ấn chỉ cho KH</t>
  </si>
  <si>
    <t>Màn hình cấp phát ấn chỉ cho KH</t>
  </si>
  <si>
    <t>Cho phép cấp phát ấn chỉ cho KH</t>
  </si>
  <si>
    <t>Nhấn nút Thực hiện</t>
  </si>
  <si>
    <t>Xác nhận cấp phát ấn chỉ cho KH</t>
  </si>
  <si>
    <t>B5: Cấp phát lại ấn chỉ cho KH trong trường hợp bị hư hỏng</t>
  </si>
  <si>
    <t>Màn hình cấp phát lại ấn chỉ cho KH</t>
  </si>
  <si>
    <t>Cho phép cấp phát lại ấn chỉ cho KH trong trường hợp bị hư hỏng</t>
  </si>
  <si>
    <t>Xác nhận cấp phát lại ấn chỉ cho KH</t>
  </si>
  <si>
    <t>B6: Chuyển trạng thái ấn chỉ</t>
  </si>
  <si>
    <t>Màn hình chuyển trạng thái ấn chỉ</t>
  </si>
  <si>
    <t>Cho phép chuyển trạng thái ấn chỉ</t>
  </si>
  <si>
    <t>Xác nhận chuyển trạng thái ấn chỉ</t>
  </si>
  <si>
    <t>B7: Thu hồi ấn chỉ của RM</t>
  </si>
  <si>
    <t>Màn hình thu hồi ấn chỉ của RM</t>
  </si>
  <si>
    <t>Cho phép thu hồi ấn chỉ của RM</t>
  </si>
  <si>
    <t>Xác nhận thu hồi ấn chỉ của RM</t>
  </si>
  <si>
    <t>B8: Thu hồi ấn chỉ của ĐVKD</t>
  </si>
  <si>
    <t>Màn hình thu hồi ấn chỉ của ĐVKD</t>
  </si>
  <si>
    <t>Cho phép thu hồi ấn chỉ của ĐVKD</t>
  </si>
  <si>
    <t>Xác nhận thu hồi ấn chỉ của ĐVKD</t>
  </si>
  <si>
    <t>B9: Tra cứu trạng thái ấn chỉ</t>
  </si>
  <si>
    <t>Cho phép tra cứu trạng thái ấn chỉ</t>
  </si>
  <si>
    <t>Thực hiện tra cứu</t>
  </si>
  <si>
    <t>Nhập số seri ấn chỉ</t>
  </si>
  <si>
    <t>Hiển thị trạng thái ấn chỉ</t>
  </si>
  <si>
    <t>Mở TK Online</t>
  </si>
  <si>
    <t>Mở TK tại quầy</t>
  </si>
  <si>
    <t>Xác nhận NĐT CN</t>
  </si>
  <si>
    <t>Kiểm tra deal Ban đầu tư bán trái phiếu cho TTKD sinh trên TRS</t>
  </si>
  <si>
    <t>Hệ thống sinh các bút toán hạch toán về Core Bank
- Sinh các bút toán TTKD mua TP về Core Bank
-  Bút toán kết chuyển hai tài khoản trung gian
 - Bút toán xuất nhập ngoại bảng</t>
  </si>
  <si>
    <t>Bước 5: ĐVKD tra cứu &amp; thực hiện phê duyệt/từ chối hoa hồng được chi trả</t>
  </si>
  <si>
    <t>Cho phép tra cứu</t>
  </si>
  <si>
    <t>Hệ thống tự động tính hoa hồng</t>
  </si>
  <si>
    <t>Cho phép thực hiện phê duyệt/ từ chối</t>
  </si>
  <si>
    <t>Hệ thống cho phép duyệt/ từ chối chi trả hoa hồng</t>
  </si>
  <si>
    <t>Cho phép chạy lại</t>
  </si>
  <si>
    <t>Chạy ra kết quả đúng</t>
  </si>
  <si>
    <t>Bước 6: Chạy lại số liệu hoa hồng trong trường hợp khai báo lại tham số</t>
  </si>
  <si>
    <t>Bước 1: Đăng ký đại lý</t>
  </si>
  <si>
    <t>Quản lý thông tin đăng ký đại lý</t>
  </si>
  <si>
    <t>Sửa đăng ký đại lý</t>
  </si>
  <si>
    <t>Mã trái phiếu và Đại lý</t>
  </si>
  <si>
    <t>Disable không cho sửa</t>
  </si>
  <si>
    <t>Các trường còn lại</t>
  </si>
  <si>
    <t>Hệ thống trả kết quả thành công
Bản ghi bị xóa khỏi CSDL
Sản phẩm tương ứng của đại lý cũng bị xóa đi</t>
  </si>
  <si>
    <t>Bước 2: Ghi sổ trái phiếu (Nhập/Xuất)</t>
  </si>
  <si>
    <t>Quản lý thông tin ghi sổ trái phiếu</t>
  </si>
  <si>
    <t>Kiểm tra thông tin hiển thị ghi sổ trái phiếu</t>
  </si>
  <si>
    <t>Hệ thống sinh giao dịch ghi sổ loại nhập hàng với trạng thái chờ duyệt</t>
  </si>
  <si>
    <t>Duyệt giao dịch nhập hàng</t>
  </si>
  <si>
    <t>Hệ thống sinh bút toán tự động : Sinh deal Ban đầu tư bán trái phiếu cho TTKD đẩy về TRS</t>
  </si>
  <si>
    <t>Từ chối</t>
  </si>
  <si>
    <t>Nhập hàng không thành công</t>
  </si>
  <si>
    <t>Nhập các thông tin trả hàng</t>
  </si>
  <si>
    <t>Hệ thống sinh giao dịch ghi sổ loại trả hàng với trạng thái chờ duyệt</t>
  </si>
  <si>
    <t>Duyệt giao dịch trả hàng</t>
  </si>
  <si>
    <t xml:space="preserve">Hệ thống sinh bút toán tự động: Sinh deal Ban đầu tư bán trái phiếu từ TTKD đẩy về TRS
</t>
  </si>
  <si>
    <t>Hệ thống sinh các bút toán tự động: 
- Sinh các bút toán TTKD bán TP về Core Bank
-  Bút toán kết chuyển hai tài khoản trung gian 
-  Bút toán xuất nhập ngoại bảng</t>
  </si>
  <si>
    <t>Bước 3: Đăng ký sản phẩm bán lẻ</t>
  </si>
  <si>
    <t>Quản lý thông tin sản phẩm</t>
  </si>
  <si>
    <t>Kiểm tra thông tin hiển thị sản phẩm</t>
  </si>
  <si>
    <t xml:space="preserve">Thêm Sản phẩm bán lẻ </t>
  </si>
  <si>
    <t>Chọn thêm mới sản phẩm - Tab thông tin chung</t>
  </si>
  <si>
    <t>Phương pháp tính giá: Chiết khấu dòng tiền tới ĐH (LSCK = LS trả KH)</t>
  </si>
  <si>
    <t>Hệ thống trả ra thông báo thành công
Bản ghi ở trạng thái Hoạt động, Sản phẩm có thể chào bán được</t>
  </si>
  <si>
    <t>Disable. Không cho sửa</t>
  </si>
  <si>
    <t>Tab Thông tin chung - trừ mã sản phẩm</t>
  </si>
  <si>
    <t>Sản phẩm chưa đặt lệnh mua/bán</t>
  </si>
  <si>
    <t>Cho phép sửa tất cả các thông tin</t>
  </si>
  <si>
    <t>Sản phẩm đã đặt lệnh mua/bán</t>
  </si>
  <si>
    <t>Chỉ cho phép sửa các thông tin Ngày hiệu lực và Quy định bán lại
Nếu sản phẩm có lệnh mua/ bán tại ngày hết hiệu lực thì ngày hết hiệu lực sửa phải lớn hơn ngày hệ thống</t>
  </si>
  <si>
    <t>Tab Biểu LS đáo hạn KH nhận được</t>
  </si>
  <si>
    <t>Tab Biểu LS mua lại trước hạn</t>
  </si>
  <si>
    <t>Tab Tỷ lệ phân chia lãi coupon</t>
  </si>
  <si>
    <t>Quản lý thông tin tham số loại biểu phí</t>
  </si>
  <si>
    <t>Kiểm tra thông tin hiển thị về các tham số biểu phí đã khai báo</t>
  </si>
  <si>
    <t>Mã loại biểu phí</t>
  </si>
  <si>
    <t>Cho phép thêm mới  tham số loại biểu phí</t>
  </si>
  <si>
    <t>Cho phép sửa tham số loại biểu phí</t>
  </si>
  <si>
    <t>Cho phép xóa tham số loại biểu phí</t>
  </si>
  <si>
    <t>Xóa tham số loại biểu phí</t>
  </si>
  <si>
    <t>Quản lý thông tin biểu thuế phí</t>
  </si>
  <si>
    <t>Kiểm tra thông tin hiển thị về biểu thuế phí đã khai báo</t>
  </si>
  <si>
    <t>Cho phép thêm mới biểu thuế phí</t>
  </si>
  <si>
    <t>Chọn thêm mới biểu thuế phí</t>
  </si>
  <si>
    <t>Không cho sửa</t>
  </si>
  <si>
    <t>Quản lý thông tin hạn mức</t>
  </si>
  <si>
    <t>Kiểm tra thông tin hiển thị về các hạn mức đã khai báo</t>
  </si>
  <si>
    <t>Hệ thống trả kết quả thành công
Ngày cập nhật gần nhất là Ngày giờ duyệt 
Hạn mức được ghi nhận để kiểm tra với giá trị giao dịch mua/bán</t>
  </si>
  <si>
    <t>Hệ thống trả kết quả thành công
Bản ghi ở trạng thái Hoạt động và dữ liệu bản ghi sửa cập nhật theo thông tin sửa
Ngày cập nhật gần nhất là Ngày giờ duyệt sửa</t>
  </si>
  <si>
    <t>Nhập thông tin chào bán</t>
  </si>
  <si>
    <t>Quản lý thông tin phân nhóm khách hàng</t>
  </si>
  <si>
    <t>Kiểm tra thông tin phân nhóm khách hàng</t>
  </si>
  <si>
    <t>Duyệt chuyển phân nhóm</t>
  </si>
  <si>
    <t>Hệ thống trả ra thông báo thành công
KH cập nhật phân nhóm mới</t>
  </si>
  <si>
    <t>Từ chối chuyển phân nhóm</t>
  </si>
  <si>
    <t>Hệ thống trả ra thông báo thành công
KH vẫn thuộc phân nhóm cũ</t>
  </si>
  <si>
    <t>Duyệt phong tỏa mã KH</t>
  </si>
  <si>
    <t>Hệ thống trả ra thông báo thành công
Trạng thái TK của KH là Phong tỏa</t>
  </si>
  <si>
    <t>Từ chối phong tỏa mã KH</t>
  </si>
  <si>
    <t>Hệ thống trả ra thông báo thành công
Trạng thái TK của KH là Hoạt động</t>
  </si>
  <si>
    <t>Quản lý  thông tin khách hàng bị phong tỏa</t>
  </si>
  <si>
    <t>Kiểm tra thông tin khách hàng bị phong tỏa</t>
  </si>
  <si>
    <t>Giải phong tỏa khách hàng</t>
  </si>
  <si>
    <t>Duyệt giải phong tỏa mã KH</t>
  </si>
  <si>
    <t>Từ chối giải phong tỏa mã KH</t>
  </si>
  <si>
    <t>Quản lý  thông tin khách hàng</t>
  </si>
  <si>
    <t>Đóng mã Khách hàng</t>
  </si>
  <si>
    <t>Duyệt đóng mã KH</t>
  </si>
  <si>
    <t>Số dư trái phiếu = 0</t>
  </si>
  <si>
    <t>Hệ thống trả ra thông báo thành công
Trạng thái TK của khách hàng là Đóng</t>
  </si>
  <si>
    <t>Từ chối đóng mã KH</t>
  </si>
  <si>
    <t>Hệ thống trả ra thông báo thành công
Trạng thái TK của khách hàng là Hoạt động</t>
  </si>
  <si>
    <t>Quản lý thông tin danh sách tài khoản khách hàng bị đóng</t>
  </si>
  <si>
    <t>Kiểm tra  thông tin danh sách tài khoản khách hàng bị đóng</t>
  </si>
  <si>
    <t>Kích hoạt lại mã KH bị đóng</t>
  </si>
  <si>
    <t>Duyệt kích hoạt lại mã  KH</t>
  </si>
  <si>
    <t>Từ chối kích hoạt lại mã  KH</t>
  </si>
  <si>
    <t>Hệ thống trả ra thông báo thành công
Trạng thái TK của KH là Đóng</t>
  </si>
  <si>
    <t>Quản lý danh sách HĐ bán</t>
  </si>
  <si>
    <t>Kiểm tra thông tin hiển thị danh sách HĐ bán</t>
  </si>
  <si>
    <t>Thực hiện điều chuyển RM</t>
  </si>
  <si>
    <t>Duyệt điều chuyển RM</t>
  </si>
  <si>
    <t>Từ chối điều chuyển RM</t>
  </si>
  <si>
    <t>Quản lý danh sách các hợp đồng điều chuyển</t>
  </si>
  <si>
    <t>Kiểm tra thông tin danh sách các hợp đồng điều chuyển</t>
  </si>
  <si>
    <t>Quản lý thông tin lệnh đã upload hồ sơ</t>
  </si>
  <si>
    <t>Kiểm tra thông tin lệnh đã upload hồ sơ</t>
  </si>
  <si>
    <t>Kiểm tra hiển thị thông tin lệnh</t>
  </si>
  <si>
    <t>Duyệt điều chuyển</t>
  </si>
  <si>
    <t>Từ chối điều chuyển</t>
  </si>
  <si>
    <t>gửi request đến Core Bank để chuyển tiền từ TK của SHB sang TK CK của SHB tại SHS</t>
  </si>
  <si>
    <t>TKCK của KH không đủ tiền giao dịch</t>
  </si>
  <si>
    <t>TKCK của KH đủ tiền giao dịch</t>
  </si>
  <si>
    <t>Kiểm tra TKCK của KH có đủ tiền giao dịch?</t>
  </si>
  <si>
    <t>Đặt lệnh thành công, chuyển bước 2</t>
  </si>
  <si>
    <t>Thông báo: Không được phép bán lại sản phẩm này</t>
  </si>
  <si>
    <t>Kiểm tra sản phẩm có cho phép bán lại hay không?</t>
  </si>
  <si>
    <t>Sản phẩm không cho phép bán lại</t>
  </si>
  <si>
    <t>Giá trị giao dịch &lt; khối lượng bán lại tối thiểu</t>
  </si>
  <si>
    <t>Giá trị giao dịch &gt; khối lượng bán lại tối đa</t>
  </si>
  <si>
    <t>Thông báo giá trị giao dịch không được nhỏ hơn khối lượng bán lại tối thiểu</t>
  </si>
  <si>
    <t>Thông báo giá trị giao dịch không được lớn hơn khối lượng bán lại tối thiểu</t>
  </si>
  <si>
    <t>Giá trị giao dịch &lt;= khối lượng bán lại tối đa và &gt;= khối lượng bán lại tối thiểu</t>
  </si>
  <si>
    <t>Sản phẩm cho phép bán lại và không quy định khối lượng bán lại tối đa, tối thiểu</t>
  </si>
  <si>
    <t>Sản phẩm cho phép bán lại và có quy định khối lượng bán lại tối đa, tối thiểu</t>
  </si>
  <si>
    <t>Quy trình: Trái phiếu gốc</t>
  </si>
  <si>
    <t>Chức năng: Tham số hạch toán</t>
  </si>
  <si>
    <t>Chức năng: Quản lý thuế phí</t>
  </si>
  <si>
    <t>Bộ phận kiểm thử</t>
  </si>
  <si>
    <t>Ban KSHT</t>
  </si>
  <si>
    <t>TT KDSP ĐTBL</t>
  </si>
  <si>
    <t>Từ chối trả hàng</t>
  </si>
  <si>
    <t>TT KDSP ĐTBL, SHS</t>
  </si>
  <si>
    <t>Quy trình sửa TK tại quầy SHB/SHS</t>
  </si>
  <si>
    <t>Trường hợp KH sửa CMND tại SHS</t>
  </si>
  <si>
    <t>KH đến SHS yêu cầu sửa thông tin CMND/CCCD</t>
  </si>
  <si>
    <t>Tự động update trường CMND_SHS trên Core NHĐT</t>
  </si>
  <si>
    <t>B1: Thực hiện sửa thông tin TK
-&gt; Nếu không sửa CMND/Ngày cấp/Nơi cấp: dừng lại khi thực hiện xong bước 1
-&gt; Nếu sửa CMND/Ngày cấp/Nơi cấp: chuyển B2</t>
  </si>
  <si>
    <t>TT KDSP ĐTBL, Ban KSHT</t>
  </si>
  <si>
    <t>Quản lý thông tin mua lại TP</t>
  </si>
  <si>
    <t>Quản lý thông tin bán TP</t>
  </si>
  <si>
    <t xml:space="preserve">Khai báo hạn mức </t>
  </si>
  <si>
    <t>Giá trị hạn mức</t>
  </si>
  <si>
    <t>Sửa hạn mức: &gt;= 300 tỷ</t>
  </si>
  <si>
    <t>Sửa hạn mức: &lt; 300 tỷ</t>
  </si>
  <si>
    <t>Hạn mức đã mua lại là 300 tỷ</t>
  </si>
  <si>
    <t>Hệ thống thông báo: Giá trị Hạn mức sửa phải lớn hơn hạn mức đã mua lại</t>
  </si>
  <si>
    <t>Chức năng: Quản lý thông tin mua lại TP</t>
  </si>
  <si>
    <t>Hạch toán ngoại bảng:
- NỢ TK 9529017041 - Tài khoản trung gian hạch toán đối ứng ngoại bảng tài sản – POS 119103
- CÓ TK 9519017048 - Chứng khoán lưu ký - CK Nợ do TCKT phát hành – POS 119103</t>
  </si>
  <si>
    <t xml:space="preserve">Nợ TK Casa trung gian nguồn POS bán lẻ
Nợ TK chiết khấu
(9105137044 – Chiết khấu CK AFS)
Có TK phụ trội
(9105237041 – Phụ trội CK AFS)
Có TK TK CK nợ do TCKT PH SSĐB
( 9105037047 – CK AFS)
Có TK lãi phải thu về đầu tư CK
(9184047045 – Lãi phải thu CK AFS)
Có TK thu về kinh doanh CK
(9417407048 – Thu CK kinh doanh AFS)
</t>
  </si>
  <si>
    <t xml:space="preserve">Nợ TK Casa trung gian nguồn POS bán lẻ
Nợ TK chiết khấu
(9105137044 – Chiết khấu CK AFS)
Có TK phụ trội
(9105237041 – Phụ trội CK AFS)
Có TK TK CK nợ do TCKT PH SSĐB
( 9105037047 – CK AFS)
Có TK lãi phải thu về đầu tư CK
(9184047045 – Lãi phải thu CK AFS)
Có TK thu về kinh doanh CK
(9417407048 – Thu CK kinh doanh AFS)
</t>
  </si>
  <si>
    <t xml:space="preserve">Nợ TK CASA trung gian nguồn POS bán lẻ
Nợ TK chiết khấu
(9105137044 – Chiết khấu CK AFS) 
Có TK phụ trội
(9105237041 – Phụ trội CK AFS)
Có TK TK CK nợ do TCKT PH SSĐB
 ( 9105037047 – CK AFS)
Có TK lãi phải thu về đầu tư CK
(9184047045 – Lãi phải thu CK AFS)
Nợ TK chi kinh doanh chứng khoán 
(9318407040 – Chi kinh doanh CK AFS)
</t>
  </si>
  <si>
    <t xml:space="preserve">Nợ TK Casa trung gian nguồn POS bán lẻ
Nợ TK chiết khấu
(9105137044 – Chiết khấu CK AFS)
Có TK phụ trội
(9105237041 – Phụ trội CK AFS)
Có TK CK nợ do TCKT PH SSĐB
 ( 9105037047 – CK AFS)
Có TK lãi phải thu về đầu tư CK
(9184047045 – Lãi phải thu CK AFS)
</t>
  </si>
  <si>
    <t xml:space="preserve">Nợ TK Casa trung gian nguồn POS bán lẻ
Có TK CK nợ do TCKT PH 
9104037048 – CK nợ do TCKT phát hành
Có  TK thu kinh doanh 
9417307041 – Thu CK kinh doanh
Nợ TK chi kinh doanh
9318307043 – Chi CK kinh doanh
</t>
  </si>
  <si>
    <t>Chiến lược AFS: Giá bán &gt; Giá ghi sổ ngày T-1</t>
  </si>
  <si>
    <t>Chiến lược AFS: Giá bán &lt; Giá ghi sổ ngày T-1</t>
  </si>
  <si>
    <t>Chiến lược AFS: Giá bán = Giá ghi sổ ngày T-1</t>
  </si>
  <si>
    <t>Chiến lược Trading</t>
  </si>
  <si>
    <t>Kiểm tra bút toán phí chuyển nhượng, xuất ngoại bảng trên phiếu hạch toán deal</t>
  </si>
  <si>
    <t>Kiểm tra bút toán hạch toán lợi nhuận trên phiếu hạch toán deal</t>
  </si>
  <si>
    <t>Kiểm tra phiếu hạch toán deal TTKD mua trái phiếu từ Ban đầu tư và kết quả hạch toán deal TTKD mua TP trên Core Bank</t>
  </si>
  <si>
    <t xml:space="preserve">Nợ TK CK nợ do TCKT PH SSĐB
( 9105037047 – CK AFS)
Nợ TK lãi phải thu về đầu tư chứng khoán
(9184047045 – Lãi phải thu CK AFS)
Nợ TK Phụ trội
(9105237041 – Phụ trội CK AFS)
Có TK chiết khấu
(9105137044 – Chiết khấu CK AFS)
Có TK Casa trung gian nguồn POS bán lẻ
</t>
  </si>
  <si>
    <t xml:space="preserve">Nợ TK Chứng khoán lưu ký - CK Nợ do TCKT phát hành 
9519017048
Có TK trung gian hạch toán đối ứng ngoại bảng
9529017041
</t>
  </si>
  <si>
    <t>Chiến lược AFS: Hạch toán deal mua</t>
  </si>
  <si>
    <t>Chiến lược AFS: Hạch toán xuất ngoại bảng</t>
  </si>
  <si>
    <t>Chiến lược Trading Hạch toán deal mua</t>
  </si>
  <si>
    <t>Chiến lược Trading: Hạch toán xuất ngoại bảng</t>
  </si>
  <si>
    <t xml:space="preserve">Nợ TK CK nợ do TCKT PH 
9104037048 – CK nợ do TCKT phát hành
Có TK Casa trung gian nguồn POS bán lẻ
</t>
  </si>
  <si>
    <t>Chiến lược Trading: Hạch toán nhập ngoại bảng</t>
  </si>
  <si>
    <t>Chiến lược AFS: Hạch toán nhập ngoại bảng</t>
  </si>
  <si>
    <t xml:space="preserve">Nợ TK trung gian hạch toán đối ứng ngoại bảng
9529017041
Có TK Chứng khoán lưu ký - CK Nợ do TCKT phát hành 
9519017048
</t>
  </si>
  <si>
    <t>Chiến lược Trading: Hạch toán bán</t>
  </si>
  <si>
    <t>Chiến lược AFS: - Giá bán &gt; Giá ghi sổ ngày T-1</t>
  </si>
  <si>
    <t>Chiến lược AFS: - Giá bán &lt; Giá ghi sổ ngày T-2</t>
  </si>
  <si>
    <t>Chiến lược AFS: - Giá bán = Giá ghi sổ ngày T-3</t>
  </si>
  <si>
    <t>Chiến lược AFS</t>
  </si>
  <si>
    <t>Chiến lược AFS:Hạch toán nhập ngoại bảng</t>
  </si>
  <si>
    <t>Chiến lược AFS:Hạch toán phí chuyển nhượng</t>
  </si>
  <si>
    <t>Chiến lược Trading: Hạch toán phí chuyển nhượng</t>
  </si>
  <si>
    <t xml:space="preserve">Nợ TK Casa trung gian nguồn POS bán lẻ
Có TK Casa SHS
Nợ TK Casa trung gian nguồn
Có TK Casa SHS
</t>
  </si>
  <si>
    <t xml:space="preserve">Nợ TK Casa trung gian nguồn POS bán lẻ
Có TK Casa SHS
Nợ TK Casa trung gian nguồn POS bán lẻ
Có TK Casa SHS
</t>
  </si>
  <si>
    <t>Khai báo hạn mức giao dịch của khách hàng</t>
  </si>
  <si>
    <t>Khai báo hạn mức giao dịch của nhóm user và POS</t>
  </si>
  <si>
    <t>Chức năng: Tính giá bán</t>
  </si>
  <si>
    <t>Sản phẩm chiết khấu dòng tiền tới đáo hạn</t>
  </si>
  <si>
    <t>Giá hiển thị trên giao diện chào bán</t>
  </si>
  <si>
    <t>Trái phiếu không có quyền chọn</t>
  </si>
  <si>
    <t>Tính giá bán theo công thức</t>
  </si>
  <si>
    <t>Thay đổi CSTL</t>
  </si>
  <si>
    <t>Thay đổi Lãi suất đến đáo hạn</t>
  </si>
  <si>
    <t>Thay đổi số dòng tiền nhận được đến đáo hạn</t>
  </si>
  <si>
    <t>LS Cố định</t>
  </si>
  <si>
    <t>LS coupon ngày bán +/- Biên độ</t>
  </si>
  <si>
    <t>LS coupon ngày bán * Tỷ lệ</t>
  </si>
  <si>
    <t>Trái phiếu có quyền chọn</t>
  </si>
  <si>
    <t>Trái phiếu đã qua kỳ mua lại thứ 1 và chưa đến kỳ mua lại thứ 2</t>
  </si>
  <si>
    <t>Trái phiếu chưa đến kỳ mua lại thứ 1</t>
  </si>
  <si>
    <t>Thay đổi biểu thuế lợi tức</t>
  </si>
  <si>
    <t>Hệ thống hiển thị giá đúng</t>
  </si>
  <si>
    <t>Sản phẩm chiết khấu margin trực tiếp cho đại lý</t>
  </si>
  <si>
    <t>Nhập thông tin thêm mới TCPH</t>
  </si>
  <si>
    <t>Hiển thị đúng thông tin</t>
  </si>
  <si>
    <t>Thêm mới thành công
Bản ghi ở trạng thái Chờ duyệt</t>
  </si>
  <si>
    <t>Kiểm tra danh sách TCPH đã khai báo</t>
  </si>
  <si>
    <t>Kiểm tra danh sách Trái phiếu đã khai báo</t>
  </si>
  <si>
    <t>Thêm mới Trái phiếu chưa niêm yết</t>
  </si>
  <si>
    <t>Trả lãi hàng kỳ + Cố định lãi suất</t>
  </si>
  <si>
    <t>Trả lãi cuối kỳ + Thả nổi lãi suất</t>
  </si>
  <si>
    <t>Thêm mới Trái phiếu niêm yết</t>
  </si>
  <si>
    <t>Trái phiếu trước năm 2021</t>
  </si>
  <si>
    <t>Trái phiếu từ năm 2021</t>
  </si>
  <si>
    <t>Không cố định ngày mua lại</t>
  </si>
  <si>
    <t>Không cố định ngày bán lại</t>
  </si>
  <si>
    <t>Kiểm tra hiển thị danh sách lịch tính lãi theo từng trái phiếu</t>
  </si>
  <si>
    <t>Hiển thị thông tin đúng</t>
  </si>
  <si>
    <t>Nhập thông tin thêm mới Lịch tính lãi</t>
  </si>
  <si>
    <t>Kiểm tra hiển thị danh sách lịch thanh toán theo từng trái phiếu</t>
  </si>
  <si>
    <t>Nhập thông tin thêm mới Lịch thanh toán</t>
  </si>
  <si>
    <t>Cho phép nhập thông tin thêm mới</t>
  </si>
  <si>
    <t>Kiểm tra biến động số dư theo điều kiện đã nhập</t>
  </si>
  <si>
    <t>Chọn thông tin trái phiếu cần hiển thị</t>
  </si>
  <si>
    <t>Hiển thị thông tin HĐ theo trái phiếu đã chọn</t>
  </si>
  <si>
    <t>Kiểm tra thông tin HĐ mua</t>
  </si>
  <si>
    <t>Kiểm tra dòng tiền đầu tư</t>
  </si>
  <si>
    <t>Danh sách HĐ mua lại TP của KH</t>
  </si>
  <si>
    <t>Chọn từng hợp đồng mua trái phiếu của khách hàng =&gt; Hiển thị HĐ bán của HĐ mua</t>
  </si>
  <si>
    <t>Kiểm tra các HĐ bán lại</t>
  </si>
  <si>
    <t>Kiểm tra thông tin lệnh</t>
  </si>
  <si>
    <t>Kiểm tra thông tin HĐ</t>
  </si>
  <si>
    <t>Sản phẩm phân chia coupon</t>
  </si>
  <si>
    <t>Thay đổi Margin tại ngày bán</t>
  </si>
  <si>
    <t>Thay đổi lãi cộng dồn kì hiện tại</t>
  </si>
  <si>
    <t>Thay đổi tỷ lệ phân chia coupon</t>
  </si>
  <si>
    <t>Thay đổi lãi cộng dồn tại ngày bán</t>
  </si>
  <si>
    <t>Thay đổi biếu thuế lợi tức</t>
  </si>
  <si>
    <t>Tính giá bán</t>
  </si>
  <si>
    <t>Tính giá mua lại</t>
  </si>
  <si>
    <t>Quản lý thông tin Khách hàng</t>
  </si>
  <si>
    <t>Kiểm tra thông tin hiển thị KH đã khai báo trên Core NHĐT</t>
  </si>
  <si>
    <t>Kiểm tra danh sách khách hàng</t>
  </si>
  <si>
    <t xml:space="preserve">Thông tin lấy từ Core Bank về đúng
Các trường: CIF trên Core Bank, Họ tên tiếng Việt có dấu, Quốc tịch, Quốc tịch khác, Nơi chịu thuế, Mã số thuế, Địa chỉ thưởng chú, Địa chỉ liên lạc, Fax, Email, ĐT di động, ĐT cố định, Nhóm careby, Phân nhóm, Dấu hiệu Mỹ, Có giao dịch Online =&gt; Enable.
Các trường còn lại: Disable
</t>
  </si>
  <si>
    <t>Nhập số CMND</t>
  </si>
  <si>
    <t>Thông tin lấy từ Core Bank về đúng.
Các trường: Số CMND, Họ tên tiếng Việt có dấu, Quốc tịch, Quốc tịch khác, Nơi chịu thuế, Mã số thuế, Địa chỉ thưởng chú, Địa chỉ liên lạc, Fax, Email, ĐT di động, ĐT cố định, Nhóm careby, Phân nhóm, Dấu hiệu Mỹ, Có giao dịch Online =&gt; Enable.
Các trường còn lại: Disable</t>
  </si>
  <si>
    <t xml:space="preserve">Chọn thêm mới - KH Cá nhân. Dấu hiệu Mỹ = 'Có - tab Thông tin bổ sung đạo luật tuân thủ FATCA </t>
  </si>
  <si>
    <t>Thông tin lấy từ Core Bank về đúng. Enable</t>
  </si>
  <si>
    <t xml:space="preserve">Thông tin lấy từ Core Bank về đúng
Các trường: CIF trên Core Bank, Họ tên tiếng Việt có dấu, Quốc tịch, Quốc tịch khác, Nơi chịu thuế, Mã số thuế, Địa chỉ ĐKKD, Địa chỉ liên lạc, Fax, Email, ĐT di động, ĐT cố định, Nhóm careby, Phân nhóm, Có ủy quyền, Có giao dịch Online =&gt; Enable.
Các trường còn lại: Disable
</t>
  </si>
  <si>
    <t>Nhập số ĐKKD</t>
  </si>
  <si>
    <t>Gọi tích hợp thông qua số ĐKKD</t>
  </si>
  <si>
    <t xml:space="preserve">Thông tin lấy từ Core Bank về đúng
Các trường: Số ĐKKD, Họ tên tiếng Việt có dấu, Quốc tịch, Quốc tịch khác, Nơi chịu thuế, Mã số thuế, Địa chỉ ĐKKD, Địa chỉ liên lạc, Fax, Email, ĐT di động, ĐT cố định, Nhóm careby, Phân nhóm, Có ủy quyền, Có giao dịch Online =&gt; Enable.
Các trường còn lại: Disable
</t>
  </si>
  <si>
    <t>Chọn thêm mới - KH Tổ chức và có ủy quyền - tab Thông tin người được ủy quyền</t>
  </si>
  <si>
    <t>Duyệt tại màn hình Duyệt thông tin TK khác hàng</t>
  </si>
  <si>
    <t>Thêm mới thành công
Bản ghi ở trạng thái Hoạt động</t>
  </si>
  <si>
    <t>Duyệt khi view chi tiết</t>
  </si>
  <si>
    <t>Nhập thông tin vào trường cần sửa</t>
  </si>
  <si>
    <t>Hệ thống cho phép sửa các trường sau: Quốc tịch, Quốc tịch khác, Nơi chịu thuế, Mã số thuế, Địa chỉ thường trú, Địa chỉ liên lạc, Fax, Email, ĐT di động, Dấu hiệu Mỹ, Có giao dịch Online
Hệ thống ghi nhận thông tin sửa.</t>
  </si>
  <si>
    <t xml:space="preserve">Sửa - KH Cá nhân. Dấu hiệu Mỹ = 'Có' sẽ - tab Thông tin bổ sung đạo luật tuân thủ FATCA </t>
  </si>
  <si>
    <t>Hệ thống ghi nhận thông tin sửa
Hệ thống cho phép sửa các trường ở tab FATCA</t>
  </si>
  <si>
    <t>Hệ thống cho phép sửa các trường sau: Quốc tịch, Quốc tịch khác, Nơi chịu thuế, Mã số thuế, Địa chỉ KD, Địa chỉ liên lạc, Fax, Email, ĐT di động, Có ủy quyền, Có giao dịch Online
Hệ thống ghi nhận thông tin sửa.</t>
  </si>
  <si>
    <t>Hệ thống cho phép sửa các trường ở tab Thông tin người đại diện pháp luật
Hệ thống ghi nhận thông tin sửa</t>
  </si>
  <si>
    <t>Sửa KH Tổ chức. Có ủy quyền - tab Thông tin người được ủy quyền</t>
  </si>
  <si>
    <t>Hệ thống cho phép sửa các trường ở tab Thông tin người được ủy quyền
Hệ thống ghi nhận thông tin sửa</t>
  </si>
  <si>
    <t xml:space="preserve">Thông tin lấy từ Core Bank về đúng
Các trường: CIF trên Core Bank, Họ tên tiếng Việt có dấu =&gt; Enable.
Các trường còn lại: Disable
</t>
  </si>
  <si>
    <t xml:space="preserve">Thông tin lấy từ Core Bank về đúng
Các trường: Số CMND, Họ tên tiếng Việt có dấu =&gt; Enable.
Các trường còn lại: Disable
</t>
  </si>
  <si>
    <t xml:space="preserve">Chọn thêm mới - KH Cá nhân. Dấu hiệu Mỹ = 'Có' - tab Thông tin bổ sung đạo luật tuân thủ FATCA </t>
  </si>
  <si>
    <t>Thông tin lấy từ Core Bank về đúng. Disable</t>
  </si>
  <si>
    <t>Chọn thêm mới - KH Tổ chức.  Có ủy quyền -  tab Thông tin người được ủy quyền</t>
  </si>
  <si>
    <t>Quản lý thông tin Loại hình tính hoa hồng</t>
  </si>
  <si>
    <t>Kiểm tra thông tin hiển thị về các Loại hình tính hoa hồng đã khai báo</t>
  </si>
  <si>
    <t>Kiểm tra danh sách Loại hình tính hoa hồng đã khai báo</t>
  </si>
  <si>
    <t>Kết quả tìm kiếm theo Like</t>
  </si>
  <si>
    <t>Nhập thông tin thêm mới Loại hình tính hoa hồng</t>
  </si>
  <si>
    <t>Quản lý thông tin Mức phí hoa hồng cho từng loại hình</t>
  </si>
  <si>
    <t>Kiểm tra thông tin hiển thị về các Mức phí hoa hồng cho từng loại hình đã khai báo</t>
  </si>
  <si>
    <t>Kiểm tra danh sách Mức phí hoa hồng cho từng loại hình đã khai báo</t>
  </si>
  <si>
    <t>Nhập thông tin thêm mới Mức phí hoa hồng</t>
  </si>
  <si>
    <t>Quản lý thông tin Chương trình thưởng hoa hồng</t>
  </si>
  <si>
    <t>Kiểm tra thông tin hiển thị về các Chương trình thưởng hoa hồng</t>
  </si>
  <si>
    <t>Kiểm tra danh sách Chương trình thưởng hoa hồng đã khai báo</t>
  </si>
  <si>
    <t>Nhập thông tin thêm mới Chương trình thưởng hoa hồng</t>
  </si>
  <si>
    <t>Quản lý thông tin Loại hình hoa hồng cho các POS áp dụng chính sách riêng</t>
  </si>
  <si>
    <t>Kiểm tra thông tin hiển thị về các Loại hình hoa hồng cho các POS áp dụng chính sách riêng</t>
  </si>
  <si>
    <t>Kiểm tra danh sách Loại hình hoa hồng cho các POS áp dụng chính sách riêng</t>
  </si>
  <si>
    <t>Nhập thông tin thêm mới Loại hình cho các POS áp dụng chính sách riêng</t>
  </si>
  <si>
    <t>Quản lý thông tin Loại hình hoa hồng cho các CBQL áp dụng chính sách riêng</t>
  </si>
  <si>
    <t>Kiểm tra thông tin hiển thị về các Loại hình hoa hồng cho các CBQL áp dụng chính sách riêng</t>
  </si>
  <si>
    <t>Kiểm tra danh sách Loại hình tính hoa hồng cho các CBQL áp dụng chính sách riêng</t>
  </si>
  <si>
    <t>Nhập thông tin thêm mới Loại hình cho các CBQL áp dụng chính sách riêng</t>
  </si>
  <si>
    <t>Quản lý thông tin Loại hình hoa hồng cho các RM áp dụng chính sách riêng</t>
  </si>
  <si>
    <t>Kiểm tra thông tin hiển thị về các Loại hình hoa hồng cho các RM áp dụng chính sách riêng đã khai báo</t>
  </si>
  <si>
    <t>Kiểm tra danh sách Loại hình hoa hồng cho các RM áp dụng chính sách riêng đã khai báo</t>
  </si>
  <si>
    <t>Nhập thông tin thêm mới Loại hình cho các RM áp dụng chính sách riêng</t>
  </si>
  <si>
    <t>Quản lý thông tin Loại hình hoa hồng cho các CTV áp dụng chính sách riêng</t>
  </si>
  <si>
    <t>Kiểm tra thông tin hiển thị về các Loại hình hoa hồng cho các CTV áp dụng chính sách riêng đã khai báo</t>
  </si>
  <si>
    <t>Kiểm tra danh sách Loại hình hoa hồng cho các CTV áp dụng chính sách riêng đã khai báo</t>
  </si>
  <si>
    <t>Nhập thông tin thêm mới Loại hình cho các CTV áp dụng chính sách riêng</t>
  </si>
  <si>
    <t>Quản lý thông tin Nhập kho ấn chỉ</t>
  </si>
  <si>
    <t>Kiểm tra thông tin Nhập kho ấn chỉ đã khai báo</t>
  </si>
  <si>
    <t>Kiểm tra danh sách ấn chỉ</t>
  </si>
  <si>
    <t>Nhập Ngày nhập kho, Mã ấn chỉ, Từ số seri, Đến số Seri</t>
  </si>
  <si>
    <t>Kiểm tra thông tin Cấp phát ấn chỉ cho ĐVKD</t>
  </si>
  <si>
    <t>Kiểm tra danh sách ấn chỉ đã cấp phát cho ĐVKD</t>
  </si>
  <si>
    <t>Nhập Ngày nhập kho, Mã chi nhánh, Mã ấn chỉ, Từ số seri, Đến số seri, Diễn giải</t>
  </si>
  <si>
    <t>Cấp phát ấn chỉ cho  ĐVKD thành công</t>
  </si>
  <si>
    <t>Kiểm tra thông tin Cấp phát ấn chỉ cho RM</t>
  </si>
  <si>
    <t>Kiểm tra danh sách ấn chỉ đã cấp phát cho RM</t>
  </si>
  <si>
    <t>Nhập Ngày nhập kho, Mã RM, Mã ấn chỉ, Từ seri, Đến seri, Diễn giải</t>
  </si>
  <si>
    <t>Cấp phát ấn chỉ cho RM thành công</t>
  </si>
  <si>
    <t>Kiểm tra thông tin Cấp phát ấn chỉ cho KH</t>
  </si>
  <si>
    <t>Kiểm tra danh sách ấn chỉ đã cấp phát cho KH</t>
  </si>
  <si>
    <t>Nhập Ngày thu hồi, Mã chi nhánh, Mã ấn chỉ, Từ số seri, Đến số seri, Diễn giải</t>
  </si>
  <si>
    <t>Cấp phát ấn chỉ cho KH thành công</t>
  </si>
  <si>
    <t>Kiểm tra thông tin Cấp phát lại ấn chỉ cho KH trong trường hợp bị hư hỏng</t>
  </si>
  <si>
    <t>Kiểm tra danh sách ấn chỉ cấp phát lại cho KH</t>
  </si>
  <si>
    <t>Nhập lý do cấp lại, Mã seri, Diễn giải</t>
  </si>
  <si>
    <t>Cấp phát lại ẩn chỉ cho KH thành công</t>
  </si>
  <si>
    <t>Kiểm tra thông tin Chuyển trạng thái ấn chỉ</t>
  </si>
  <si>
    <t>Kiểm tra danh sách bản ghi</t>
  </si>
  <si>
    <t>Nhập Ngày chuyển trạng thái, Mã chi nhánh, Số ấn chỉ, Trạng thái mới, Diễn giải</t>
  </si>
  <si>
    <t>Chuyển trạng thái ấn chỉ thành công</t>
  </si>
  <si>
    <t>Kiểm tra thông tin Thu hồi ấn chỉ của RM</t>
  </si>
  <si>
    <t>Nhập Ngày thu hồi, Mã chi nhánh, Mã RM, Mã ấn chỉ, Từ số seri, Đến số seri, Diễn giải</t>
  </si>
  <si>
    <t>Thu hồi ấn của RM thành công</t>
  </si>
  <si>
    <t>Kiểm tra thông tin Thu hồi ấn chỉ của ĐVKD</t>
  </si>
  <si>
    <t>Thu hồi ấn của ĐVKD thành công</t>
  </si>
  <si>
    <t>Kiểm tra thông tin hiển thị các đại lý đã đăng ký</t>
  </si>
  <si>
    <t>Kiểm tra danh sách các đại lý đã đăng ký</t>
  </si>
  <si>
    <t>Thêm đăng ký đại lý</t>
  </si>
  <si>
    <t xml:space="preserve">Chọn thêm đăng ký đại lý </t>
  </si>
  <si>
    <t>Hệ thống trả kết quả thành công
Bản ghi ở trạng thái Hoạt động và cho phép sử dụng để ghi sổ và khai báo sản phẩm</t>
  </si>
  <si>
    <t>Thực hiện nhập hàng</t>
  </si>
  <si>
    <t>Nhập các thông tin nhập hàng</t>
  </si>
  <si>
    <t>Thực hiện trả hàng</t>
  </si>
  <si>
    <t>Kiểm tra hiển thị danh sách sản phẩm</t>
  </si>
  <si>
    <t>Nhập các thông tin chung của sản phẩm</t>
  </si>
  <si>
    <t>Thêm thành công thông tin chung của sản phẩm</t>
  </si>
  <si>
    <t xml:space="preserve">Chọn thêm mới sản phẩm - Tab Biểu LS đáo hạn KH nhận được
</t>
  </si>
  <si>
    <t>Nhập thông tin biểu LS đáo hạn</t>
  </si>
  <si>
    <t>Thêm thành công biểu lãi suất đáo hạn</t>
  </si>
  <si>
    <t>Chọn thêm mới sản phẩm - Tab biểu LS mua lại trước hạn</t>
  </si>
  <si>
    <t>Nhập thông tin biểu LS mua lại trước hạn</t>
  </si>
  <si>
    <t>Thêm thành công biểu lãi suất mua lại trước hạn</t>
  </si>
  <si>
    <t>Chọn thêm mới sản phẩm - Tab Tỷ lệ phân chia lãi coupon</t>
  </si>
  <si>
    <t>Nhập thông tin biểu phân chia lãi coupon</t>
  </si>
  <si>
    <t>Phương pháp tính giá: Phân chia tỷ lệ coupon</t>
  </si>
  <si>
    <t>Thêm thành công biểu phân chia lãi coupon</t>
  </si>
  <si>
    <t>Tab Thông tin chung - trường mã sản phẩm</t>
  </si>
  <si>
    <t>Kiểm tra danh sách tham số loại biểu phí đã khai báo</t>
  </si>
  <si>
    <t>Chọn thêm mới tham số loại biểu phí</t>
  </si>
  <si>
    <t>Nhập thông tin thêm mới tham số loại biểu phí</t>
  </si>
  <si>
    <t>Hệ thống trả ra thông báo thành công
Giao dịch tự động duyệt.</t>
  </si>
  <si>
    <t>Tên loại biểu phí và Loại giao dịch</t>
  </si>
  <si>
    <t>Kiểm tra danh sách biểu thuế phí đã khai báo</t>
  </si>
  <si>
    <t>Thêm mới biểu thuế</t>
  </si>
  <si>
    <t>Thêm mới biểu phí</t>
  </si>
  <si>
    <t>Cho phép sửa tất cả thông tin</t>
  </si>
  <si>
    <t>Thực hiện mua lại trái phiếu</t>
  </si>
  <si>
    <t>Kiểm tra thông tin lệnh mua lại</t>
  </si>
  <si>
    <t>Xem chi tiết thông tin KH</t>
  </si>
  <si>
    <t>Chọn Hiển thị thông tin khách hàng</t>
  </si>
  <si>
    <t>Bước 2: SHS xác nhận chuyển nhượng tự động</t>
  </si>
  <si>
    <t>Kiểm tra thông tin hiển thị của HĐ</t>
  </si>
  <si>
    <t>Kiểm tra thông tin hợp đồng</t>
  </si>
  <si>
    <t>Bước 6: SHS xác nhận chuyển nhượng tự động</t>
  </si>
  <si>
    <t xml:space="preserve">Bước 6: SHS xác nhận chuyển nhượng tự động
</t>
  </si>
  <si>
    <t>Quản lý thông tin khách hàng gửi lưu ký</t>
  </si>
  <si>
    <t>Kiểm tra hiển thị danh sách trái phiếu của khách hàng</t>
  </si>
  <si>
    <t>Thực hiện gửi lưu ký</t>
  </si>
  <si>
    <t>Hệ thống trả ra thông báo thành công
Giao dịch ở trạng thái chờ duyệt</t>
  </si>
  <si>
    <t>Duyệt giao dịch gửi lưu ký</t>
  </si>
  <si>
    <t>Từ chối giao dịch gửi lưu ký</t>
  </si>
  <si>
    <t>Quản lý thông tin khách hàng rút lưu ký</t>
  </si>
  <si>
    <t>Thực hiện Rút lưu ký</t>
  </si>
  <si>
    <t>Duyệt giao dịch Rút lưu ký</t>
  </si>
  <si>
    <t>Khách hàng đã gửi lưu ký trái phiếu</t>
  </si>
  <si>
    <t>Từ chối giao dịch Rút lưu ký</t>
  </si>
  <si>
    <t>Quản lý thông tin khách hàng chuyển khoản trái phiếu nội bộ</t>
  </si>
  <si>
    <t>Thực hiện Chuyển khoản trái phiếu nội bộ</t>
  </si>
  <si>
    <t>Duyệt giao dịch chuyển khoản trái phiếu nội bộ</t>
  </si>
  <si>
    <t>Từ chối giao dịch chuyển khoản trái phiếu nội bộ</t>
  </si>
  <si>
    <t>Quản lý thông tin khách hàng Chuyển nhượng trái phiếu ra ngoài</t>
  </si>
  <si>
    <t>Thực hiện Chuyển nhượng trái phiếu ra ngoài</t>
  </si>
  <si>
    <t>Duyệt giao dịch Chuyển nhượng trái phiếu ra ngoài</t>
  </si>
  <si>
    <t>Từ chối giao dịch Chuyển nhượng trái phiếu ra ngoài</t>
  </si>
  <si>
    <t xml:space="preserve">Quản lý thông tin khách hàng Nhận chuyển khoản trái phiếu từ ngoài
</t>
  </si>
  <si>
    <t>Thực hiện Nhận chuyển khoản trái phiếu từ ngoài</t>
  </si>
  <si>
    <t>Duyệt giao dịch Nhận chuyển khoản trái phiếu từ ngoài</t>
  </si>
  <si>
    <t>Từ chối giao dịch Nhận chuyển khoản trái phiếu từ ngoài</t>
  </si>
  <si>
    <t>Quản lý thông tin Phong tỏa trái phiếu</t>
  </si>
  <si>
    <t>Thực hiện Phong tỏa trái phiếu</t>
  </si>
  <si>
    <t>Duyệt giao dịch Phong tỏa trái phiếu</t>
  </si>
  <si>
    <t>Hệ thống trả về thành công. 
Số lượng đang phong tỏa của KH tăng = Số dư giải tỏa</t>
  </si>
  <si>
    <t>Từ chối giao dịch Phong tỏa trái phiếu</t>
  </si>
  <si>
    <t>Quản lý thông tin  Giải phong tỏa trái phiếu của khách hàng</t>
  </si>
  <si>
    <t>Thực hiện Giải phong tỏa trái phiếu</t>
  </si>
  <si>
    <t>Duyệt giao dịch Giải phong tỏa trái phiếu</t>
  </si>
  <si>
    <t>Hệ thống trả về thành công. 
Số lượng đang phong tỏa của KH giảm = Số dư giải tỏa</t>
  </si>
  <si>
    <t>Từ chối giao dịch Giải phong tỏa trái phiếu</t>
  </si>
  <si>
    <t>Nhập thông tin điều chuyển RM</t>
  </si>
  <si>
    <t>Hệ thống trả về thành công.
Giao dịch ở trạng thái chờ duyệt</t>
  </si>
  <si>
    <t>Thêm mới hạn mức chung</t>
  </si>
  <si>
    <t>Thêm mới hạn mức theo phân nhóm khách hàng</t>
  </si>
  <si>
    <t>Thêm mới hạn mức theo mã KH</t>
  </si>
  <si>
    <t xml:space="preserve">Loại HM </t>
  </si>
  <si>
    <t>Thêm mới hạn mức nhóm</t>
  </si>
  <si>
    <t>Thêm mới hạn mức theo POS</t>
  </si>
  <si>
    <t>Chức năng: Quản lý thông tin bán TP</t>
  </si>
  <si>
    <t>Kiểm tra danh sách hạn mức đã khai báo</t>
  </si>
  <si>
    <t>Thêm mới hạn mức tổng</t>
  </si>
  <si>
    <t>Hệ thống trả kết quả thành công
Bản ghi ở trạng thái Chờ duyệt</t>
  </si>
  <si>
    <t>Thêm mới hạn mức từng mã trái  phiếu</t>
  </si>
  <si>
    <t>Thêm mới hạn mức từng sản phẩm</t>
  </si>
  <si>
    <t>Các trường thông tin trừ Giá trị hạn mức</t>
  </si>
  <si>
    <t>Kiểm tra hiển thị danh sách khách hàng</t>
  </si>
  <si>
    <t>Nhập thông tin chuyển phân nhóm</t>
  </si>
  <si>
    <t>Chọn mã KH --&gt; Chọn thực hiện</t>
  </si>
  <si>
    <t>Kiểm tra danh sách khách hàng bị phong tỏa</t>
  </si>
  <si>
    <t>Chọn 1 bản ghi --&gt; Chọn thực hiện</t>
  </si>
  <si>
    <t>Kiểm tra danh sách khách hàng bị đóng</t>
  </si>
  <si>
    <t>a</t>
  </si>
  <si>
    <t>Chức năng: Tính giá mua lại</t>
  </si>
  <si>
    <t>Kiểm tra giá mua lại hiển thị khi tất toán</t>
  </si>
  <si>
    <t>Tính giá mua lại theo công thức</t>
  </si>
  <si>
    <t>Thay đổi lãi suất mua lại, phí mua lại</t>
  </si>
  <si>
    <t>Phí chuyển nhượng tính theo mệnh giá</t>
  </si>
  <si>
    <t>Phí chuyển nhượng tính theo giá trị</t>
  </si>
  <si>
    <t xml:space="preserve">Bước 2. SHS xác nhận chuyển nhượng tự động
</t>
  </si>
  <si>
    <t xml:space="preserve">Bước 7. SHS xác nhận chuyển nhượng tự động
</t>
  </si>
  <si>
    <t xml:space="preserve">Bước 7: SHS xác nhận chuyển nhượng tự động
</t>
  </si>
  <si>
    <t>Hiển thị đúng thông tin SHS trả về</t>
  </si>
  <si>
    <t>Chào bán không chỉ định chào</t>
  </si>
  <si>
    <t>Chào bán chỉ định chào theo khách hàng</t>
  </si>
  <si>
    <t>Nhập lệnh chào bán</t>
  </si>
  <si>
    <t>cho phép nhập</t>
  </si>
  <si>
    <t>Chào bán chỉ định chào theo POS</t>
  </si>
  <si>
    <t>Quy trình xác nhận NĐT CN</t>
  </si>
  <si>
    <t>B1: Tích hợp gửi yêu cầu mở TK CK trên Core SHS</t>
  </si>
  <si>
    <t>Quản lý thông tin Xác nhận mở TK CK</t>
  </si>
  <si>
    <t>Kiểm tra thông tin hiển thị Xác nhận mở TK CK</t>
  </si>
  <si>
    <t>Cho phép gửi yêu cầu tích hợp mở TK CK trên Core SHS</t>
  </si>
  <si>
    <t>Nhập số TK CK trên Core Cơ sở, Nhập mã KH CK trên Core Cơ sở, Số tài khoản thanh toán tại SHB, NĐT Chuyên nghiệp, Số chứng từ trên Core CK, Ngày giao dịch trên Core CK</t>
  </si>
  <si>
    <t>Gửi yêu cầu tích hợp mở TK CK trên Core SHS thành công</t>
  </si>
  <si>
    <t>B2: Gửi yêu cầu xác nhận NĐT CN sang SHS</t>
  </si>
  <si>
    <t>Quản lý thông tin Gửi yêu cầu xác nhận NĐT CN sang SHS</t>
  </si>
  <si>
    <t>Kiểm tra thông tin hiển thị Gửi yêu cầu xác nhận NĐT CN sang Core SHS</t>
  </si>
  <si>
    <t>Cho phép gửi yêu cầu xác nhận NĐT CN sang SHS</t>
  </si>
  <si>
    <t>Nhấn nút thực hiện</t>
  </si>
  <si>
    <t>Gửi yêu cầu xác nhận NĐT CN sang SHS thành công</t>
  </si>
  <si>
    <t>B3: Nhận kết quả xác nhận NĐT Chuyên nghiệp từ SHS</t>
  </si>
  <si>
    <t>Quản lý thông tin Xác nhận NĐT chuyên nghiệp từ SHS</t>
  </si>
  <si>
    <t>Kiểm tra thông tin hiển thị Xác nhận NĐT chuyên nghiệp từ SHS</t>
  </si>
  <si>
    <t>Cho phép Xác nhận NĐT chuyên nghiệp từ SHS</t>
  </si>
  <si>
    <t>Nhập NĐT chuyên nghiệp từ ngày, NĐT chuyên nghiệp đến ngày, Số chứng từ trên Core CK, Ngày giao dịch trên Core CK</t>
  </si>
  <si>
    <t>Gửi yêu cầu xác nhận NĐT CN từ SHS thành công</t>
  </si>
  <si>
    <t>Bộ phận thực hiện</t>
  </si>
  <si>
    <t>TPCNY - TTKD bán - RM đặt lệnh</t>
  </si>
  <si>
    <t>lệnh</t>
  </si>
  <si>
    <t>TPCNY - ĐVKD bán - RM đặt lệnh</t>
  </si>
  <si>
    <t>TPCNY - Đốitác bán -RM đặt lệnh</t>
  </si>
  <si>
    <t>TTKD/ĐVKD nhập hàng</t>
  </si>
  <si>
    <t>Đối tác nhập hàng</t>
  </si>
  <si>
    <t>Không sinh bút toán</t>
  </si>
  <si>
    <t>Kiểm tra deal Ban đầu tư bán trái phiếu cho TTKD/ĐVKD sinh trên TRS</t>
  </si>
  <si>
    <t>Kiểm tra phiếu hạch toán deal TTKD/ĐVKD mua trái phiếu từ Ban đầu tư và kết quả hạch toán deal TTKD/ĐVKD mua TP trên Core Bank</t>
  </si>
  <si>
    <t>Thêm mới đại lý là TTKD</t>
  </si>
  <si>
    <t>Thêm mới đại lý là ĐVKD</t>
  </si>
  <si>
    <t>Thêm mới đại lý là Đối tác bên ngoài</t>
  </si>
  <si>
    <t>Đối tác trả hàng</t>
  </si>
  <si>
    <t>TTKD/ĐVKD trả hàng</t>
  </si>
  <si>
    <t>Core Bank cắt tiền tự động từ số tiền đang phong tỏa sang TK của Đối tác</t>
  </si>
  <si>
    <t>Không có bút toán tự sinh</t>
  </si>
  <si>
    <t xml:space="preserve">Nợ TK Casa trung gian nguồn POS ĐVKD
Nợ TK chiết khấu
(9105137044 – Chiết khấu CK AFS)
Có TK phụ trội
(9105237041 – Phụ trội CK AFS)
Có TK TK CK nợ do TCKT PH SSĐB
( 9105037047 – CK AFS)
Có TK lãi phải thu về đầu tư CK
(9184047045 – Lãi phải thu CK AFS)
Có TK thu về kinh doanh CK
(9417407048 – Thu CK kinh doanh AFS)
</t>
  </si>
  <si>
    <t xml:space="preserve">Nợ TK CASA trung gian nguồn POS ĐVKD
Nợ TK chiết khấu
(9105137044 – Chiết khấu CK AFS) 
Có TK phụ trội
(9105237041 – Phụ trội CK AFS)
Có TK TK CK nợ do TCKT PH SSĐB
 ( 9105037047 – CK AFS)
Có TK lãi phải thu về đầu tư CK
(9184047045 – Lãi phải thu CK AFS)
Nợ TK chi kinh doanh chứng khoán 
(9318407040 – Chi kinh doanh CK AFS)
</t>
  </si>
  <si>
    <t xml:space="preserve">Nợ TK Casa trung gian nguồn POS ĐVKD
Nợ TK chiết khấu
(9105137044 – Chiết khấu CK AFS)
Có TK phụ trội
(9105237041 – Phụ trội CK AFS)
Có TK CK nợ do TCKT PH SSĐB
 ( 9105037047 – CK AFS)
Có TK lãi phải thu về đầu tư CK
(9184047045 – Lãi phải thu CK AFS)
</t>
  </si>
  <si>
    <t xml:space="preserve">Nợ TK Casa trung gian nguồn POS ĐVKD
Có TK CK nợ do TCKT PH 
9104037048 – CK nợ do TCKT phát hành
Có  TK thu kinh doanh 
9417307041 – Thu CK kinh doanh
Nợ TK chi kinh doanh
9318307043 – Chi CK kinh doanh
</t>
  </si>
  <si>
    <t>DANH MỤC TESTCASE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</si>
</sst>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1"/>
      <scheme val="minor"/>
    </font>
    <font>
      <b/>
      <sz val="11"/>
      <color theme="1"/>
      <name val="Times New Roman"/>
      <family val="1"/>
    </font>
    <font>
      <sz val="11"/>
      <color theme="1"/>
      <name val="Times New Roman"/>
      <family val="1"/>
    </font>
    <font>
      <sz val="12"/>
      <color theme="1"/>
      <name val="Times New Roman"/>
      <family val="1"/>
    </font>
    <font>
      <b/>
      <sz val="14"/>
      <color theme="1"/>
      <name val="Calibri"/>
      <family val="2"/>
      <scheme val="minor"/>
    </font>
    <font>
      <i/>
      <sz val="11"/>
      <color theme="1"/>
      <name val="Times New Roman"/>
      <family val="1"/>
    </font>
    <font>
      <i/>
      <sz val="11"/>
      <color rgb="FFFF0000"/>
      <name val="Times New Roman"/>
      <family val="1"/>
    </font>
    <font>
      <sz val="12"/>
      <color rgb="FF333333"/>
      <name val="Times New Roman"/>
      <family val="1"/>
    </font>
    <font>
      <u/>
      <sz val="11"/>
      <color theme="10"/>
      <name val="Calibri"/>
      <family val="2"/>
      <charset val="1"/>
      <scheme val="minor"/>
    </font>
    <font>
      <sz val="11"/>
      <color theme="0"/>
      <name val="Times New Roman"/>
      <family val="1"/>
    </font>
    <font>
      <sz val="11"/>
      <color rgb="FF333333"/>
      <name val="Times New Roman"/>
      <family val="1"/>
    </font>
    <font>
      <sz val="11"/>
      <name val="Times New Roman"/>
      <family val="1"/>
    </font>
    <font>
      <b/>
      <sz val="13"/>
      <color theme="1"/>
      <name val="Times New Roman"/>
      <family val="1"/>
    </font>
    <font>
      <b/>
      <sz val="14"/>
      <color theme="1"/>
      <name val="Times New Roman"/>
      <family val="1"/>
    </font>
    <font>
      <i/>
      <sz val="12"/>
      <color theme="1"/>
      <name val="Times New Roman"/>
      <family val="1"/>
    </font>
    <font>
      <b/>
      <sz val="11"/>
      <color rgb="FF0070C0"/>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8" fillId="0" borderId="0" applyNumberFormat="0" applyFill="0" applyBorder="0" applyAlignment="0" applyProtection="0"/>
  </cellStyleXfs>
  <cellXfs count="223">
    <xf numFmtId="0" fontId="0" fillId="0" borderId="0" xfId="0"/>
    <xf numFmtId="0" fontId="1" fillId="0" borderId="1" xfId="0" applyFont="1" applyBorder="1" applyAlignment="1">
      <alignment horizontal="center" vertical="top" wrapText="1"/>
    </xf>
    <xf numFmtId="0" fontId="1" fillId="0" borderId="0" xfId="0" applyFont="1" applyAlignment="1">
      <alignment horizontal="center"/>
    </xf>
    <xf numFmtId="0" fontId="2" fillId="0" borderId="1" xfId="0" applyFont="1" applyBorder="1" applyAlignment="1">
      <alignment horizontal="left" vertical="top" wrapText="1"/>
    </xf>
    <xf numFmtId="0" fontId="2" fillId="0" borderId="0" xfId="0" applyFont="1"/>
    <xf numFmtId="0" fontId="2" fillId="0" borderId="0" xfId="0" applyFont="1" applyAlignment="1">
      <alignment horizontal="left" vertical="top"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1" fillId="0" borderId="7" xfId="0" applyFont="1" applyBorder="1" applyAlignment="1">
      <alignment horizontal="center" vertical="top" wrapText="1"/>
    </xf>
    <xf numFmtId="0" fontId="2" fillId="0" borderId="7" xfId="0" applyFont="1" applyBorder="1" applyAlignment="1">
      <alignment horizontal="left" vertical="top" wrapText="1"/>
    </xf>
    <xf numFmtId="0" fontId="3" fillId="0" borderId="0" xfId="0" applyFont="1" applyAlignment="1">
      <alignment wrapText="1"/>
    </xf>
    <xf numFmtId="0" fontId="2" fillId="0" borderId="1" xfId="0" applyFont="1" applyBorder="1" applyAlignment="1">
      <alignment vertical="top" wrapText="1"/>
    </xf>
    <xf numFmtId="0" fontId="2" fillId="0" borderId="8" xfId="0" applyFont="1" applyBorder="1" applyAlignment="1">
      <alignment horizontal="left" vertical="top" wrapText="1"/>
    </xf>
    <xf numFmtId="0" fontId="2" fillId="0" borderId="1" xfId="0" applyFont="1" applyBorder="1" applyAlignment="1">
      <alignment vertical="top"/>
    </xf>
    <xf numFmtId="0" fontId="4" fillId="0" borderId="0" xfId="0" applyFont="1"/>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center"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1" fillId="0" borderId="7" xfId="0" applyFont="1" applyBorder="1" applyAlignment="1">
      <alignment horizontal="center" vertical="top" wrapText="1"/>
    </xf>
    <xf numFmtId="0" fontId="2" fillId="0" borderId="7" xfId="0" quotePrefix="1" applyFont="1" applyBorder="1" applyAlignment="1">
      <alignment horizontal="left" vertical="top" wrapText="1"/>
    </xf>
    <xf numFmtId="0" fontId="1" fillId="0" borderId="1" xfId="0" applyFont="1" applyBorder="1" applyAlignment="1">
      <alignment horizontal="center"/>
    </xf>
    <xf numFmtId="0" fontId="2" fillId="0" borderId="1" xfId="0" applyFont="1" applyBorder="1"/>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xf>
    <xf numFmtId="0" fontId="5" fillId="0" borderId="0" xfId="0" applyFont="1" applyAlignment="1">
      <alignment horizontal="right" vertical="top" wrapText="1"/>
    </xf>
    <xf numFmtId="0" fontId="6" fillId="0" borderId="0" xfId="0" applyFont="1" applyAlignment="1">
      <alignment horizontal="right" vertical="top" wrapText="1"/>
    </xf>
    <xf numFmtId="0" fontId="5" fillId="0" borderId="0" xfId="0" applyFont="1" applyAlignment="1">
      <alignment horizontal="center" vertical="top" wrapText="1"/>
    </xf>
    <xf numFmtId="0" fontId="2" fillId="0" borderId="2"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1" xfId="0" quotePrefix="1" applyFont="1" applyBorder="1" applyAlignment="1">
      <alignment horizontal="left" vertical="top" wrapText="1"/>
    </xf>
    <xf numFmtId="0" fontId="1" fillId="0" borderId="2" xfId="0" applyFont="1" applyBorder="1" applyAlignment="1">
      <alignment horizontal="center" vertical="top" wrapText="1"/>
    </xf>
    <xf numFmtId="0" fontId="7" fillId="2" borderId="1" xfId="0" applyFont="1" applyFill="1" applyBorder="1" applyAlignment="1">
      <alignment horizontal="justify" vertical="center" wrapText="1"/>
    </xf>
    <xf numFmtId="0" fontId="2" fillId="0" borderId="0" xfId="0" applyFont="1" applyAlignment="1">
      <alignment wrapText="1"/>
    </xf>
    <xf numFmtId="0" fontId="1" fillId="0" borderId="1"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wrapText="1"/>
    </xf>
    <xf numFmtId="0" fontId="3" fillId="0" borderId="1" xfId="0" applyFont="1" applyBorder="1" applyAlignment="1">
      <alignment horizontal="justify" vertical="center" wrapText="1"/>
    </xf>
    <xf numFmtId="0" fontId="2" fillId="0" borderId="9" xfId="0" applyFont="1" applyBorder="1" applyAlignment="1">
      <alignment horizontal="left" vertical="top" wrapText="1"/>
    </xf>
    <xf numFmtId="0" fontId="3" fillId="0" borderId="2" xfId="0" applyFont="1" applyBorder="1" applyAlignment="1">
      <alignment horizontal="justify" vertical="center"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1" fillId="0" borderId="1" xfId="0" applyFont="1" applyBorder="1" applyAlignment="1">
      <alignment horizontal="center" vertical="top" wrapText="1"/>
    </xf>
    <xf numFmtId="0" fontId="2" fillId="0" borderId="4" xfId="0" applyFont="1" applyBorder="1" applyAlignment="1">
      <alignment vertical="top" wrapText="1"/>
    </xf>
    <xf numFmtId="0" fontId="2" fillId="0" borderId="1" xfId="0" applyFont="1" applyBorder="1" applyAlignment="1">
      <alignment horizontal="left" wrapText="1"/>
    </xf>
    <xf numFmtId="0" fontId="2" fillId="0" borderId="0" xfId="0" applyFont="1" applyAlignment="1">
      <alignment horizontal="left" wrapText="1"/>
    </xf>
    <xf numFmtId="0" fontId="3" fillId="2" borderId="1" xfId="0" applyFont="1" applyFill="1" applyBorder="1" applyAlignment="1">
      <alignment horizontal="justify" vertical="center" wrapText="1"/>
    </xf>
    <xf numFmtId="0" fontId="3" fillId="2" borderId="2" xfId="0" applyFont="1" applyFill="1" applyBorder="1" applyAlignment="1">
      <alignment horizontal="justify" vertical="center" wrapText="1"/>
    </xf>
    <xf numFmtId="0" fontId="3" fillId="0" borderId="1" xfId="0" applyFont="1" applyBorder="1" applyAlignment="1">
      <alignment vertical="center" wrapText="1"/>
    </xf>
    <xf numFmtId="0" fontId="2" fillId="0" borderId="1" xfId="0" applyFont="1" applyBorder="1" applyAlignment="1">
      <alignment horizontal="left" vertical="top"/>
    </xf>
    <xf numFmtId="0" fontId="2" fillId="0" borderId="0" xfId="0" applyFont="1" applyAlignment="1">
      <alignment horizontal="left" vertical="top"/>
    </xf>
    <xf numFmtId="0" fontId="3" fillId="0" borderId="1" xfId="0" applyFont="1" applyBorder="1" applyAlignment="1">
      <alignment horizontal="justify" vertical="center"/>
    </xf>
    <xf numFmtId="0" fontId="3" fillId="0" borderId="1" xfId="0" applyFont="1" applyBorder="1"/>
    <xf numFmtId="0" fontId="7" fillId="0" borderId="1" xfId="0" applyFont="1" applyBorder="1" applyAlignment="1">
      <alignment horizontal="justify" vertical="center" wrapText="1"/>
    </xf>
    <xf numFmtId="0" fontId="2" fillId="0" borderId="8" xfId="0" applyFont="1" applyBorder="1" applyAlignment="1">
      <alignment horizontal="left" vertical="top"/>
    </xf>
    <xf numFmtId="0" fontId="7" fillId="0" borderId="1" xfId="0" applyFont="1" applyBorder="1" applyAlignment="1">
      <alignment vertical="center" wrapText="1"/>
    </xf>
    <xf numFmtId="0" fontId="1" fillId="0" borderId="1" xfId="0" applyFont="1" applyBorder="1" applyAlignment="1">
      <alignment horizontal="center" vertical="center" wrapText="1"/>
    </xf>
    <xf numFmtId="0" fontId="8" fillId="0" borderId="1" xfId="1" applyBorder="1"/>
    <xf numFmtId="0" fontId="8" fillId="0" borderId="0" xfId="1" applyAlignment="1">
      <alignment horizontal="left" vertical="top" wrapText="1"/>
    </xf>
    <xf numFmtId="0" fontId="9" fillId="0" borderId="0" xfId="0" applyFont="1"/>
    <xf numFmtId="0" fontId="1" fillId="0" borderId="2" xfId="0" applyFont="1" applyBorder="1" applyAlignment="1">
      <alignment horizontal="center" vertical="center"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8" xfId="0" applyFont="1" applyBorder="1" applyAlignment="1">
      <alignment horizontal="left" vertical="top" wrapText="1"/>
    </xf>
    <xf numFmtId="0" fontId="8" fillId="0" borderId="0" xfId="1" quotePrefix="1"/>
    <xf numFmtId="0" fontId="1"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1" fillId="0" borderId="1" xfId="0" applyFont="1" applyBorder="1" applyAlignment="1">
      <alignment horizontal="left" wrapText="1"/>
    </xf>
    <xf numFmtId="0" fontId="2" fillId="0" borderId="1" xfId="0" applyFont="1" applyBorder="1" applyAlignment="1">
      <alignment horizontal="left" vertical="center" wrapText="1"/>
    </xf>
    <xf numFmtId="0" fontId="8" fillId="0" borderId="0" xfId="1"/>
    <xf numFmtId="0" fontId="12" fillId="0" borderId="0" xfId="0" applyFont="1" applyAlignment="1">
      <alignment vertical="top"/>
    </xf>
    <xf numFmtId="0" fontId="12" fillId="0" borderId="0" xfId="0" applyFont="1" applyAlignment="1">
      <alignment vertical="top" wrapText="1"/>
    </xf>
    <xf numFmtId="0" fontId="2" fillId="0" borderId="3" xfId="0" applyFont="1" applyBorder="1" applyAlignment="1">
      <alignment vertical="top" wrapText="1"/>
    </xf>
    <xf numFmtId="0" fontId="13" fillId="0" borderId="0" xfId="0" applyFont="1" applyAlignment="1"/>
    <xf numFmtId="0" fontId="13" fillId="0" borderId="0" xfId="0" applyFont="1" applyAlignment="1">
      <alignment wrapText="1"/>
    </xf>
    <xf numFmtId="0" fontId="2" fillId="0" borderId="2" xfId="0" applyFont="1" applyBorder="1" applyAlignment="1">
      <alignment wrapText="1"/>
    </xf>
    <xf numFmtId="0" fontId="12" fillId="0" borderId="0" xfId="0" applyFont="1" applyAlignment="1"/>
    <xf numFmtId="0" fontId="12" fillId="0" borderId="0" xfId="0" applyFont="1" applyAlignment="1">
      <alignment wrapText="1"/>
    </xf>
    <xf numFmtId="0" fontId="2" fillId="0" borderId="8" xfId="0" applyFont="1" applyBorder="1" applyAlignment="1">
      <alignment wrapText="1"/>
    </xf>
    <xf numFmtId="0" fontId="2" fillId="0" borderId="4" xfId="0" applyFont="1" applyBorder="1" applyAlignment="1">
      <alignment wrapText="1"/>
    </xf>
    <xf numFmtId="0" fontId="2" fillId="0" borderId="1" xfId="0" applyFont="1" applyFill="1" applyBorder="1" applyAlignment="1">
      <alignment horizontal="left" vertical="top" wrapText="1"/>
    </xf>
    <xf numFmtId="0" fontId="2" fillId="0" borderId="8" xfId="0" applyFont="1" applyBorder="1" applyAlignment="1">
      <alignment horizontal="lef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horizontal="left" wrapText="1"/>
    </xf>
    <xf numFmtId="0" fontId="1" fillId="0" borderId="2" xfId="0" applyFont="1" applyBorder="1" applyAlignment="1">
      <alignment horizontal="center"/>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1" fillId="0" borderId="1" xfId="0" applyFont="1" applyBorder="1" applyAlignment="1">
      <alignment horizontal="center"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5" fillId="0" borderId="0" xfId="0" applyFont="1" applyBorder="1" applyAlignment="1">
      <alignment horizontal="left" vertical="top" wrapText="1"/>
    </xf>
    <xf numFmtId="0" fontId="14" fillId="0" borderId="0" xfId="0" applyFont="1" applyBorder="1" applyAlignment="1">
      <alignment horizontal="justify" vertical="center" wrapText="1"/>
    </xf>
    <xf numFmtId="0" fontId="1" fillId="0" borderId="0" xfId="0" applyFont="1" applyAlignment="1">
      <alignment horizontal="righ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3" fillId="0" borderId="2" xfId="0" applyFont="1" applyBorder="1" applyAlignment="1">
      <alignment horizontal="left" vertical="center" wrapText="1"/>
    </xf>
    <xf numFmtId="0" fontId="2" fillId="0" borderId="8"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Border="1" applyAlignment="1">
      <alignment horizontal="justify" vertical="top" wrapText="1"/>
    </xf>
    <xf numFmtId="0" fontId="2" fillId="0" borderId="2" xfId="0" applyFont="1" applyBorder="1" applyAlignment="1">
      <alignment horizontal="left"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2" fillId="0" borderId="2" xfId="0" applyFont="1" applyBorder="1" applyAlignment="1">
      <alignment horizontal="left"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3" fillId="0" borderId="2" xfId="0" applyFont="1" applyBorder="1" applyAlignment="1">
      <alignment horizontal="justify" vertical="top" wrapText="1"/>
    </xf>
    <xf numFmtId="0" fontId="2" fillId="0" borderId="10" xfId="0" applyFont="1" applyBorder="1" applyAlignment="1">
      <alignment horizontal="left" vertical="top"/>
    </xf>
    <xf numFmtId="0" fontId="8" fillId="0" borderId="0" xfId="1" applyBorder="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0" xfId="0" applyFont="1" applyBorder="1" applyAlignment="1">
      <alignment horizontal="left" vertical="top" wrapText="1"/>
    </xf>
    <xf numFmtId="0" fontId="1"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2" fillId="0" borderId="1" xfId="0" applyFont="1" applyBorder="1" applyAlignment="1">
      <alignment vertical="top" wrapText="1"/>
    </xf>
    <xf numFmtId="0" fontId="2" fillId="2" borderId="1" xfId="0" applyFont="1" applyFill="1" applyBorder="1" applyAlignment="1">
      <alignment horizontal="justify" vertical="top" wrapText="1"/>
    </xf>
    <xf numFmtId="0" fontId="3" fillId="0" borderId="2" xfId="0" applyFont="1" applyBorder="1"/>
    <xf numFmtId="0" fontId="3" fillId="0" borderId="4" xfId="0" applyFont="1" applyBorder="1"/>
    <xf numFmtId="0" fontId="3" fillId="2" borderId="1" xfId="0" applyFont="1" applyFill="1" applyBorder="1" applyAlignment="1">
      <alignment horizontal="justify" vertical="top" wrapText="1"/>
    </xf>
    <xf numFmtId="0" fontId="2" fillId="0" borderId="2" xfId="0" applyFont="1" applyBorder="1" applyAlignment="1">
      <alignment horizontal="left" vertical="top" wrapText="1"/>
    </xf>
    <xf numFmtId="0" fontId="1"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8" fillId="0" borderId="0" xfId="1" applyFont="1" applyAlignment="1">
      <alignment horizontal="left" vertical="top" wrapText="1"/>
    </xf>
    <xf numFmtId="0" fontId="1" fillId="0" borderId="0" xfId="0" applyFont="1" applyBorder="1" applyAlignment="1">
      <alignment horizontal="left" vertical="top" wrapText="1"/>
    </xf>
    <xf numFmtId="0" fontId="6" fillId="0" borderId="0" xfId="0" applyFont="1" applyBorder="1" applyAlignment="1">
      <alignment horizontal="left" vertical="top" wrapText="1"/>
    </xf>
    <xf numFmtId="0" fontId="1" fillId="0" borderId="0" xfId="0" applyFont="1" applyBorder="1" applyAlignment="1">
      <alignment vertical="top" wrapText="1"/>
    </xf>
    <xf numFmtId="0" fontId="1" fillId="0" borderId="0" xfId="0" applyFont="1" applyBorder="1" applyAlignment="1">
      <alignment horizontal="center" vertical="top" wrapText="1"/>
    </xf>
    <xf numFmtId="0" fontId="1" fillId="0" borderId="0" xfId="0" applyFont="1" applyBorder="1" applyAlignment="1">
      <alignment horizontal="right" vertical="top" wrapText="1"/>
    </xf>
    <xf numFmtId="0" fontId="5" fillId="0" borderId="0" xfId="0" applyFont="1" applyBorder="1" applyAlignment="1">
      <alignment horizontal="right" vertical="top" wrapText="1"/>
    </xf>
    <xf numFmtId="0" fontId="5" fillId="0" borderId="0" xfId="0" applyFont="1" applyBorder="1" applyAlignment="1">
      <alignment horizontal="center" vertical="top" wrapText="1"/>
    </xf>
    <xf numFmtId="0" fontId="6" fillId="0" borderId="0" xfId="0" applyFont="1" applyBorder="1" applyAlignment="1">
      <alignment horizontal="right" vertical="top" wrapText="1"/>
    </xf>
    <xf numFmtId="0" fontId="11" fillId="0" borderId="1" xfId="0" applyFont="1" applyBorder="1" applyAlignment="1">
      <alignment horizontal="left" vertical="top" wrapText="1"/>
    </xf>
    <xf numFmtId="0" fontId="2" fillId="2" borderId="4" xfId="0" applyFont="1" applyFill="1" applyBorder="1" applyAlignment="1">
      <alignment horizontal="left" vertical="top" wrapText="1"/>
    </xf>
    <xf numFmtId="0" fontId="10" fillId="0" borderId="1" xfId="0" applyFont="1" applyBorder="1" applyAlignment="1">
      <alignment horizontal="left" vertical="top" wrapText="1"/>
    </xf>
    <xf numFmtId="0" fontId="2" fillId="0" borderId="0" xfId="0" applyFont="1" applyBorder="1" applyAlignment="1">
      <alignment vertical="top" wrapText="1"/>
    </xf>
    <xf numFmtId="0" fontId="5" fillId="0" borderId="0" xfId="0" applyFont="1" applyBorder="1" applyAlignment="1">
      <alignment vertical="top" wrapText="1"/>
    </xf>
    <xf numFmtId="0" fontId="6" fillId="0" borderId="0" xfId="0" applyFont="1" applyBorder="1" applyAlignment="1">
      <alignment vertical="top" wrapText="1"/>
    </xf>
    <xf numFmtId="0" fontId="14" fillId="0" borderId="0" xfId="0" applyFont="1" applyBorder="1" applyAlignment="1">
      <alignment vertical="top" wrapText="1"/>
    </xf>
    <xf numFmtId="0" fontId="1" fillId="0" borderId="0" xfId="0" applyFont="1" applyAlignment="1">
      <alignment vertical="top"/>
    </xf>
    <xf numFmtId="0" fontId="2"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center" vertical="top" wrapText="1"/>
    </xf>
    <xf numFmtId="0" fontId="2" fillId="0" borderId="0" xfId="0" applyFont="1" applyBorder="1" applyAlignment="1">
      <alignment wrapText="1"/>
    </xf>
    <xf numFmtId="0" fontId="2" fillId="0" borderId="0" xfId="0" applyFont="1" applyAlignme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1" fillId="0" borderId="1" xfId="0" applyFont="1" applyBorder="1" applyAlignment="1">
      <alignment horizontal="center" vertical="top" wrapText="1"/>
    </xf>
    <xf numFmtId="0" fontId="1" fillId="0" borderId="7" xfId="0" applyFont="1" applyBorder="1" applyAlignment="1">
      <alignment horizontal="center" vertical="top" wrapText="1"/>
    </xf>
    <xf numFmtId="0" fontId="2" fillId="0" borderId="2" xfId="0" applyFont="1" applyBorder="1" applyAlignment="1">
      <alignment horizontal="center"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1"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7" xfId="0" applyFont="1" applyBorder="1" applyAlignment="1">
      <alignment horizontal="center" vertical="top" wrapText="1"/>
    </xf>
    <xf numFmtId="0" fontId="1" fillId="0" borderId="9" xfId="0" applyFont="1" applyBorder="1" applyAlignment="1">
      <alignment horizontal="center" vertical="top" wrapText="1"/>
    </xf>
    <xf numFmtId="0" fontId="1" fillId="0" borderId="8" xfId="0" applyFont="1" applyBorder="1" applyAlignment="1">
      <alignment horizontal="center"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10" fillId="2" borderId="1"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2" borderId="4" xfId="0" applyFont="1" applyFill="1" applyBorder="1" applyAlignment="1">
      <alignment horizontal="left" vertical="top" wrapText="1"/>
    </xf>
    <xf numFmtId="0" fontId="2" fillId="0" borderId="1" xfId="0" applyFont="1" applyBorder="1" applyAlignment="1">
      <alignment horizontal="center" vertical="top" wrapText="1"/>
    </xf>
    <xf numFmtId="0" fontId="3" fillId="0" borderId="4" xfId="0" applyFont="1" applyBorder="1" applyAlignment="1">
      <alignment horizontal="left" vertical="top"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14</xdr:col>
          <xdr:colOff>600075</xdr:colOff>
          <xdr:row>47</xdr:row>
          <xdr:rowOff>38100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xdr:row>
          <xdr:rowOff>0</xdr:rowOff>
        </xdr:from>
        <xdr:to>
          <xdr:col>22</xdr:col>
          <xdr:colOff>561975</xdr:colOff>
          <xdr:row>22</xdr:row>
          <xdr:rowOff>123825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4</xdr:col>
          <xdr:colOff>28575</xdr:colOff>
          <xdr:row>30</xdr:row>
          <xdr:rowOff>28575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0</xdr:colOff>
          <xdr:row>2</xdr:row>
          <xdr:rowOff>9525</xdr:rowOff>
        </xdr:from>
        <xdr:to>
          <xdr:col>33</xdr:col>
          <xdr:colOff>304800</xdr:colOff>
          <xdr:row>55</xdr:row>
          <xdr:rowOff>123825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2</xdr:row>
          <xdr:rowOff>0</xdr:rowOff>
        </xdr:from>
        <xdr:to>
          <xdr:col>39</xdr:col>
          <xdr:colOff>200025</xdr:colOff>
          <xdr:row>20</xdr:row>
          <xdr:rowOff>142875</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19050</xdr:colOff>
          <xdr:row>2</xdr:row>
          <xdr:rowOff>38100</xdr:rowOff>
        </xdr:from>
        <xdr:to>
          <xdr:col>53</xdr:col>
          <xdr:colOff>561975</xdr:colOff>
          <xdr:row>50</xdr:row>
          <xdr:rowOff>66675</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56</xdr:col>
          <xdr:colOff>47625</xdr:colOff>
          <xdr:row>2</xdr:row>
          <xdr:rowOff>38100</xdr:rowOff>
        </xdr:from>
        <xdr:to>
          <xdr:col>67</xdr:col>
          <xdr:colOff>295275</xdr:colOff>
          <xdr:row>84</xdr:row>
          <xdr:rowOff>85725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28575</xdr:colOff>
          <xdr:row>2</xdr:row>
          <xdr:rowOff>66675</xdr:rowOff>
        </xdr:from>
        <xdr:to>
          <xdr:col>81</xdr:col>
          <xdr:colOff>276225</xdr:colOff>
          <xdr:row>52</xdr:row>
          <xdr:rowOff>142875</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82</xdr:col>
          <xdr:colOff>0</xdr:colOff>
          <xdr:row>2</xdr:row>
          <xdr:rowOff>47625</xdr:rowOff>
        </xdr:from>
        <xdr:to>
          <xdr:col>97</xdr:col>
          <xdr:colOff>161925</xdr:colOff>
          <xdr:row>75</xdr:row>
          <xdr:rowOff>161925</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98</xdr:col>
          <xdr:colOff>0</xdr:colOff>
          <xdr:row>2</xdr:row>
          <xdr:rowOff>47625</xdr:rowOff>
        </xdr:from>
        <xdr:to>
          <xdr:col>106</xdr:col>
          <xdr:colOff>200025</xdr:colOff>
          <xdr:row>35</xdr:row>
          <xdr:rowOff>180975</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2</xdr:row>
          <xdr:rowOff>47625</xdr:rowOff>
        </xdr:from>
        <xdr:to>
          <xdr:col>118</xdr:col>
          <xdr:colOff>133350</xdr:colOff>
          <xdr:row>50</xdr:row>
          <xdr:rowOff>114300</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119</xdr:col>
          <xdr:colOff>0</xdr:colOff>
          <xdr:row>2</xdr:row>
          <xdr:rowOff>0</xdr:rowOff>
        </xdr:from>
        <xdr:to>
          <xdr:col>128</xdr:col>
          <xdr:colOff>123825</xdr:colOff>
          <xdr:row>34</xdr:row>
          <xdr:rowOff>57150</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129</xdr:col>
          <xdr:colOff>0</xdr:colOff>
          <xdr:row>2</xdr:row>
          <xdr:rowOff>9525</xdr:rowOff>
        </xdr:from>
        <xdr:to>
          <xdr:col>134</xdr:col>
          <xdr:colOff>47625</xdr:colOff>
          <xdr:row>70</xdr:row>
          <xdr:rowOff>38100</xdr:rowOff>
        </xdr:to>
        <xdr:sp macro="" textlink="">
          <xdr:nvSpPr>
            <xdr:cNvPr id="2064" name="Object 16" hidden="1">
              <a:extLst>
                <a:ext uri="{63B3BB69-23CF-44E3-9099-C40C66FF867C}">
                  <a14:compatExt spid="_x0000_s206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135</xdr:col>
          <xdr:colOff>0</xdr:colOff>
          <xdr:row>2</xdr:row>
          <xdr:rowOff>0</xdr:rowOff>
        </xdr:from>
        <xdr:to>
          <xdr:col>140</xdr:col>
          <xdr:colOff>133350</xdr:colOff>
          <xdr:row>76</xdr:row>
          <xdr:rowOff>47625</xdr:rowOff>
        </xdr:to>
        <xdr:sp macro="" textlink="">
          <xdr:nvSpPr>
            <xdr:cNvPr id="2065" name="Object 17" hidden="1">
              <a:extLst>
                <a:ext uri="{63B3BB69-23CF-44E3-9099-C40C66FF867C}">
                  <a14:compatExt spid="_x0000_s20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141</xdr:col>
          <xdr:colOff>0</xdr:colOff>
          <xdr:row>2</xdr:row>
          <xdr:rowOff>38100</xdr:rowOff>
        </xdr:from>
        <xdr:to>
          <xdr:col>146</xdr:col>
          <xdr:colOff>228600</xdr:colOff>
          <xdr:row>30</xdr:row>
          <xdr:rowOff>133350</xdr:rowOff>
        </xdr:to>
        <xdr:sp macro="" textlink="">
          <xdr:nvSpPr>
            <xdr:cNvPr id="2066" name="Object 18" hidden="1">
              <a:extLst>
                <a:ext uri="{63B3BB69-23CF-44E3-9099-C40C66FF867C}">
                  <a14:compatExt spid="_x0000_s206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package" Target="../embeddings/Microsoft_Visio_Drawing8.vsdx"/><Relationship Id="rId26" Type="http://schemas.openxmlformats.org/officeDocument/2006/relationships/package" Target="../embeddings/Microsoft_Visio_Drawing12.vsdx"/><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package" Target="../embeddings/Microsoft_Visio_Drawing5.vsdx"/><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2" Type="http://schemas.openxmlformats.org/officeDocument/2006/relationships/drawing" Target="../drawings/drawing1.xml"/><Relationship Id="rId16" Type="http://schemas.openxmlformats.org/officeDocument/2006/relationships/package" Target="../embeddings/Microsoft_Visio_Drawing7.vsdx"/><Relationship Id="rId20" Type="http://schemas.openxmlformats.org/officeDocument/2006/relationships/package" Target="../embeddings/Microsoft_Visio_Drawing9.vsdx"/><Relationship Id="rId29" Type="http://schemas.openxmlformats.org/officeDocument/2006/relationships/image" Target="../media/image13.emf"/><Relationship Id="rId1" Type="http://schemas.openxmlformats.org/officeDocument/2006/relationships/printerSettings" Target="../printerSettings/printerSettings1.bin"/><Relationship Id="rId6" Type="http://schemas.openxmlformats.org/officeDocument/2006/relationships/package" Target="../embeddings/Microsoft_Visio_Drawing2.vsdx"/><Relationship Id="rId11" Type="http://schemas.openxmlformats.org/officeDocument/2006/relationships/image" Target="../media/image4.emf"/><Relationship Id="rId24" Type="http://schemas.openxmlformats.org/officeDocument/2006/relationships/package" Target="../embeddings/Microsoft_Visio_Drawing11.vsdx"/><Relationship Id="rId32" Type="http://schemas.openxmlformats.org/officeDocument/2006/relationships/package" Target="../embeddings/Microsoft_Visio_Drawing15.vsdx"/><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package" Target="../embeddings/Microsoft_Visio_Drawing13.vsdx"/><Relationship Id="rId10" Type="http://schemas.openxmlformats.org/officeDocument/2006/relationships/package" Target="../embeddings/Microsoft_Visio_Drawing4.vsdx"/><Relationship Id="rId19" Type="http://schemas.openxmlformats.org/officeDocument/2006/relationships/image" Target="../media/image8.emf"/><Relationship Id="rId31" Type="http://schemas.openxmlformats.org/officeDocument/2006/relationships/image" Target="../media/image14.emf"/><Relationship Id="rId4" Type="http://schemas.openxmlformats.org/officeDocument/2006/relationships/package" Target="../embeddings/Microsoft_Visio_Drawing1.vsdx"/><Relationship Id="rId9" Type="http://schemas.openxmlformats.org/officeDocument/2006/relationships/image" Target="../media/image3.emf"/><Relationship Id="rId14" Type="http://schemas.openxmlformats.org/officeDocument/2006/relationships/package" Target="../embeddings/Microsoft_Visio_Drawing6.vsdx"/><Relationship Id="rId22" Type="http://schemas.openxmlformats.org/officeDocument/2006/relationships/package" Target="../embeddings/Microsoft_Visio_Drawing10.vsdx"/><Relationship Id="rId27" Type="http://schemas.openxmlformats.org/officeDocument/2006/relationships/image" Target="../media/image12.emf"/><Relationship Id="rId30" Type="http://schemas.openxmlformats.org/officeDocument/2006/relationships/package" Target="../embeddings/Microsoft_Visio_Drawing14.vsdx"/><Relationship Id="rId8" Type="http://schemas.openxmlformats.org/officeDocument/2006/relationships/package" Target="../embeddings/Microsoft_Visio_Drawing3.vsdx"/></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F17" sqref="F17"/>
    </sheetView>
  </sheetViews>
  <sheetFormatPr defaultColWidth="9.140625" defaultRowHeight="15" x14ac:dyDescent="0.25"/>
  <cols>
    <col min="1" max="1" width="5.85546875" style="4" customWidth="1"/>
    <col min="2" max="2" width="14.85546875" style="4" customWidth="1"/>
    <col min="3" max="3" width="39.7109375" style="4" customWidth="1"/>
    <col min="4" max="4" width="35.85546875" style="4" customWidth="1"/>
    <col min="5" max="5" width="18.7109375" style="4" customWidth="1"/>
    <col min="6" max="6" width="40.5703125" style="4" customWidth="1"/>
    <col min="7" max="7" width="17.7109375" style="69" customWidth="1"/>
    <col min="8" max="16384" width="9.140625" style="4"/>
  </cols>
  <sheetData>
    <row r="1" spans="1:7" x14ac:dyDescent="0.25">
      <c r="A1" s="222" t="s">
        <v>1310</v>
      </c>
    </row>
    <row r="2" spans="1:7" x14ac:dyDescent="0.25">
      <c r="A2" s="66" t="s">
        <v>4</v>
      </c>
      <c r="B2" s="66" t="s">
        <v>412</v>
      </c>
      <c r="C2" s="66" t="s">
        <v>390</v>
      </c>
      <c r="D2" s="66" t="s">
        <v>401</v>
      </c>
      <c r="E2" s="66" t="s">
        <v>391</v>
      </c>
      <c r="F2" s="66" t="s">
        <v>222</v>
      </c>
    </row>
    <row r="3" spans="1:7" x14ac:dyDescent="0.25">
      <c r="A3" s="27">
        <v>1</v>
      </c>
      <c r="B3" s="70"/>
      <c r="C3" s="27" t="s">
        <v>438</v>
      </c>
      <c r="D3" s="67" t="s">
        <v>0</v>
      </c>
      <c r="E3" s="66"/>
      <c r="F3" s="66"/>
    </row>
    <row r="4" spans="1:7" x14ac:dyDescent="0.25">
      <c r="A4" s="27">
        <v>2</v>
      </c>
      <c r="B4" s="194" t="s">
        <v>413</v>
      </c>
      <c r="C4" s="27" t="s">
        <v>392</v>
      </c>
      <c r="D4" s="67" t="s">
        <v>395</v>
      </c>
      <c r="E4" s="27">
        <f ca="1">IFERROR(INDIRECT(G4),"")</f>
        <v>15</v>
      </c>
      <c r="F4" s="27"/>
      <c r="G4" s="69" t="str">
        <f>CONCATENATE("'",D4,"'","!F1")</f>
        <v>'Tham số hạch toán'!F1</v>
      </c>
    </row>
    <row r="5" spans="1:7" x14ac:dyDescent="0.25">
      <c r="A5" s="27">
        <v>3</v>
      </c>
      <c r="B5" s="195"/>
      <c r="C5" s="27" t="s">
        <v>393</v>
      </c>
      <c r="D5" s="67" t="s">
        <v>280</v>
      </c>
      <c r="E5" s="27">
        <f t="shared" ref="E5:E31" ca="1" si="0">IFERROR(INDIRECT(G5),"")</f>
        <v>85</v>
      </c>
      <c r="F5" s="27"/>
      <c r="G5" s="69" t="str">
        <f t="shared" ref="G5:G31" si="1">CONCATENATE("'",D5,"'","!F1")</f>
        <v>'Trái phiếu gốc'!F1</v>
      </c>
    </row>
    <row r="6" spans="1:7" x14ac:dyDescent="0.25">
      <c r="A6" s="27">
        <v>4</v>
      </c>
      <c r="B6" s="195"/>
      <c r="C6" s="27" t="s">
        <v>394</v>
      </c>
      <c r="D6" s="76" t="s">
        <v>493</v>
      </c>
      <c r="E6" s="27">
        <f t="shared" ca="1" si="0"/>
        <v>64</v>
      </c>
      <c r="F6" s="27"/>
      <c r="G6" s="69" t="str">
        <f t="shared" si="1"/>
        <v>'Sản phẩm bán lẻ'!F1</v>
      </c>
    </row>
    <row r="7" spans="1:7" x14ac:dyDescent="0.25">
      <c r="A7" s="27">
        <v>5</v>
      </c>
      <c r="B7" s="195"/>
      <c r="C7" s="27" t="s">
        <v>396</v>
      </c>
      <c r="D7" s="67" t="s">
        <v>460</v>
      </c>
      <c r="E7" s="27">
        <f ca="1">IFERROR(INDIRECT(G7),"")</f>
        <v>26</v>
      </c>
      <c r="F7" s="27"/>
      <c r="G7" s="69" t="str">
        <f t="shared" si="1"/>
        <v>'Quản lý thuế phí'!F1</v>
      </c>
    </row>
    <row r="8" spans="1:7" x14ac:dyDescent="0.25">
      <c r="A8" s="27">
        <v>6</v>
      </c>
      <c r="B8" s="195"/>
      <c r="C8" s="27" t="s">
        <v>397</v>
      </c>
      <c r="D8" s="82" t="s">
        <v>397</v>
      </c>
      <c r="E8" s="27">
        <f ca="1">IFERROR(INDIRECT(G8),"")</f>
        <v>93</v>
      </c>
      <c r="F8" s="27"/>
      <c r="G8" s="69" t="str">
        <f>CONCATENATE("'",D8,"'","!F1")</f>
        <v>'Cơ chế tính phí hoa hồng'!F1</v>
      </c>
    </row>
    <row r="9" spans="1:7" x14ac:dyDescent="0.25">
      <c r="A9" s="27">
        <v>7</v>
      </c>
      <c r="B9" s="195"/>
      <c r="C9" s="194" t="s">
        <v>398</v>
      </c>
      <c r="D9" s="67" t="s">
        <v>677</v>
      </c>
      <c r="E9" s="27">
        <f ca="1">IFERROR(INDIRECT(G9),"")</f>
        <v>21</v>
      </c>
      <c r="F9" s="27"/>
      <c r="G9" s="69" t="str">
        <f t="shared" si="1"/>
        <v>'Tạo TK tại quầy'!F1</v>
      </c>
    </row>
    <row r="10" spans="1:7" x14ac:dyDescent="0.25">
      <c r="A10" s="27">
        <v>8</v>
      </c>
      <c r="B10" s="195"/>
      <c r="C10" s="195"/>
      <c r="D10" s="67" t="s">
        <v>708</v>
      </c>
      <c r="E10" s="27">
        <f ca="1">IFERROR(INDIRECT(G10),"")</f>
        <v>17</v>
      </c>
      <c r="F10" s="27"/>
      <c r="G10" s="69" t="str">
        <f t="shared" si="1"/>
        <v>'Sửa TK tại quầy'!F1</v>
      </c>
    </row>
    <row r="11" spans="1:7" x14ac:dyDescent="0.25">
      <c r="A11" s="27">
        <v>9</v>
      </c>
      <c r="B11" s="195"/>
      <c r="C11" s="195"/>
      <c r="D11" s="67" t="s">
        <v>842</v>
      </c>
      <c r="E11" s="27">
        <f ca="1">IFERROR(INDIRECT(G11),"")</f>
        <v>11</v>
      </c>
      <c r="F11" s="27"/>
      <c r="G11" s="69" t="str">
        <f t="shared" si="1"/>
        <v>'Xác nhận NĐT CN'!F1</v>
      </c>
    </row>
    <row r="12" spans="1:7" x14ac:dyDescent="0.25">
      <c r="A12" s="27">
        <v>10</v>
      </c>
      <c r="B12" s="195"/>
      <c r="C12" s="195"/>
      <c r="D12" s="67" t="s">
        <v>419</v>
      </c>
      <c r="E12" s="27">
        <f t="shared" ca="1" si="0"/>
        <v>30</v>
      </c>
      <c r="F12" s="27"/>
      <c r="G12" s="69" t="str">
        <f t="shared" si="1"/>
        <v>'Quản lý DM đầu tư'!F1</v>
      </c>
    </row>
    <row r="13" spans="1:7" x14ac:dyDescent="0.25">
      <c r="A13" s="27">
        <v>11</v>
      </c>
      <c r="B13" s="195"/>
      <c r="C13" s="196"/>
      <c r="D13" s="67" t="s">
        <v>459</v>
      </c>
      <c r="E13" s="27">
        <f t="shared" ca="1" si="0"/>
        <v>24</v>
      </c>
      <c r="F13" s="27"/>
      <c r="G13" s="69" t="str">
        <f t="shared" si="1"/>
        <v>'Quản trị tài khoản'!F1</v>
      </c>
    </row>
    <row r="14" spans="1:7" x14ac:dyDescent="0.25">
      <c r="A14" s="27">
        <v>12</v>
      </c>
      <c r="B14" s="195"/>
      <c r="C14" s="27" t="s">
        <v>399</v>
      </c>
      <c r="D14" s="67" t="s">
        <v>976</v>
      </c>
      <c r="E14" s="27">
        <f t="shared" ca="1" si="0"/>
        <v>37</v>
      </c>
      <c r="F14" s="27"/>
      <c r="G14" s="69" t="str">
        <f t="shared" si="1"/>
        <v>'Quản lý thông tin bán TP'!F1</v>
      </c>
    </row>
    <row r="15" spans="1:7" x14ac:dyDescent="0.25">
      <c r="A15" s="27">
        <v>13</v>
      </c>
      <c r="B15" s="195"/>
      <c r="C15" s="27" t="s">
        <v>1071</v>
      </c>
      <c r="D15" s="67" t="s">
        <v>1071</v>
      </c>
      <c r="E15" s="27">
        <f t="shared" ca="1" si="0"/>
        <v>30</v>
      </c>
      <c r="F15" s="27"/>
      <c r="G15" s="69" t="str">
        <f t="shared" si="1"/>
        <v>'Tính giá bán'!F1</v>
      </c>
    </row>
    <row r="16" spans="1:7" x14ac:dyDescent="0.25">
      <c r="A16" s="27">
        <v>14</v>
      </c>
      <c r="B16" s="195"/>
      <c r="C16" s="59" t="s">
        <v>400</v>
      </c>
      <c r="D16" s="67" t="s">
        <v>415</v>
      </c>
      <c r="E16" s="27">
        <f t="shared" ca="1" si="0"/>
        <v>96</v>
      </c>
      <c r="F16" s="27"/>
      <c r="G16" s="69" t="str">
        <f t="shared" si="1"/>
        <v>'TPNY - RM đặt lệnh bán'!F1</v>
      </c>
    </row>
    <row r="17" spans="1:7" x14ac:dyDescent="0.25">
      <c r="A17" s="27">
        <v>15</v>
      </c>
      <c r="B17" s="195"/>
      <c r="C17" s="195" t="s">
        <v>402</v>
      </c>
      <c r="D17" s="67" t="s">
        <v>1290</v>
      </c>
      <c r="E17" s="27">
        <f t="shared" ca="1" si="0"/>
        <v>92</v>
      </c>
      <c r="F17" s="27"/>
      <c r="G17" s="69" t="str">
        <f t="shared" si="1"/>
        <v>'TPCNY - TTKD bán - RM đặt lệnh'!F1</v>
      </c>
    </row>
    <row r="18" spans="1:7" x14ac:dyDescent="0.25">
      <c r="A18" s="27">
        <v>16</v>
      </c>
      <c r="B18" s="195"/>
      <c r="C18" s="195"/>
      <c r="D18" s="67" t="s">
        <v>1292</v>
      </c>
      <c r="E18" s="27">
        <f t="shared" ca="1" si="0"/>
        <v>92</v>
      </c>
      <c r="F18" s="27"/>
      <c r="G18" s="69" t="str">
        <f t="shared" si="1"/>
        <v>'TPCNY - ĐVKD bán - RM đặt lệnh'!F1</v>
      </c>
    </row>
    <row r="19" spans="1:7" x14ac:dyDescent="0.25">
      <c r="A19" s="27">
        <v>17</v>
      </c>
      <c r="B19" s="195"/>
      <c r="C19" s="196"/>
      <c r="D19" s="67" t="s">
        <v>1293</v>
      </c>
      <c r="E19" s="27">
        <f t="shared" ca="1" si="0"/>
        <v>85</v>
      </c>
      <c r="F19" s="27"/>
      <c r="G19" s="69" t="str">
        <f t="shared" si="1"/>
        <v>'TPCNY - Đốitác bán -RM đặt lệnh'!F1</v>
      </c>
    </row>
    <row r="20" spans="1:7" x14ac:dyDescent="0.25">
      <c r="A20" s="27">
        <v>18</v>
      </c>
      <c r="B20" s="195"/>
      <c r="C20" s="27" t="s">
        <v>403</v>
      </c>
      <c r="D20" s="67" t="s">
        <v>975</v>
      </c>
      <c r="E20" s="27">
        <f t="shared" ca="1" si="0"/>
        <v>17</v>
      </c>
      <c r="F20" s="27"/>
      <c r="G20" s="69" t="str">
        <f t="shared" si="1"/>
        <v>'Quản lý thông tin mua lại TP'!F1</v>
      </c>
    </row>
    <row r="21" spans="1:7" x14ac:dyDescent="0.25">
      <c r="A21" s="27">
        <v>19</v>
      </c>
      <c r="B21" s="195"/>
      <c r="C21" s="27" t="s">
        <v>1072</v>
      </c>
      <c r="D21" s="143" t="s">
        <v>1072</v>
      </c>
      <c r="E21" s="27">
        <f t="shared" ca="1" si="0"/>
        <v>32</v>
      </c>
      <c r="F21" s="27"/>
      <c r="G21" s="69" t="str">
        <f t="shared" si="1"/>
        <v>'Tính giá mua lại'!F1</v>
      </c>
    </row>
    <row r="22" spans="1:7" x14ac:dyDescent="0.25">
      <c r="A22" s="27">
        <v>20</v>
      </c>
      <c r="B22" s="195"/>
      <c r="C22" s="27" t="s">
        <v>404</v>
      </c>
      <c r="D22" s="82" t="s">
        <v>564</v>
      </c>
      <c r="E22" s="27">
        <f t="shared" ca="1" si="0"/>
        <v>47</v>
      </c>
      <c r="F22" s="27"/>
      <c r="G22" s="69" t="str">
        <f t="shared" si="1"/>
        <v>'TPNY - RM đặt lệnh mua lại'!F1</v>
      </c>
    </row>
    <row r="23" spans="1:7" x14ac:dyDescent="0.25">
      <c r="A23" s="27">
        <v>21</v>
      </c>
      <c r="B23" s="195"/>
      <c r="C23" s="27" t="s">
        <v>405</v>
      </c>
      <c r="D23" s="67" t="s">
        <v>563</v>
      </c>
      <c r="E23" s="27">
        <f t="shared" ca="1" si="0"/>
        <v>56</v>
      </c>
      <c r="F23" s="27"/>
      <c r="G23" s="69" t="str">
        <f t="shared" si="1"/>
        <v>'TPCNY - RM đặt lệnh mua lại'!F1</v>
      </c>
    </row>
    <row r="24" spans="1:7" x14ac:dyDescent="0.25">
      <c r="A24" s="27">
        <v>22</v>
      </c>
      <c r="B24" s="195"/>
      <c r="C24" s="27" t="s">
        <v>406</v>
      </c>
      <c r="D24" s="67" t="s">
        <v>406</v>
      </c>
      <c r="E24" s="27">
        <f t="shared" ca="1" si="0"/>
        <v>33</v>
      </c>
      <c r="F24" s="27"/>
      <c r="G24" s="69" t="str">
        <f t="shared" si="1"/>
        <v>'Quản lý giấy XNSH'!F1</v>
      </c>
    </row>
    <row r="25" spans="1:7" x14ac:dyDescent="0.25">
      <c r="A25" s="27">
        <v>23</v>
      </c>
      <c r="B25" s="195"/>
      <c r="C25" s="27" t="s">
        <v>408</v>
      </c>
      <c r="D25" s="82" t="s">
        <v>592</v>
      </c>
      <c r="E25" s="27">
        <f t="shared" ca="1" si="0"/>
        <v>20</v>
      </c>
      <c r="F25" s="27"/>
      <c r="G25" s="69" t="str">
        <f t="shared" si="1"/>
        <v>'Điều chuyển RM'!F1</v>
      </c>
    </row>
    <row r="26" spans="1:7" x14ac:dyDescent="0.25">
      <c r="A26" s="27">
        <v>24</v>
      </c>
      <c r="B26" s="196"/>
      <c r="C26" s="27" t="s">
        <v>409</v>
      </c>
      <c r="D26" s="67" t="s">
        <v>409</v>
      </c>
      <c r="E26" s="27">
        <f t="shared" ca="1" si="0"/>
        <v>35</v>
      </c>
      <c r="F26" s="27"/>
      <c r="G26" s="69" t="str">
        <f t="shared" si="1"/>
        <v>'Đại lý lưu ký'!F1</v>
      </c>
    </row>
    <row r="27" spans="1:7" x14ac:dyDescent="0.25">
      <c r="A27" s="27">
        <v>25</v>
      </c>
      <c r="B27" s="194" t="s">
        <v>414</v>
      </c>
      <c r="C27" s="27" t="s">
        <v>398</v>
      </c>
      <c r="D27" s="67" t="s">
        <v>736</v>
      </c>
      <c r="E27" s="27">
        <f t="shared" ca="1" si="0"/>
        <v>16</v>
      </c>
      <c r="F27" s="27"/>
      <c r="G27" s="69" t="str">
        <f t="shared" si="1"/>
        <v>'Tạo TK Online'!F1</v>
      </c>
    </row>
    <row r="28" spans="1:7" x14ac:dyDescent="0.25">
      <c r="A28" s="27">
        <v>26</v>
      </c>
      <c r="B28" s="195"/>
      <c r="C28" s="27"/>
      <c r="D28" s="67" t="s">
        <v>748</v>
      </c>
      <c r="E28" s="27">
        <f t="shared" ca="1" si="0"/>
        <v>6</v>
      </c>
      <c r="F28" s="27"/>
      <c r="G28" s="69" t="str">
        <f t="shared" si="1"/>
        <v>'Sửa TK Online'!F1</v>
      </c>
    </row>
    <row r="29" spans="1:7" x14ac:dyDescent="0.25">
      <c r="A29" s="27">
        <v>27</v>
      </c>
      <c r="B29" s="195"/>
      <c r="C29" s="27"/>
      <c r="D29" s="67" t="s">
        <v>419</v>
      </c>
      <c r="E29" s="27">
        <f t="shared" ca="1" si="0"/>
        <v>30</v>
      </c>
      <c r="F29" s="27"/>
      <c r="G29" s="69" t="str">
        <f t="shared" si="1"/>
        <v>'Quản lý DM đầu tư'!F1</v>
      </c>
    </row>
    <row r="30" spans="1:7" x14ac:dyDescent="0.25">
      <c r="A30" s="27">
        <v>28</v>
      </c>
      <c r="B30" s="195"/>
      <c r="C30" s="27" t="s">
        <v>410</v>
      </c>
      <c r="D30" s="67" t="s">
        <v>261</v>
      </c>
      <c r="E30" s="27">
        <f t="shared" ca="1" si="0"/>
        <v>79</v>
      </c>
      <c r="F30" s="27"/>
      <c r="G30" s="69" t="str">
        <f t="shared" si="1"/>
        <v>'NĐT đặt lệnh online'!F1</v>
      </c>
    </row>
    <row r="31" spans="1:7" x14ac:dyDescent="0.25">
      <c r="A31" s="27">
        <v>29</v>
      </c>
      <c r="B31" s="196"/>
      <c r="C31" s="27" t="s">
        <v>411</v>
      </c>
      <c r="D31" s="67" t="s">
        <v>565</v>
      </c>
      <c r="E31" s="27">
        <f t="shared" ca="1" si="0"/>
        <v>43</v>
      </c>
      <c r="F31" s="27"/>
      <c r="G31" s="69" t="str">
        <f t="shared" si="1"/>
        <v>'NĐT mua lại online'!F1</v>
      </c>
    </row>
  </sheetData>
  <mergeCells count="4">
    <mergeCell ref="B4:B26"/>
    <mergeCell ref="B27:B31"/>
    <mergeCell ref="C9:C13"/>
    <mergeCell ref="C17:C19"/>
  </mergeCells>
  <hyperlinks>
    <hyperlink ref="D4" location="'Tham số hạch toán'!A1" display="Tham số hạch toán"/>
    <hyperlink ref="D5" location="'Trái phiếu gốc'!A1" display="Trái phiếu gốc"/>
    <hyperlink ref="D16" location="'TPNY - RM đặt lệnh bán'!A1" display="TPNY - RM đặt lệnh bán"/>
    <hyperlink ref="D12" location="'Quản lý DM đầu tư'!A1" display="Quản lý DM đầu tư"/>
    <hyperlink ref="D30" location="'NĐT đặt lệnh online'!A1" display="NĐT đặt lệnh online"/>
    <hyperlink ref="D29" location="'Quản lý DM đầu tư'!A1" display="Quản lý DM đầu tư"/>
    <hyperlink ref="D3" location="'Quy trình'!A1" display="Quy trình"/>
    <hyperlink ref="D13" location="'Quản trị tài khoản'!A1" display="Quản trị tài khoản"/>
    <hyperlink ref="D7" location="'Quản lý thuế phí'!A1" display="Quản lý thuế phí"/>
    <hyperlink ref="D6" location="'Sản phẩm bán lẻ'!A1" display="Sản phẩm bán lẻ"/>
    <hyperlink ref="D31" location="'NĐT mua lại online'!A1" display="NĐT mua lại online"/>
    <hyperlink ref="D23" location="'TPCNY - RM đặt lệnh mua lại'!A1" display="TPCNY - RM đặt lệnh mua lại"/>
    <hyperlink ref="D22" location="'TPNY - RM đặt lệnh mua lại'!A1" display="TPNY - RM đặt lệnh mua lại"/>
    <hyperlink ref="D26" location="'Đại lý lưu ký'!A1" display="Đại lý lưu ký"/>
    <hyperlink ref="D25" location="'Điều chuyển RM'!A1" display="Điều chuyển RM"/>
    <hyperlink ref="D14" location="'Quản lý thông tin bán TP'!A1" display="Quản lý thông tin bán TP"/>
    <hyperlink ref="D20" location="'Quản lý thông tin mua lại TP'!A1" display="Quản lý thông tin mua lại TP"/>
    <hyperlink ref="D9" location="'Tạo TK tại quầy'!A1" display="Tạo TK tại quầy"/>
    <hyperlink ref="D10" location="'Sửa TK tại quầy'!A1" display="Sửa TK tại quầy"/>
    <hyperlink ref="D27" location="'Tạo TK Online'!A1" display="Tạo TK Online"/>
    <hyperlink ref="D28" location="'Sửa TK Online'!A1" display="Sửa TK Online"/>
    <hyperlink ref="D24" location="'Quản lý giấy XNSH'!A1" display="Quản lý giấy XNSH"/>
    <hyperlink ref="D11" location="'Xác nhận NĐT CN'!A1" display="Xác nhận NĐT CN"/>
    <hyperlink ref="D8" location="'Cơ chế tính phí hoa hồng'!A1" display="Cơ chế tính phí hoa hồng"/>
    <hyperlink ref="D15" location="'Tính giá bán'!A1" display="Tính giá bán"/>
    <hyperlink ref="D21" location="'Tính giá mua lại'!A1" display="Tính giá mua lại"/>
    <hyperlink ref="D17" location="'TPCNY - RM đặt lệnh bán'!A1" display="TPCNY - RM đặt lệnh bán"/>
    <hyperlink ref="D18" location="'TPCNY - RM đặt lệnh bán'!A1" display="TPCNY - RM đặt lệnh bán"/>
    <hyperlink ref="D19" location="'TPCNY - RM đặt lệnh bán'!A1" display="TPCNY - RM đặt lệnh bán"/>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zoomScale="80" zoomScaleNormal="80" workbookViewId="0">
      <pane xSplit="1" ySplit="7" topLeftCell="B80" activePane="bottomRight" state="frozen"/>
      <selection pane="topRight" activeCell="B1" sqref="B1"/>
      <selection pane="bottomLeft" activeCell="A2" sqref="A2"/>
      <selection pane="bottomRight" activeCell="A90" sqref="A90:A92"/>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22.5703125" style="4" bestFit="1" customWidth="1"/>
    <col min="11" max="11" width="50.42578125" style="4" customWidth="1"/>
    <col min="12" max="16384" width="9.140625" style="4"/>
  </cols>
  <sheetData>
    <row r="1" spans="1:11" x14ac:dyDescent="0.25">
      <c r="A1" s="68" t="s">
        <v>416</v>
      </c>
      <c r="B1" s="31" t="s">
        <v>227</v>
      </c>
      <c r="D1" s="28"/>
      <c r="E1" s="29" t="s">
        <v>220</v>
      </c>
      <c r="F1" s="30">
        <f>SUM(F2:F5)</f>
        <v>85</v>
      </c>
      <c r="H1" s="114">
        <f>SUM(H2:H5)</f>
        <v>85</v>
      </c>
    </row>
    <row r="2" spans="1:11" x14ac:dyDescent="0.25">
      <c r="E2" s="32" t="s">
        <v>223</v>
      </c>
      <c r="F2" s="34">
        <f>COUNTIF($I$8:$I$949,$E2)</f>
        <v>85</v>
      </c>
      <c r="G2" s="112" t="s">
        <v>965</v>
      </c>
      <c r="H2" s="32">
        <f>COUNTIF($J$8:$J$724,$G2)</f>
        <v>1</v>
      </c>
    </row>
    <row r="3" spans="1:11" ht="15.75" x14ac:dyDescent="0.25">
      <c r="E3" s="33" t="s">
        <v>224</v>
      </c>
      <c r="F3" s="34">
        <f>COUNTIF($I$8:$I$949,$E3)</f>
        <v>0</v>
      </c>
      <c r="G3" s="113" t="s">
        <v>966</v>
      </c>
      <c r="H3" s="32">
        <f>COUNTIF($J$8:$J$724,$G3)</f>
        <v>80</v>
      </c>
    </row>
    <row r="4" spans="1:11" ht="15.75" x14ac:dyDescent="0.25">
      <c r="E4" s="32" t="s">
        <v>225</v>
      </c>
      <c r="F4" s="34">
        <f>COUNTIF($I$8:$I$949,$E4)</f>
        <v>0</v>
      </c>
      <c r="G4" s="113" t="s">
        <v>968</v>
      </c>
      <c r="H4" s="32">
        <f>COUNTIF($J$8:$J$724,$G4)</f>
        <v>4</v>
      </c>
    </row>
    <row r="5" spans="1:11" ht="15.75" x14ac:dyDescent="0.25">
      <c r="E5" s="32" t="s">
        <v>226</v>
      </c>
      <c r="F5" s="34">
        <f>COUNTIF($I$8:$I$949,$E5)</f>
        <v>0</v>
      </c>
      <c r="G5" s="113" t="s">
        <v>974</v>
      </c>
      <c r="H5" s="32">
        <f>COUNTIF($J$8:$J$724,$G5)</f>
        <v>0</v>
      </c>
    </row>
    <row r="7" spans="1:11" s="2" customFormat="1" ht="14.25" x14ac:dyDescent="0.2">
      <c r="A7" s="1" t="s">
        <v>4</v>
      </c>
      <c r="B7" s="1" t="s">
        <v>0</v>
      </c>
      <c r="C7" s="1" t="s">
        <v>1</v>
      </c>
      <c r="D7" s="1" t="s">
        <v>18</v>
      </c>
      <c r="E7" s="1" t="s">
        <v>95</v>
      </c>
      <c r="F7" s="202" t="s">
        <v>2</v>
      </c>
      <c r="G7" s="204"/>
      <c r="H7" s="11" t="s">
        <v>3</v>
      </c>
      <c r="I7" s="26" t="s">
        <v>221</v>
      </c>
      <c r="J7" s="26" t="s">
        <v>964</v>
      </c>
      <c r="K7" s="26" t="s">
        <v>222</v>
      </c>
    </row>
    <row r="8" spans="1:11" ht="30" x14ac:dyDescent="0.25">
      <c r="A8" s="3">
        <v>1</v>
      </c>
      <c r="B8" s="197" t="s">
        <v>118</v>
      </c>
      <c r="C8" s="205" t="s">
        <v>5</v>
      </c>
      <c r="D8" s="3" t="s">
        <v>114</v>
      </c>
      <c r="E8" s="3" t="s">
        <v>119</v>
      </c>
      <c r="F8" s="211"/>
      <c r="G8" s="212"/>
      <c r="H8" s="12" t="s">
        <v>8</v>
      </c>
      <c r="I8" s="27" t="s">
        <v>223</v>
      </c>
      <c r="J8" s="62" t="s">
        <v>966</v>
      </c>
      <c r="K8" s="27"/>
    </row>
    <row r="9" spans="1:11" ht="30" x14ac:dyDescent="0.25">
      <c r="A9" s="3">
        <f>A8+1</f>
        <v>2</v>
      </c>
      <c r="B9" s="198"/>
      <c r="C9" s="207"/>
      <c r="D9" s="3" t="s">
        <v>115</v>
      </c>
      <c r="E9" s="3" t="s">
        <v>120</v>
      </c>
      <c r="F9" s="211"/>
      <c r="G9" s="212"/>
      <c r="H9" s="12" t="s">
        <v>7</v>
      </c>
      <c r="I9" s="27" t="s">
        <v>223</v>
      </c>
      <c r="J9" s="62" t="s">
        <v>966</v>
      </c>
      <c r="K9" s="27"/>
    </row>
    <row r="10" spans="1:11" ht="15.75" x14ac:dyDescent="0.25">
      <c r="A10" s="103">
        <f t="shared" ref="A10:A73" si="0">A9+1</f>
        <v>3</v>
      </c>
      <c r="B10" s="198"/>
      <c r="C10" s="207"/>
      <c r="D10" s="197" t="s">
        <v>121</v>
      </c>
      <c r="E10" s="197" t="s">
        <v>122</v>
      </c>
      <c r="F10" s="211" t="s">
        <v>123</v>
      </c>
      <c r="G10" s="212"/>
      <c r="H10" s="12" t="s">
        <v>126</v>
      </c>
      <c r="I10" s="27" t="s">
        <v>223</v>
      </c>
      <c r="J10" s="62" t="s">
        <v>966</v>
      </c>
      <c r="K10" s="27"/>
    </row>
    <row r="11" spans="1:11" ht="15.75" x14ac:dyDescent="0.25">
      <c r="A11" s="103">
        <f t="shared" si="0"/>
        <v>4</v>
      </c>
      <c r="B11" s="198"/>
      <c r="C11" s="207"/>
      <c r="D11" s="199"/>
      <c r="E11" s="199"/>
      <c r="F11" s="211" t="s">
        <v>124</v>
      </c>
      <c r="G11" s="212"/>
      <c r="H11" s="12" t="s">
        <v>125</v>
      </c>
      <c r="I11" s="27" t="s">
        <v>223</v>
      </c>
      <c r="J11" s="62" t="s">
        <v>966</v>
      </c>
      <c r="K11" s="27"/>
    </row>
    <row r="12" spans="1:11" ht="15.75" x14ac:dyDescent="0.25">
      <c r="A12" s="103">
        <f t="shared" si="0"/>
        <v>5</v>
      </c>
      <c r="B12" s="198"/>
      <c r="C12" s="207"/>
      <c r="D12" s="197" t="s">
        <v>116</v>
      </c>
      <c r="E12" s="3" t="s">
        <v>9</v>
      </c>
      <c r="F12" s="211"/>
      <c r="G12" s="212"/>
      <c r="H12" s="12" t="s">
        <v>93</v>
      </c>
      <c r="I12" s="27" t="s">
        <v>223</v>
      </c>
      <c r="J12" s="62" t="s">
        <v>966</v>
      </c>
      <c r="K12" s="27"/>
    </row>
    <row r="13" spans="1:11" ht="15.75" x14ac:dyDescent="0.25">
      <c r="A13" s="103">
        <f t="shared" si="0"/>
        <v>6</v>
      </c>
      <c r="B13" s="198"/>
      <c r="C13" s="207"/>
      <c r="D13" s="198"/>
      <c r="E13" s="3" t="s">
        <v>10</v>
      </c>
      <c r="F13" s="211"/>
      <c r="G13" s="212"/>
      <c r="H13" s="12" t="s">
        <v>93</v>
      </c>
      <c r="I13" s="27" t="s">
        <v>223</v>
      </c>
      <c r="J13" s="62" t="s">
        <v>966</v>
      </c>
      <c r="K13" s="27"/>
    </row>
    <row r="14" spans="1:11" ht="15.75" x14ac:dyDescent="0.25">
      <c r="A14" s="103">
        <f t="shared" si="0"/>
        <v>7</v>
      </c>
      <c r="B14" s="198"/>
      <c r="C14" s="207"/>
      <c r="D14" s="198"/>
      <c r="E14" s="3" t="s">
        <v>11</v>
      </c>
      <c r="F14" s="211"/>
      <c r="G14" s="212"/>
      <c r="H14" s="12" t="s">
        <v>93</v>
      </c>
      <c r="I14" s="27" t="s">
        <v>223</v>
      </c>
      <c r="J14" s="62" t="s">
        <v>966</v>
      </c>
      <c r="K14" s="27"/>
    </row>
    <row r="15" spans="1:11" ht="63" x14ac:dyDescent="0.25">
      <c r="A15" s="103">
        <f t="shared" si="0"/>
        <v>8</v>
      </c>
      <c r="B15" s="198"/>
      <c r="C15" s="207"/>
      <c r="D15" s="198"/>
      <c r="E15" s="197" t="s">
        <v>12</v>
      </c>
      <c r="F15" s="14" t="s">
        <v>129</v>
      </c>
      <c r="G15" s="14"/>
      <c r="H15" s="13" t="s">
        <v>130</v>
      </c>
      <c r="I15" s="27" t="s">
        <v>223</v>
      </c>
      <c r="J15" s="62" t="s">
        <v>966</v>
      </c>
      <c r="K15" s="27"/>
    </row>
    <row r="16" spans="1:11" ht="110.25" x14ac:dyDescent="0.25">
      <c r="A16" s="103">
        <f t="shared" si="0"/>
        <v>9</v>
      </c>
      <c r="B16" s="198"/>
      <c r="C16" s="207"/>
      <c r="D16" s="198"/>
      <c r="E16" s="199"/>
      <c r="F16" s="14" t="s">
        <v>131</v>
      </c>
      <c r="G16" s="14"/>
      <c r="H16" s="13" t="s">
        <v>132</v>
      </c>
      <c r="I16" s="27" t="s">
        <v>223</v>
      </c>
      <c r="J16" s="62" t="s">
        <v>966</v>
      </c>
      <c r="K16" s="27"/>
    </row>
    <row r="17" spans="1:11" ht="30" x14ac:dyDescent="0.25">
      <c r="A17" s="103">
        <f t="shared" si="0"/>
        <v>10</v>
      </c>
      <c r="B17" s="198"/>
      <c r="C17" s="207"/>
      <c r="D17" s="198"/>
      <c r="E17" s="197" t="s">
        <v>13</v>
      </c>
      <c r="F17" s="201" t="s">
        <v>133</v>
      </c>
      <c r="G17" s="14" t="s">
        <v>137</v>
      </c>
      <c r="H17" s="25" t="s">
        <v>136</v>
      </c>
      <c r="I17" s="27" t="s">
        <v>223</v>
      </c>
      <c r="J17" s="62" t="s">
        <v>966</v>
      </c>
      <c r="K17" s="27"/>
    </row>
    <row r="18" spans="1:11" ht="15.75" x14ac:dyDescent="0.25">
      <c r="A18" s="103">
        <f t="shared" si="0"/>
        <v>11</v>
      </c>
      <c r="B18" s="198"/>
      <c r="C18" s="207"/>
      <c r="D18" s="198"/>
      <c r="E18" s="198"/>
      <c r="F18" s="201"/>
      <c r="G18" s="14" t="s">
        <v>138</v>
      </c>
      <c r="H18" s="25" t="s">
        <v>135</v>
      </c>
      <c r="I18" s="27" t="s">
        <v>223</v>
      </c>
      <c r="J18" s="62" t="s">
        <v>966</v>
      </c>
      <c r="K18" s="27"/>
    </row>
    <row r="19" spans="1:11" ht="30" x14ac:dyDescent="0.25">
      <c r="A19" s="103">
        <f t="shared" si="0"/>
        <v>12</v>
      </c>
      <c r="B19" s="198"/>
      <c r="C19" s="207"/>
      <c r="D19" s="198"/>
      <c r="E19" s="199"/>
      <c r="F19" s="8" t="s">
        <v>134</v>
      </c>
      <c r="G19" s="8"/>
      <c r="H19" s="12" t="s">
        <v>135</v>
      </c>
      <c r="I19" s="27" t="s">
        <v>223</v>
      </c>
      <c r="J19" s="62" t="s">
        <v>966</v>
      </c>
      <c r="K19" s="27"/>
    </row>
    <row r="20" spans="1:11" ht="15.75" x14ac:dyDescent="0.25">
      <c r="A20" s="103">
        <f t="shared" si="0"/>
        <v>13</v>
      </c>
      <c r="B20" s="198"/>
      <c r="C20" s="206"/>
      <c r="D20" s="199"/>
      <c r="E20" s="3" t="s">
        <v>14</v>
      </c>
      <c r="F20" s="211"/>
      <c r="G20" s="212"/>
      <c r="H20" s="12" t="s">
        <v>93</v>
      </c>
      <c r="I20" s="27" t="s">
        <v>223</v>
      </c>
      <c r="J20" s="62" t="s">
        <v>966</v>
      </c>
      <c r="K20" s="27"/>
    </row>
    <row r="21" spans="1:11" ht="30" x14ac:dyDescent="0.25">
      <c r="A21" s="103">
        <f t="shared" si="0"/>
        <v>14</v>
      </c>
      <c r="B21" s="198"/>
      <c r="C21" s="197" t="s">
        <v>6</v>
      </c>
      <c r="D21" s="3" t="s">
        <v>15</v>
      </c>
      <c r="E21" s="16" t="s">
        <v>141</v>
      </c>
      <c r="F21" s="211"/>
      <c r="G21" s="212"/>
      <c r="H21" s="12" t="s">
        <v>21</v>
      </c>
      <c r="I21" s="27" t="s">
        <v>223</v>
      </c>
      <c r="J21" s="62" t="s">
        <v>966</v>
      </c>
      <c r="K21" s="27"/>
    </row>
    <row r="22" spans="1:11" ht="30" x14ac:dyDescent="0.25">
      <c r="A22" s="103">
        <f t="shared" si="0"/>
        <v>15</v>
      </c>
      <c r="B22" s="198"/>
      <c r="C22" s="198"/>
      <c r="D22" s="3"/>
      <c r="E22" s="3" t="s">
        <v>19</v>
      </c>
      <c r="F22" s="211"/>
      <c r="G22" s="212"/>
      <c r="H22" s="12" t="s">
        <v>142</v>
      </c>
      <c r="I22" s="27" t="s">
        <v>223</v>
      </c>
      <c r="J22" s="62" t="s">
        <v>966</v>
      </c>
      <c r="K22" s="27"/>
    </row>
    <row r="23" spans="1:11" ht="45" x14ac:dyDescent="0.25">
      <c r="A23" s="103">
        <f t="shared" si="0"/>
        <v>16</v>
      </c>
      <c r="B23" s="198"/>
      <c r="C23" s="198"/>
      <c r="D23" s="3"/>
      <c r="E23" s="3" t="s">
        <v>20</v>
      </c>
      <c r="F23" s="211"/>
      <c r="G23" s="212"/>
      <c r="H23" s="12" t="s">
        <v>143</v>
      </c>
      <c r="I23" s="27" t="s">
        <v>223</v>
      </c>
      <c r="J23" s="62" t="s">
        <v>966</v>
      </c>
      <c r="K23" s="27"/>
    </row>
    <row r="24" spans="1:11" ht="30" x14ac:dyDescent="0.25">
      <c r="A24" s="103">
        <f t="shared" si="0"/>
        <v>17</v>
      </c>
      <c r="B24" s="198"/>
      <c r="C24" s="198"/>
      <c r="D24" s="3" t="s">
        <v>16</v>
      </c>
      <c r="E24" s="3"/>
      <c r="F24" s="211"/>
      <c r="G24" s="212"/>
      <c r="H24" s="12" t="s">
        <v>17</v>
      </c>
      <c r="I24" s="27" t="s">
        <v>223</v>
      </c>
      <c r="J24" s="62" t="s">
        <v>966</v>
      </c>
      <c r="K24" s="27"/>
    </row>
    <row r="25" spans="1:11" ht="60" x14ac:dyDescent="0.25">
      <c r="A25" s="103">
        <f t="shared" si="0"/>
        <v>18</v>
      </c>
      <c r="B25" s="198"/>
      <c r="C25" s="198"/>
      <c r="D25" s="182" t="s">
        <v>127</v>
      </c>
      <c r="E25" s="182" t="s">
        <v>128</v>
      </c>
      <c r="F25" s="3"/>
      <c r="G25" s="3"/>
      <c r="H25" s="12" t="s">
        <v>1264</v>
      </c>
      <c r="I25" s="27" t="s">
        <v>223</v>
      </c>
      <c r="J25" s="62" t="s">
        <v>966</v>
      </c>
      <c r="K25" s="27"/>
    </row>
    <row r="26" spans="1:11" ht="15.75" x14ac:dyDescent="0.25">
      <c r="A26" s="181">
        <f t="shared" si="0"/>
        <v>19</v>
      </c>
      <c r="B26" s="198"/>
      <c r="C26" s="198"/>
      <c r="D26" s="3" t="s">
        <v>22</v>
      </c>
      <c r="E26" s="3"/>
      <c r="F26" s="3"/>
      <c r="G26" s="3"/>
      <c r="H26" s="12" t="s">
        <v>23</v>
      </c>
      <c r="I26" s="27" t="s">
        <v>223</v>
      </c>
      <c r="J26" s="62" t="s">
        <v>966</v>
      </c>
      <c r="K26" s="27"/>
    </row>
    <row r="27" spans="1:11" ht="30" x14ac:dyDescent="0.25">
      <c r="A27" s="181">
        <f t="shared" si="0"/>
        <v>20</v>
      </c>
      <c r="B27" s="198"/>
      <c r="C27" s="198"/>
      <c r="D27" s="3" t="s">
        <v>24</v>
      </c>
      <c r="E27" s="3" t="s">
        <v>25</v>
      </c>
      <c r="F27" s="3"/>
      <c r="G27" s="3"/>
      <c r="H27" s="12" t="s">
        <v>139</v>
      </c>
      <c r="I27" s="27" t="s">
        <v>223</v>
      </c>
      <c r="J27" s="62" t="s">
        <v>966</v>
      </c>
      <c r="K27" s="27"/>
    </row>
    <row r="28" spans="1:11" ht="45" x14ac:dyDescent="0.25">
      <c r="A28" s="181">
        <f t="shared" si="0"/>
        <v>21</v>
      </c>
      <c r="B28" s="198"/>
      <c r="C28" s="198"/>
      <c r="D28" s="3" t="s">
        <v>26</v>
      </c>
      <c r="E28" s="3"/>
      <c r="F28" s="3"/>
      <c r="G28" s="3"/>
      <c r="H28" s="12" t="s">
        <v>29</v>
      </c>
      <c r="I28" s="27" t="s">
        <v>223</v>
      </c>
      <c r="J28" s="62" t="s">
        <v>966</v>
      </c>
      <c r="K28" s="27"/>
    </row>
    <row r="29" spans="1:11" ht="30" x14ac:dyDescent="0.25">
      <c r="A29" s="181">
        <f t="shared" si="0"/>
        <v>22</v>
      </c>
      <c r="B29" s="198"/>
      <c r="C29" s="198"/>
      <c r="D29" s="3" t="s">
        <v>27</v>
      </c>
      <c r="E29" s="3"/>
      <c r="F29" s="3"/>
      <c r="G29" s="3"/>
      <c r="H29" s="12" t="s">
        <v>28</v>
      </c>
      <c r="I29" s="27" t="s">
        <v>223</v>
      </c>
      <c r="J29" s="62" t="s">
        <v>966</v>
      </c>
      <c r="K29" s="27"/>
    </row>
    <row r="30" spans="1:11" ht="30" x14ac:dyDescent="0.25">
      <c r="A30" s="181">
        <f t="shared" si="0"/>
        <v>23</v>
      </c>
      <c r="B30" s="198"/>
      <c r="C30" s="198"/>
      <c r="D30" s="3" t="s">
        <v>30</v>
      </c>
      <c r="E30" s="3" t="s">
        <v>32</v>
      </c>
      <c r="F30" s="3"/>
      <c r="G30" s="3"/>
      <c r="H30" s="12" t="s">
        <v>33</v>
      </c>
      <c r="I30" s="27" t="s">
        <v>223</v>
      </c>
      <c r="J30" s="62" t="s">
        <v>966</v>
      </c>
      <c r="K30" s="27"/>
    </row>
    <row r="31" spans="1:11" ht="30" x14ac:dyDescent="0.25">
      <c r="A31" s="181">
        <f t="shared" si="0"/>
        <v>24</v>
      </c>
      <c r="B31" s="198"/>
      <c r="C31" s="198"/>
      <c r="D31" s="3" t="s">
        <v>31</v>
      </c>
      <c r="E31" s="3" t="s">
        <v>32</v>
      </c>
      <c r="F31" s="3"/>
      <c r="G31" s="3"/>
      <c r="H31" s="12" t="s">
        <v>33</v>
      </c>
      <c r="I31" s="27" t="s">
        <v>223</v>
      </c>
      <c r="J31" s="62" t="s">
        <v>966</v>
      </c>
      <c r="K31" s="27"/>
    </row>
    <row r="32" spans="1:11" ht="30" x14ac:dyDescent="0.25">
      <c r="A32" s="181">
        <f t="shared" si="0"/>
        <v>25</v>
      </c>
      <c r="B32" s="198"/>
      <c r="C32" s="198"/>
      <c r="D32" s="3" t="s">
        <v>34</v>
      </c>
      <c r="E32" s="3" t="s">
        <v>35</v>
      </c>
      <c r="F32" s="3"/>
      <c r="G32" s="3"/>
      <c r="H32" s="12" t="s">
        <v>36</v>
      </c>
      <c r="I32" s="27" t="s">
        <v>223</v>
      </c>
      <c r="J32" s="62" t="s">
        <v>966</v>
      </c>
      <c r="K32" s="27"/>
    </row>
    <row r="33" spans="1:11" ht="15.75" x14ac:dyDescent="0.25">
      <c r="A33" s="181">
        <f t="shared" si="0"/>
        <v>26</v>
      </c>
      <c r="B33" s="198"/>
      <c r="C33" s="198"/>
      <c r="D33" s="3" t="s">
        <v>37</v>
      </c>
      <c r="E33" s="3" t="s">
        <v>38</v>
      </c>
      <c r="F33" s="3"/>
      <c r="G33" s="3"/>
      <c r="H33" s="12" t="s">
        <v>40</v>
      </c>
      <c r="I33" s="27" t="s">
        <v>223</v>
      </c>
      <c r="J33" s="62" t="s">
        <v>966</v>
      </c>
      <c r="K33" s="27"/>
    </row>
    <row r="34" spans="1:11" ht="45" x14ac:dyDescent="0.25">
      <c r="A34" s="181">
        <f t="shared" si="0"/>
        <v>27</v>
      </c>
      <c r="B34" s="198"/>
      <c r="C34" s="198"/>
      <c r="D34" s="3"/>
      <c r="E34" s="3" t="s">
        <v>39</v>
      </c>
      <c r="F34" s="3"/>
      <c r="G34" s="3"/>
      <c r="H34" s="12" t="s">
        <v>45</v>
      </c>
      <c r="I34" s="27" t="s">
        <v>223</v>
      </c>
      <c r="J34" s="62" t="s">
        <v>966</v>
      </c>
      <c r="K34" s="27"/>
    </row>
    <row r="35" spans="1:11" ht="45" x14ac:dyDescent="0.25">
      <c r="A35" s="181">
        <f t="shared" si="0"/>
        <v>28</v>
      </c>
      <c r="B35" s="198"/>
      <c r="C35" s="198"/>
      <c r="D35" s="3" t="s">
        <v>43</v>
      </c>
      <c r="E35" s="3" t="s">
        <v>44</v>
      </c>
      <c r="F35" s="3"/>
      <c r="G35" s="3"/>
      <c r="H35" s="12" t="s">
        <v>46</v>
      </c>
      <c r="I35" s="27" t="s">
        <v>223</v>
      </c>
      <c r="J35" s="62" t="s">
        <v>966</v>
      </c>
      <c r="K35" s="27"/>
    </row>
    <row r="36" spans="1:11" ht="30" x14ac:dyDescent="0.25">
      <c r="A36" s="181">
        <f t="shared" si="0"/>
        <v>29</v>
      </c>
      <c r="B36" s="198"/>
      <c r="C36" s="198"/>
      <c r="D36" s="3" t="s">
        <v>41</v>
      </c>
      <c r="E36" s="3"/>
      <c r="F36" s="3"/>
      <c r="G36" s="3"/>
      <c r="H36" s="12" t="s">
        <v>42</v>
      </c>
      <c r="I36" s="27" t="s">
        <v>223</v>
      </c>
      <c r="J36" s="62" t="s">
        <v>966</v>
      </c>
      <c r="K36" s="27"/>
    </row>
    <row r="37" spans="1:11" ht="75" x14ac:dyDescent="0.25">
      <c r="A37" s="181">
        <f t="shared" si="0"/>
        <v>30</v>
      </c>
      <c r="B37" s="198"/>
      <c r="C37" s="199"/>
      <c r="D37" s="3" t="s">
        <v>47</v>
      </c>
      <c r="E37" s="3"/>
      <c r="F37" s="3"/>
      <c r="G37" s="3"/>
      <c r="H37" s="12" t="s">
        <v>48</v>
      </c>
      <c r="I37" s="27" t="s">
        <v>223</v>
      </c>
      <c r="J37" s="62" t="s">
        <v>966</v>
      </c>
      <c r="K37" s="27"/>
    </row>
    <row r="38" spans="1:11" ht="30" customHeight="1" x14ac:dyDescent="0.25">
      <c r="A38" s="181">
        <f t="shared" si="0"/>
        <v>31</v>
      </c>
      <c r="B38" s="198"/>
      <c r="C38" s="197" t="s">
        <v>236</v>
      </c>
      <c r="D38" s="197" t="s">
        <v>140</v>
      </c>
      <c r="E38" s="3" t="s">
        <v>237</v>
      </c>
      <c r="F38" s="3"/>
      <c r="G38" s="3"/>
      <c r="H38" s="12"/>
      <c r="I38" s="27" t="s">
        <v>223</v>
      </c>
      <c r="J38" s="62" t="s">
        <v>966</v>
      </c>
      <c r="K38" s="27"/>
    </row>
    <row r="39" spans="1:11" ht="60" x14ac:dyDescent="0.25">
      <c r="A39" s="181">
        <f t="shared" si="0"/>
        <v>32</v>
      </c>
      <c r="B39" s="198"/>
      <c r="C39" s="198"/>
      <c r="D39" s="198"/>
      <c r="E39" s="201" t="s">
        <v>230</v>
      </c>
      <c r="F39" s="3" t="s">
        <v>55</v>
      </c>
      <c r="G39" s="3"/>
      <c r="H39" s="12" t="s">
        <v>53</v>
      </c>
      <c r="I39" s="27" t="s">
        <v>223</v>
      </c>
      <c r="J39" s="62" t="s">
        <v>966</v>
      </c>
      <c r="K39" s="27"/>
    </row>
    <row r="40" spans="1:11" ht="75" x14ac:dyDescent="0.25">
      <c r="A40" s="181">
        <f t="shared" si="0"/>
        <v>33</v>
      </c>
      <c r="B40" s="198"/>
      <c r="C40" s="198"/>
      <c r="D40" s="198"/>
      <c r="E40" s="201"/>
      <c r="F40" s="3" t="s">
        <v>56</v>
      </c>
      <c r="G40" s="3"/>
      <c r="H40" s="12" t="s">
        <v>54</v>
      </c>
      <c r="I40" s="27" t="s">
        <v>223</v>
      </c>
      <c r="J40" s="62" t="s">
        <v>966</v>
      </c>
      <c r="K40" s="27"/>
    </row>
    <row r="41" spans="1:11" ht="90" x14ac:dyDescent="0.25">
      <c r="A41" s="181">
        <f t="shared" si="0"/>
        <v>34</v>
      </c>
      <c r="B41" s="198"/>
      <c r="C41" s="198"/>
      <c r="D41" s="198"/>
      <c r="E41" s="201"/>
      <c r="F41" s="3" t="s">
        <v>57</v>
      </c>
      <c r="G41" s="3"/>
      <c r="H41" s="12" t="s">
        <v>53</v>
      </c>
      <c r="I41" s="27" t="s">
        <v>223</v>
      </c>
      <c r="J41" s="62" t="s">
        <v>966</v>
      </c>
      <c r="K41" s="27"/>
    </row>
    <row r="42" spans="1:11" ht="105" x14ac:dyDescent="0.25">
      <c r="A42" s="181">
        <f t="shared" si="0"/>
        <v>35</v>
      </c>
      <c r="B42" s="198"/>
      <c r="C42" s="198"/>
      <c r="D42" s="198"/>
      <c r="E42" s="201"/>
      <c r="F42" s="197" t="s">
        <v>58</v>
      </c>
      <c r="G42" s="3" t="s">
        <v>60</v>
      </c>
      <c r="H42" s="12" t="s">
        <v>54</v>
      </c>
      <c r="I42" s="27" t="s">
        <v>223</v>
      </c>
      <c r="J42" s="62" t="s">
        <v>966</v>
      </c>
      <c r="K42" s="27"/>
    </row>
    <row r="43" spans="1:11" ht="90" x14ac:dyDescent="0.25">
      <c r="A43" s="181">
        <f t="shared" si="0"/>
        <v>36</v>
      </c>
      <c r="B43" s="198"/>
      <c r="C43" s="198"/>
      <c r="D43" s="198"/>
      <c r="E43" s="201"/>
      <c r="F43" s="198"/>
      <c r="G43" s="3" t="s">
        <v>61</v>
      </c>
      <c r="H43" s="12" t="s">
        <v>53</v>
      </c>
      <c r="I43" s="27" t="s">
        <v>223</v>
      </c>
      <c r="J43" s="62" t="s">
        <v>966</v>
      </c>
      <c r="K43" s="27"/>
    </row>
    <row r="44" spans="1:11" ht="105" x14ac:dyDescent="0.25">
      <c r="A44" s="181">
        <f t="shared" si="0"/>
        <v>37</v>
      </c>
      <c r="B44" s="198"/>
      <c r="C44" s="198"/>
      <c r="D44" s="198"/>
      <c r="E44" s="201"/>
      <c r="F44" s="198"/>
      <c r="G44" s="3" t="s">
        <v>62</v>
      </c>
      <c r="H44" s="12" t="s">
        <v>53</v>
      </c>
      <c r="I44" s="27" t="s">
        <v>223</v>
      </c>
      <c r="J44" s="62" t="s">
        <v>966</v>
      </c>
      <c r="K44" s="27"/>
    </row>
    <row r="45" spans="1:11" ht="30" x14ac:dyDescent="0.25">
      <c r="A45" s="181">
        <f t="shared" si="0"/>
        <v>38</v>
      </c>
      <c r="B45" s="198"/>
      <c r="C45" s="198"/>
      <c r="D45" s="198"/>
      <c r="E45" s="201"/>
      <c r="F45" s="199"/>
      <c r="G45" s="3" t="s">
        <v>59</v>
      </c>
      <c r="H45" s="12" t="s">
        <v>53</v>
      </c>
      <c r="I45" s="27" t="s">
        <v>223</v>
      </c>
      <c r="J45" s="62" t="s">
        <v>966</v>
      </c>
      <c r="K45" s="27"/>
    </row>
    <row r="46" spans="1:11" ht="15.75" x14ac:dyDescent="0.25">
      <c r="A46" s="181">
        <f t="shared" si="0"/>
        <v>39</v>
      </c>
      <c r="B46" s="198"/>
      <c r="C46" s="198"/>
      <c r="D46" s="198"/>
      <c r="E46" s="197" t="s">
        <v>69</v>
      </c>
      <c r="F46" s="197" t="s">
        <v>63</v>
      </c>
      <c r="G46" s="3" t="s">
        <v>64</v>
      </c>
      <c r="H46" s="12" t="s">
        <v>65</v>
      </c>
      <c r="I46" s="27" t="s">
        <v>223</v>
      </c>
      <c r="J46" s="62" t="s">
        <v>966</v>
      </c>
      <c r="K46" s="27"/>
    </row>
    <row r="47" spans="1:11" ht="30" x14ac:dyDescent="0.25">
      <c r="A47" s="181">
        <f t="shared" si="0"/>
        <v>40</v>
      </c>
      <c r="B47" s="198"/>
      <c r="C47" s="198"/>
      <c r="D47" s="198"/>
      <c r="E47" s="199"/>
      <c r="F47" s="199"/>
      <c r="G47" s="3" t="s">
        <v>66</v>
      </c>
      <c r="H47" s="12" t="s">
        <v>67</v>
      </c>
      <c r="I47" s="27" t="s">
        <v>223</v>
      </c>
      <c r="J47" s="62" t="s">
        <v>966</v>
      </c>
      <c r="K47" s="27"/>
    </row>
    <row r="48" spans="1:11" ht="15.75" x14ac:dyDescent="0.25">
      <c r="A48" s="181">
        <f t="shared" si="0"/>
        <v>41</v>
      </c>
      <c r="B48" s="198"/>
      <c r="C48" s="198"/>
      <c r="D48" s="198"/>
      <c r="E48" s="197" t="s">
        <v>185</v>
      </c>
      <c r="F48" s="197" t="s">
        <v>186</v>
      </c>
      <c r="G48" s="10" t="s">
        <v>190</v>
      </c>
      <c r="H48" s="4" t="s">
        <v>192</v>
      </c>
      <c r="I48" s="27" t="s">
        <v>223</v>
      </c>
      <c r="J48" s="62" t="s">
        <v>966</v>
      </c>
      <c r="K48" s="27"/>
    </row>
    <row r="49" spans="1:11" ht="60" x14ac:dyDescent="0.25">
      <c r="A49" s="181">
        <f t="shared" si="0"/>
        <v>42</v>
      </c>
      <c r="B49" s="198"/>
      <c r="C49" s="198"/>
      <c r="D49" s="198"/>
      <c r="E49" s="198"/>
      <c r="F49" s="198"/>
      <c r="G49" s="10" t="s">
        <v>189</v>
      </c>
      <c r="H49" s="12" t="s">
        <v>53</v>
      </c>
      <c r="I49" s="27" t="s">
        <v>223</v>
      </c>
      <c r="J49" s="62" t="s">
        <v>966</v>
      </c>
      <c r="K49" s="27"/>
    </row>
    <row r="50" spans="1:11" ht="60" x14ac:dyDescent="0.25">
      <c r="A50" s="181">
        <f t="shared" si="0"/>
        <v>43</v>
      </c>
      <c r="B50" s="198"/>
      <c r="C50" s="198"/>
      <c r="D50" s="198"/>
      <c r="E50" s="199"/>
      <c r="F50" s="199"/>
      <c r="G50" s="10" t="s">
        <v>191</v>
      </c>
      <c r="H50" s="12" t="s">
        <v>193</v>
      </c>
      <c r="I50" s="27" t="s">
        <v>223</v>
      </c>
      <c r="J50" s="62" t="s">
        <v>966</v>
      </c>
      <c r="K50" s="27"/>
    </row>
    <row r="51" spans="1:11" ht="45" x14ac:dyDescent="0.25">
      <c r="A51" s="181">
        <f t="shared" si="0"/>
        <v>44</v>
      </c>
      <c r="B51" s="198"/>
      <c r="C51" s="198"/>
      <c r="D51" s="198"/>
      <c r="E51" s="9" t="s">
        <v>187</v>
      </c>
      <c r="F51" s="9" t="s">
        <v>194</v>
      </c>
      <c r="G51" s="10" t="s">
        <v>195</v>
      </c>
      <c r="H51" s="12" t="s">
        <v>53</v>
      </c>
      <c r="I51" s="27" t="s">
        <v>223</v>
      </c>
      <c r="J51" s="62" t="s">
        <v>966</v>
      </c>
      <c r="K51" s="27"/>
    </row>
    <row r="52" spans="1:11" ht="45" x14ac:dyDescent="0.25">
      <c r="A52" s="181">
        <f t="shared" si="0"/>
        <v>45</v>
      </c>
      <c r="B52" s="198"/>
      <c r="C52" s="198"/>
      <c r="D52" s="198"/>
      <c r="E52" s="9"/>
      <c r="F52" s="9"/>
      <c r="G52" s="10" t="s">
        <v>196</v>
      </c>
      <c r="H52" s="12" t="s">
        <v>197</v>
      </c>
      <c r="I52" s="27" t="s">
        <v>223</v>
      </c>
      <c r="J52" s="62" t="s">
        <v>966</v>
      </c>
      <c r="K52" s="27"/>
    </row>
    <row r="53" spans="1:11" ht="45" x14ac:dyDescent="0.25">
      <c r="A53" s="181">
        <f t="shared" si="0"/>
        <v>46</v>
      </c>
      <c r="B53" s="198"/>
      <c r="C53" s="198"/>
      <c r="D53" s="198"/>
      <c r="E53" s="9" t="s">
        <v>188</v>
      </c>
      <c r="F53" s="9" t="s">
        <v>198</v>
      </c>
      <c r="G53" s="10" t="s">
        <v>199</v>
      </c>
      <c r="H53" s="12" t="s">
        <v>53</v>
      </c>
      <c r="I53" s="27" t="s">
        <v>223</v>
      </c>
      <c r="J53" s="62" t="s">
        <v>966</v>
      </c>
      <c r="K53" s="27"/>
    </row>
    <row r="54" spans="1:11" ht="45" x14ac:dyDescent="0.25">
      <c r="A54" s="181">
        <f t="shared" si="0"/>
        <v>47</v>
      </c>
      <c r="B54" s="198"/>
      <c r="C54" s="198"/>
      <c r="D54" s="199"/>
      <c r="E54" s="9"/>
      <c r="F54" s="9"/>
      <c r="G54" s="10" t="s">
        <v>200</v>
      </c>
      <c r="H54" s="12" t="s">
        <v>201</v>
      </c>
      <c r="I54" s="27" t="s">
        <v>223</v>
      </c>
      <c r="J54" s="62" t="s">
        <v>966</v>
      </c>
      <c r="K54" s="27"/>
    </row>
    <row r="55" spans="1:11" ht="30" x14ac:dyDescent="0.25">
      <c r="A55" s="181">
        <f t="shared" si="0"/>
        <v>48</v>
      </c>
      <c r="B55" s="198"/>
      <c r="C55" s="199"/>
      <c r="D55" s="3" t="s">
        <v>145</v>
      </c>
      <c r="E55" s="8" t="s">
        <v>144</v>
      </c>
      <c r="F55" s="3"/>
      <c r="G55" s="3"/>
      <c r="H55" s="12" t="s">
        <v>68</v>
      </c>
      <c r="I55" s="27" t="s">
        <v>223</v>
      </c>
      <c r="J55" s="62" t="s">
        <v>966</v>
      </c>
      <c r="K55" s="27"/>
    </row>
    <row r="56" spans="1:11" ht="120" x14ac:dyDescent="0.25">
      <c r="A56" s="181">
        <f t="shared" si="0"/>
        <v>49</v>
      </c>
      <c r="B56" s="198"/>
      <c r="C56" s="197" t="s">
        <v>51</v>
      </c>
      <c r="D56" s="197" t="s">
        <v>50</v>
      </c>
      <c r="E56" s="3" t="s">
        <v>70</v>
      </c>
      <c r="F56" s="3"/>
      <c r="G56" s="3"/>
      <c r="H56" s="12" t="s">
        <v>52</v>
      </c>
      <c r="I56" s="27" t="s">
        <v>223</v>
      </c>
      <c r="J56" s="62" t="s">
        <v>966</v>
      </c>
      <c r="K56" s="27"/>
    </row>
    <row r="57" spans="1:11" ht="15.75" x14ac:dyDescent="0.25">
      <c r="A57" s="181">
        <f t="shared" si="0"/>
        <v>50</v>
      </c>
      <c r="B57" s="199"/>
      <c r="C57" s="199"/>
      <c r="D57" s="199"/>
      <c r="E57" s="3" t="s">
        <v>71</v>
      </c>
      <c r="F57" s="3"/>
      <c r="G57" s="3"/>
      <c r="H57" s="12" t="s">
        <v>72</v>
      </c>
      <c r="I57" s="27" t="s">
        <v>223</v>
      </c>
      <c r="J57" s="62" t="s">
        <v>966</v>
      </c>
      <c r="K57" s="27"/>
    </row>
    <row r="58" spans="1:11" ht="30" x14ac:dyDescent="0.25">
      <c r="A58" s="181">
        <f t="shared" si="0"/>
        <v>51</v>
      </c>
      <c r="B58" s="197" t="s">
        <v>146</v>
      </c>
      <c r="C58" s="197" t="s">
        <v>147</v>
      </c>
      <c r="D58" s="3" t="s">
        <v>149</v>
      </c>
      <c r="E58" s="3" t="s">
        <v>73</v>
      </c>
      <c r="F58" s="3"/>
      <c r="G58" s="3"/>
      <c r="H58" s="12" t="s">
        <v>73</v>
      </c>
      <c r="I58" s="27" t="s">
        <v>223</v>
      </c>
      <c r="J58" s="62" t="s">
        <v>966</v>
      </c>
      <c r="K58" s="27"/>
    </row>
    <row r="59" spans="1:11" ht="15.75" customHeight="1" x14ac:dyDescent="0.25">
      <c r="A59" s="181">
        <f t="shared" si="0"/>
        <v>52</v>
      </c>
      <c r="B59" s="198"/>
      <c r="C59" s="198"/>
      <c r="D59" s="122" t="s">
        <v>150</v>
      </c>
      <c r="E59" s="3" t="s">
        <v>1063</v>
      </c>
      <c r="F59" s="3"/>
      <c r="G59" s="3"/>
      <c r="H59" s="12" t="s">
        <v>93</v>
      </c>
      <c r="I59" s="27" t="s">
        <v>223</v>
      </c>
      <c r="J59" s="62" t="s">
        <v>966</v>
      </c>
      <c r="K59" s="27"/>
    </row>
    <row r="60" spans="1:11" ht="15.75" x14ac:dyDescent="0.25">
      <c r="A60" s="181">
        <f t="shared" si="0"/>
        <v>53</v>
      </c>
      <c r="B60" s="198"/>
      <c r="C60" s="197" t="s">
        <v>151</v>
      </c>
      <c r="D60" s="3" t="s">
        <v>152</v>
      </c>
      <c r="E60" s="3"/>
      <c r="F60" s="3"/>
      <c r="G60" s="3"/>
      <c r="H60" s="12" t="s">
        <v>76</v>
      </c>
      <c r="I60" s="27" t="s">
        <v>223</v>
      </c>
      <c r="J60" s="62" t="s">
        <v>966</v>
      </c>
      <c r="K60" s="27"/>
    </row>
    <row r="61" spans="1:11" ht="15.75" x14ac:dyDescent="0.25">
      <c r="A61" s="181">
        <f t="shared" si="0"/>
        <v>54</v>
      </c>
      <c r="B61" s="198"/>
      <c r="C61" s="198"/>
      <c r="D61" s="197" t="s">
        <v>77</v>
      </c>
      <c r="E61" s="197" t="s">
        <v>77</v>
      </c>
      <c r="F61" s="197" t="s">
        <v>78</v>
      </c>
      <c r="G61" s="3" t="s">
        <v>79</v>
      </c>
      <c r="H61" s="12" t="s">
        <v>103</v>
      </c>
      <c r="I61" s="27" t="s">
        <v>223</v>
      </c>
      <c r="J61" s="62" t="s">
        <v>966</v>
      </c>
      <c r="K61" s="27"/>
    </row>
    <row r="62" spans="1:11" ht="15.75" x14ac:dyDescent="0.25">
      <c r="A62" s="181">
        <f t="shared" si="0"/>
        <v>55</v>
      </c>
      <c r="B62" s="198"/>
      <c r="C62" s="198"/>
      <c r="D62" s="198"/>
      <c r="E62" s="198"/>
      <c r="F62" s="198"/>
      <c r="G62" s="3" t="s">
        <v>80</v>
      </c>
      <c r="H62" s="12" t="s">
        <v>103</v>
      </c>
      <c r="I62" s="27" t="s">
        <v>223</v>
      </c>
      <c r="J62" s="62" t="s">
        <v>966</v>
      </c>
      <c r="K62" s="27"/>
    </row>
    <row r="63" spans="1:11" ht="15.75" x14ac:dyDescent="0.25">
      <c r="A63" s="181">
        <f t="shared" si="0"/>
        <v>56</v>
      </c>
      <c r="B63" s="198"/>
      <c r="C63" s="198"/>
      <c r="D63" s="198"/>
      <c r="E63" s="198"/>
      <c r="F63" s="198"/>
      <c r="G63" s="3" t="s">
        <v>81</v>
      </c>
      <c r="H63" s="12" t="s">
        <v>148</v>
      </c>
      <c r="I63" s="27" t="s">
        <v>223</v>
      </c>
      <c r="J63" s="62" t="s">
        <v>966</v>
      </c>
      <c r="K63" s="27"/>
    </row>
    <row r="64" spans="1:11" ht="15.75" x14ac:dyDescent="0.25">
      <c r="A64" s="181">
        <f t="shared" si="0"/>
        <v>57</v>
      </c>
      <c r="B64" s="198"/>
      <c r="C64" s="198"/>
      <c r="D64" s="198"/>
      <c r="E64" s="198"/>
      <c r="F64" s="199"/>
      <c r="G64" s="3" t="s">
        <v>82</v>
      </c>
      <c r="H64" s="12" t="s">
        <v>104</v>
      </c>
      <c r="I64" s="27" t="s">
        <v>223</v>
      </c>
      <c r="J64" s="62" t="s">
        <v>966</v>
      </c>
      <c r="K64" s="27"/>
    </row>
    <row r="65" spans="1:11" ht="15.75" x14ac:dyDescent="0.25">
      <c r="A65" s="181">
        <f t="shared" si="0"/>
        <v>58</v>
      </c>
      <c r="B65" s="198"/>
      <c r="C65" s="198"/>
      <c r="D65" s="198"/>
      <c r="E65" s="198"/>
      <c r="F65" s="197" t="s">
        <v>83</v>
      </c>
      <c r="G65" s="3" t="s">
        <v>84</v>
      </c>
      <c r="H65" s="12" t="s">
        <v>103</v>
      </c>
      <c r="I65" s="27" t="s">
        <v>223</v>
      </c>
      <c r="J65" s="62" t="s">
        <v>966</v>
      </c>
      <c r="K65" s="27"/>
    </row>
    <row r="66" spans="1:11" ht="15.75" x14ac:dyDescent="0.25">
      <c r="A66" s="181">
        <f t="shared" si="0"/>
        <v>59</v>
      </c>
      <c r="B66" s="198"/>
      <c r="C66" s="198"/>
      <c r="D66" s="198"/>
      <c r="E66" s="198"/>
      <c r="F66" s="198"/>
      <c r="G66" s="3" t="s">
        <v>81</v>
      </c>
      <c r="H66" s="12" t="s">
        <v>148</v>
      </c>
      <c r="I66" s="27" t="s">
        <v>223</v>
      </c>
      <c r="J66" s="62" t="s">
        <v>966</v>
      </c>
      <c r="K66" s="27"/>
    </row>
    <row r="67" spans="1:11" ht="15.75" x14ac:dyDescent="0.25">
      <c r="A67" s="181">
        <f t="shared" si="0"/>
        <v>60</v>
      </c>
      <c r="B67" s="198"/>
      <c r="C67" s="198"/>
      <c r="D67" s="198"/>
      <c r="E67" s="198"/>
      <c r="F67" s="198"/>
      <c r="G67" s="3" t="s">
        <v>82</v>
      </c>
      <c r="H67" s="12" t="s">
        <v>104</v>
      </c>
      <c r="I67" s="27" t="s">
        <v>223</v>
      </c>
      <c r="J67" s="62" t="s">
        <v>966</v>
      </c>
      <c r="K67" s="27"/>
    </row>
    <row r="68" spans="1:11" ht="45" x14ac:dyDescent="0.25">
      <c r="A68" s="181">
        <f t="shared" si="0"/>
        <v>61</v>
      </c>
      <c r="B68" s="198"/>
      <c r="C68" s="198"/>
      <c r="D68" s="198"/>
      <c r="E68" s="198"/>
      <c r="F68" s="198"/>
      <c r="G68" s="3" t="s">
        <v>86</v>
      </c>
      <c r="H68" s="12" t="s">
        <v>103</v>
      </c>
      <c r="I68" s="27" t="s">
        <v>223</v>
      </c>
      <c r="J68" s="62" t="s">
        <v>966</v>
      </c>
      <c r="K68" s="27"/>
    </row>
    <row r="69" spans="1:11" ht="60" x14ac:dyDescent="0.25">
      <c r="A69" s="181">
        <f t="shared" si="0"/>
        <v>62</v>
      </c>
      <c r="B69" s="198"/>
      <c r="C69" s="199"/>
      <c r="D69" s="199"/>
      <c r="E69" s="199"/>
      <c r="F69" s="199"/>
      <c r="G69" s="3" t="s">
        <v>85</v>
      </c>
      <c r="H69" s="12" t="s">
        <v>103</v>
      </c>
      <c r="I69" s="27" t="s">
        <v>223</v>
      </c>
      <c r="J69" s="62" t="s">
        <v>966</v>
      </c>
      <c r="K69" s="27"/>
    </row>
    <row r="70" spans="1:11" ht="60" x14ac:dyDescent="0.25">
      <c r="A70" s="181">
        <f t="shared" si="0"/>
        <v>63</v>
      </c>
      <c r="B70" s="199"/>
      <c r="C70" s="6" t="s">
        <v>153</v>
      </c>
      <c r="D70" s="3" t="s">
        <v>154</v>
      </c>
      <c r="E70" s="3" t="s">
        <v>155</v>
      </c>
      <c r="F70" s="3"/>
      <c r="G70" s="3"/>
      <c r="H70" s="12" t="s">
        <v>87</v>
      </c>
      <c r="I70" s="27" t="s">
        <v>223</v>
      </c>
      <c r="J70" s="62" t="s">
        <v>966</v>
      </c>
      <c r="K70" s="27"/>
    </row>
    <row r="71" spans="1:11" ht="75" x14ac:dyDescent="0.25">
      <c r="A71" s="181">
        <f t="shared" si="0"/>
        <v>64</v>
      </c>
      <c r="B71" s="208" t="s">
        <v>156</v>
      </c>
      <c r="C71" s="122" t="s">
        <v>157</v>
      </c>
      <c r="D71" s="122" t="s">
        <v>91</v>
      </c>
      <c r="E71" s="3" t="s">
        <v>1064</v>
      </c>
      <c r="F71" s="3"/>
      <c r="G71" s="3"/>
      <c r="H71" s="12" t="s">
        <v>93</v>
      </c>
      <c r="I71" s="27" t="s">
        <v>223</v>
      </c>
      <c r="J71" s="62" t="s">
        <v>966</v>
      </c>
      <c r="K71" s="27"/>
    </row>
    <row r="72" spans="1:11" ht="30" x14ac:dyDescent="0.25">
      <c r="A72" s="181">
        <f t="shared" si="0"/>
        <v>65</v>
      </c>
      <c r="B72" s="209"/>
      <c r="C72" s="201" t="s">
        <v>158</v>
      </c>
      <c r="D72" s="15" t="s">
        <v>92</v>
      </c>
      <c r="E72" s="3"/>
      <c r="F72" s="3"/>
      <c r="G72" s="3"/>
      <c r="H72" s="12" t="s">
        <v>93</v>
      </c>
      <c r="I72" s="27" t="s">
        <v>223</v>
      </c>
      <c r="J72" s="62" t="s">
        <v>966</v>
      </c>
      <c r="K72" s="27"/>
    </row>
    <row r="73" spans="1:11" ht="30" x14ac:dyDescent="0.25">
      <c r="A73" s="181">
        <f t="shared" si="0"/>
        <v>66</v>
      </c>
      <c r="B73" s="209"/>
      <c r="C73" s="201"/>
      <c r="D73" s="8" t="s">
        <v>159</v>
      </c>
      <c r="E73" s="8"/>
      <c r="F73" s="8"/>
      <c r="G73" s="8"/>
      <c r="H73" s="5" t="s">
        <v>94</v>
      </c>
      <c r="I73" s="27" t="s">
        <v>223</v>
      </c>
      <c r="J73" s="62" t="s">
        <v>966</v>
      </c>
      <c r="K73" s="27"/>
    </row>
    <row r="74" spans="1:11" ht="75" x14ac:dyDescent="0.25">
      <c r="A74" s="181">
        <f t="shared" ref="A74:A92" si="1">A73+1</f>
        <v>67</v>
      </c>
      <c r="B74" s="210"/>
      <c r="C74" s="201"/>
      <c r="D74" s="15" t="s">
        <v>88</v>
      </c>
      <c r="E74" s="3" t="s">
        <v>89</v>
      </c>
      <c r="F74" s="3"/>
      <c r="G74" s="3"/>
      <c r="H74" s="12" t="s">
        <v>90</v>
      </c>
      <c r="I74" s="27" t="s">
        <v>223</v>
      </c>
      <c r="J74" s="62" t="s">
        <v>966</v>
      </c>
      <c r="K74" s="27"/>
    </row>
    <row r="75" spans="1:11" ht="45" x14ac:dyDescent="0.25">
      <c r="A75" s="181">
        <f t="shared" si="1"/>
        <v>68</v>
      </c>
      <c r="B75" s="205" t="s">
        <v>161</v>
      </c>
      <c r="C75" s="122" t="s">
        <v>160</v>
      </c>
      <c r="D75" s="122" t="s">
        <v>96</v>
      </c>
      <c r="E75" s="124" t="s">
        <v>1064</v>
      </c>
      <c r="F75" s="3"/>
      <c r="G75" s="3"/>
      <c r="H75" s="12" t="s">
        <v>93</v>
      </c>
      <c r="I75" s="27" t="s">
        <v>223</v>
      </c>
      <c r="J75" s="62" t="s">
        <v>966</v>
      </c>
      <c r="K75" s="27"/>
    </row>
    <row r="76" spans="1:11" ht="90" x14ac:dyDescent="0.25">
      <c r="A76" s="181">
        <f t="shared" si="1"/>
        <v>69</v>
      </c>
      <c r="B76" s="207"/>
      <c r="C76" s="7" t="s">
        <v>162</v>
      </c>
      <c r="D76" s="3" t="s">
        <v>165</v>
      </c>
      <c r="E76" s="3" t="s">
        <v>166</v>
      </c>
      <c r="F76" s="3"/>
      <c r="G76" s="3"/>
      <c r="H76" s="12" t="s">
        <v>98</v>
      </c>
      <c r="I76" s="27" t="s">
        <v>223</v>
      </c>
      <c r="J76" s="62" t="s">
        <v>966</v>
      </c>
      <c r="K76" s="27"/>
    </row>
    <row r="77" spans="1:11" ht="60" x14ac:dyDescent="0.25">
      <c r="A77" s="181">
        <f t="shared" si="1"/>
        <v>70</v>
      </c>
      <c r="B77" s="207"/>
      <c r="C77" s="197" t="s">
        <v>163</v>
      </c>
      <c r="D77" s="197" t="s">
        <v>168</v>
      </c>
      <c r="E77" s="3" t="s">
        <v>167</v>
      </c>
      <c r="F77" s="3" t="s">
        <v>97</v>
      </c>
      <c r="G77" s="3"/>
      <c r="H77" s="12" t="s">
        <v>99</v>
      </c>
      <c r="I77" s="27" t="s">
        <v>223</v>
      </c>
      <c r="J77" s="62" t="s">
        <v>966</v>
      </c>
      <c r="K77" s="27"/>
    </row>
    <row r="78" spans="1:11" ht="60" x14ac:dyDescent="0.25">
      <c r="A78" s="181">
        <f t="shared" si="1"/>
        <v>71</v>
      </c>
      <c r="B78" s="207"/>
      <c r="C78" s="198"/>
      <c r="D78" s="198"/>
      <c r="E78" s="3"/>
      <c r="F78" s="3" t="s">
        <v>100</v>
      </c>
      <c r="G78" s="3"/>
      <c r="H78" s="12" t="s">
        <v>101</v>
      </c>
      <c r="I78" s="27" t="s">
        <v>223</v>
      </c>
      <c r="J78" s="62" t="s">
        <v>966</v>
      </c>
      <c r="K78" s="27"/>
    </row>
    <row r="79" spans="1:11" ht="15.75" x14ac:dyDescent="0.25">
      <c r="A79" s="181">
        <f t="shared" si="1"/>
        <v>72</v>
      </c>
      <c r="B79" s="207"/>
      <c r="C79" s="198"/>
      <c r="D79" s="198"/>
      <c r="E79" s="3" t="s">
        <v>169</v>
      </c>
      <c r="F79" s="3"/>
      <c r="G79" s="3"/>
      <c r="H79" s="12" t="s">
        <v>102</v>
      </c>
      <c r="I79" s="27" t="s">
        <v>223</v>
      </c>
      <c r="J79" s="62" t="s">
        <v>966</v>
      </c>
      <c r="K79" s="27"/>
    </row>
    <row r="80" spans="1:11" ht="15.75" x14ac:dyDescent="0.25">
      <c r="A80" s="181">
        <f t="shared" si="1"/>
        <v>73</v>
      </c>
      <c r="B80" s="207"/>
      <c r="C80" s="198"/>
      <c r="D80" s="199"/>
      <c r="E80" s="3" t="s">
        <v>170</v>
      </c>
      <c r="F80" s="3"/>
      <c r="G80" s="3"/>
      <c r="H80" s="12" t="s">
        <v>94</v>
      </c>
      <c r="I80" s="27" t="s">
        <v>223</v>
      </c>
      <c r="J80" s="62" t="s">
        <v>966</v>
      </c>
      <c r="K80" s="27"/>
    </row>
    <row r="81" spans="1:11" ht="30" x14ac:dyDescent="0.25">
      <c r="A81" s="181">
        <f t="shared" si="1"/>
        <v>74</v>
      </c>
      <c r="B81" s="207"/>
      <c r="C81" s="7" t="s">
        <v>164</v>
      </c>
      <c r="D81" s="3" t="s">
        <v>105</v>
      </c>
      <c r="E81" s="3" t="s">
        <v>106</v>
      </c>
      <c r="F81" s="3"/>
      <c r="G81" s="3"/>
      <c r="H81" s="12" t="s">
        <v>107</v>
      </c>
      <c r="I81" s="27" t="s">
        <v>223</v>
      </c>
      <c r="J81" s="62" t="s">
        <v>966</v>
      </c>
      <c r="K81" s="27"/>
    </row>
    <row r="82" spans="1:11" ht="60" x14ac:dyDescent="0.25">
      <c r="A82" s="181">
        <f t="shared" si="1"/>
        <v>75</v>
      </c>
      <c r="B82" s="197" t="s">
        <v>171</v>
      </c>
      <c r="C82" s="122" t="s">
        <v>172</v>
      </c>
      <c r="D82" s="122" t="s">
        <v>108</v>
      </c>
      <c r="E82" s="124" t="s">
        <v>1064</v>
      </c>
      <c r="F82" s="3"/>
      <c r="G82" s="3"/>
      <c r="H82" s="12" t="s">
        <v>93</v>
      </c>
      <c r="I82" s="27" t="s">
        <v>223</v>
      </c>
      <c r="J82" s="62" t="s">
        <v>966</v>
      </c>
      <c r="K82" s="27"/>
    </row>
    <row r="83" spans="1:11" ht="90" x14ac:dyDescent="0.25">
      <c r="A83" s="181">
        <f t="shared" si="1"/>
        <v>76</v>
      </c>
      <c r="B83" s="198"/>
      <c r="C83" s="201" t="s">
        <v>173</v>
      </c>
      <c r="D83" s="3" t="s">
        <v>109</v>
      </c>
      <c r="E83" s="3"/>
      <c r="F83" s="3"/>
      <c r="G83" s="3"/>
      <c r="H83" s="12" t="s">
        <v>109</v>
      </c>
      <c r="I83" s="27" t="s">
        <v>223</v>
      </c>
      <c r="J83" s="62" t="s">
        <v>966</v>
      </c>
      <c r="K83" s="27"/>
    </row>
    <row r="84" spans="1:11" ht="30" x14ac:dyDescent="0.25">
      <c r="A84" s="181">
        <f t="shared" si="1"/>
        <v>77</v>
      </c>
      <c r="B84" s="198"/>
      <c r="C84" s="201"/>
      <c r="D84" s="205" t="s">
        <v>174</v>
      </c>
      <c r="E84" s="197" t="s">
        <v>254</v>
      </c>
      <c r="F84" s="20" t="s">
        <v>256</v>
      </c>
      <c r="G84" s="20"/>
      <c r="H84" s="22" t="s">
        <v>255</v>
      </c>
      <c r="I84" s="27" t="s">
        <v>223</v>
      </c>
      <c r="J84" s="62" t="s">
        <v>966</v>
      </c>
      <c r="K84" s="27"/>
    </row>
    <row r="85" spans="1:11" ht="30" x14ac:dyDescent="0.25">
      <c r="A85" s="181">
        <f t="shared" si="1"/>
        <v>78</v>
      </c>
      <c r="B85" s="198"/>
      <c r="C85" s="201"/>
      <c r="D85" s="207"/>
      <c r="E85" s="198"/>
      <c r="F85" s="197" t="s">
        <v>257</v>
      </c>
      <c r="G85" s="20" t="s">
        <v>259</v>
      </c>
      <c r="H85" s="22" t="s">
        <v>258</v>
      </c>
      <c r="I85" s="27" t="s">
        <v>223</v>
      </c>
      <c r="J85" s="62" t="s">
        <v>966</v>
      </c>
      <c r="K85" s="27"/>
    </row>
    <row r="86" spans="1:11" ht="15.75" x14ac:dyDescent="0.25">
      <c r="A86" s="181">
        <f t="shared" si="1"/>
        <v>79</v>
      </c>
      <c r="B86" s="198"/>
      <c r="C86" s="201"/>
      <c r="D86" s="206"/>
      <c r="E86" s="199"/>
      <c r="F86" s="199"/>
      <c r="G86" s="20" t="s">
        <v>260</v>
      </c>
      <c r="H86" s="22" t="s">
        <v>250</v>
      </c>
      <c r="I86" s="27" t="s">
        <v>223</v>
      </c>
      <c r="J86" s="62" t="s">
        <v>966</v>
      </c>
      <c r="K86" s="27"/>
    </row>
    <row r="87" spans="1:11" ht="30" x14ac:dyDescent="0.25">
      <c r="A87" s="181">
        <f t="shared" si="1"/>
        <v>80</v>
      </c>
      <c r="B87" s="199"/>
      <c r="C87" s="201"/>
      <c r="D87" s="3" t="s">
        <v>175</v>
      </c>
      <c r="E87" s="3"/>
      <c r="F87" s="3"/>
      <c r="G87" s="3"/>
      <c r="H87" s="12" t="s">
        <v>110</v>
      </c>
      <c r="I87" s="27" t="s">
        <v>223</v>
      </c>
      <c r="J87" s="62" t="s">
        <v>966</v>
      </c>
      <c r="K87" s="27"/>
    </row>
    <row r="88" spans="1:11" ht="30" x14ac:dyDescent="0.25">
      <c r="A88" s="181">
        <f t="shared" si="1"/>
        <v>81</v>
      </c>
      <c r="B88" s="197" t="s">
        <v>1262</v>
      </c>
      <c r="C88" s="197" t="s">
        <v>202</v>
      </c>
      <c r="D88" s="197" t="s">
        <v>203</v>
      </c>
      <c r="E88" s="10" t="s">
        <v>205</v>
      </c>
      <c r="F88" s="10"/>
      <c r="G88" s="10"/>
      <c r="H88" s="12" t="s">
        <v>209</v>
      </c>
      <c r="I88" s="27" t="s">
        <v>223</v>
      </c>
      <c r="J88" s="62" t="s">
        <v>968</v>
      </c>
      <c r="K88" s="27"/>
    </row>
    <row r="89" spans="1:11" ht="30" x14ac:dyDescent="0.25">
      <c r="A89" s="181">
        <f t="shared" si="1"/>
        <v>82</v>
      </c>
      <c r="B89" s="198"/>
      <c r="C89" s="198"/>
      <c r="D89" s="198"/>
      <c r="E89" s="10" t="s">
        <v>207</v>
      </c>
      <c r="F89" s="10"/>
      <c r="G89" s="10"/>
      <c r="H89" s="12" t="s">
        <v>1304</v>
      </c>
      <c r="I89" s="27" t="s">
        <v>223</v>
      </c>
      <c r="J89" s="62" t="s">
        <v>968</v>
      </c>
      <c r="K89" s="27"/>
    </row>
    <row r="90" spans="1:11" ht="30" x14ac:dyDescent="0.25">
      <c r="A90" s="181">
        <f t="shared" si="1"/>
        <v>83</v>
      </c>
      <c r="B90" s="198"/>
      <c r="C90" s="198"/>
      <c r="D90" s="198"/>
      <c r="E90" s="137" t="s">
        <v>206</v>
      </c>
      <c r="F90" s="10"/>
      <c r="G90" s="10"/>
      <c r="H90" s="12" t="s">
        <v>1305</v>
      </c>
      <c r="I90" s="27" t="s">
        <v>223</v>
      </c>
      <c r="J90" s="62" t="s">
        <v>965</v>
      </c>
      <c r="K90" s="27"/>
    </row>
    <row r="91" spans="1:11" ht="45" x14ac:dyDescent="0.25">
      <c r="A91" s="185">
        <f t="shared" si="1"/>
        <v>84</v>
      </c>
      <c r="B91" s="198"/>
      <c r="C91" s="198"/>
      <c r="D91" s="197" t="s">
        <v>204</v>
      </c>
      <c r="E91" s="10" t="s">
        <v>213</v>
      </c>
      <c r="F91" s="10"/>
      <c r="G91" s="10"/>
      <c r="H91" s="12" t="s">
        <v>216</v>
      </c>
      <c r="I91" s="27" t="s">
        <v>223</v>
      </c>
      <c r="J91" s="62" t="s">
        <v>968</v>
      </c>
      <c r="K91" s="27"/>
    </row>
    <row r="92" spans="1:11" ht="30" x14ac:dyDescent="0.25">
      <c r="A92" s="185">
        <f t="shared" si="1"/>
        <v>85</v>
      </c>
      <c r="B92" s="199"/>
      <c r="C92" s="199"/>
      <c r="D92" s="199"/>
      <c r="E92" s="10" t="s">
        <v>214</v>
      </c>
      <c r="F92" s="10"/>
      <c r="G92" s="10"/>
      <c r="H92" s="12" t="s">
        <v>215</v>
      </c>
      <c r="I92" s="27" t="s">
        <v>223</v>
      </c>
      <c r="J92" s="62" t="s">
        <v>968</v>
      </c>
      <c r="K92" s="27"/>
    </row>
  </sheetData>
  <autoFilter ref="A7:K92">
    <filterColumn colId="5" showButton="0"/>
  </autoFilter>
  <mergeCells count="53">
    <mergeCell ref="F48:F50"/>
    <mergeCell ref="D88:D90"/>
    <mergeCell ref="D91:D92"/>
    <mergeCell ref="F85:F86"/>
    <mergeCell ref="B71:B74"/>
    <mergeCell ref="B58:B70"/>
    <mergeCell ref="B8:B57"/>
    <mergeCell ref="E48:E50"/>
    <mergeCell ref="B88:B92"/>
    <mergeCell ref="B82:B87"/>
    <mergeCell ref="C83:C87"/>
    <mergeCell ref="C72:C74"/>
    <mergeCell ref="C77:C80"/>
    <mergeCell ref="D77:D80"/>
    <mergeCell ref="C88:C92"/>
    <mergeCell ref="D84:D86"/>
    <mergeCell ref="E84:E86"/>
    <mergeCell ref="C56:C57"/>
    <mergeCell ref="E61:E69"/>
    <mergeCell ref="C8:C20"/>
    <mergeCell ref="D12:D20"/>
    <mergeCell ref="D10:D11"/>
    <mergeCell ref="E10:E11"/>
    <mergeCell ref="D56:D57"/>
    <mergeCell ref="C60:C69"/>
    <mergeCell ref="F7:G7"/>
    <mergeCell ref="F10:G10"/>
    <mergeCell ref="F11:G11"/>
    <mergeCell ref="F12:G12"/>
    <mergeCell ref="F8:G8"/>
    <mergeCell ref="F9:G9"/>
    <mergeCell ref="F13:G13"/>
    <mergeCell ref="F14:G14"/>
    <mergeCell ref="F20:G20"/>
    <mergeCell ref="E15:E16"/>
    <mergeCell ref="E17:E19"/>
    <mergeCell ref="F17:F18"/>
    <mergeCell ref="B75:B81"/>
    <mergeCell ref="F21:G21"/>
    <mergeCell ref="F22:G22"/>
    <mergeCell ref="F23:G23"/>
    <mergeCell ref="F24:G24"/>
    <mergeCell ref="F61:F64"/>
    <mergeCell ref="F65:F69"/>
    <mergeCell ref="D61:D69"/>
    <mergeCell ref="F42:F45"/>
    <mergeCell ref="E39:E45"/>
    <mergeCell ref="F46:F47"/>
    <mergeCell ref="D38:D54"/>
    <mergeCell ref="E46:E47"/>
    <mergeCell ref="C58:C59"/>
    <mergeCell ref="C21:C37"/>
    <mergeCell ref="C38:C55"/>
  </mergeCells>
  <dataValidations count="1">
    <dataValidation type="list" allowBlank="1" showInputMessage="1" showErrorMessage="1" sqref="I8:I92">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7"/>
  <sheetViews>
    <sheetView zoomScale="90" zoomScaleNormal="90" workbookViewId="0">
      <pane xSplit="4" ySplit="7" topLeftCell="E56" activePane="bottomRight" state="frozen"/>
      <selection pane="topRight" activeCell="E1" sqref="E1"/>
      <selection pane="bottomLeft" activeCell="A8" sqref="A8"/>
      <selection pane="bottomRight"/>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21.85546875" style="4" bestFit="1" customWidth="1"/>
    <col min="11" max="11" width="50.42578125" style="4" customWidth="1"/>
    <col min="12" max="16384" width="9.140625" style="4"/>
  </cols>
  <sheetData>
    <row r="1" spans="1:11" x14ac:dyDescent="0.25">
      <c r="A1" s="68" t="s">
        <v>416</v>
      </c>
      <c r="B1" s="31" t="s">
        <v>262</v>
      </c>
      <c r="D1" s="28"/>
      <c r="E1" s="29" t="s">
        <v>220</v>
      </c>
      <c r="F1" s="30">
        <f>SUM(F2:F5)</f>
        <v>79</v>
      </c>
      <c r="H1" s="114">
        <f>SUM(H2:H5)</f>
        <v>79</v>
      </c>
    </row>
    <row r="2" spans="1:11" x14ac:dyDescent="0.25">
      <c r="E2" s="32" t="s">
        <v>223</v>
      </c>
      <c r="F2" s="34">
        <f>COUNTIF($I$8:$I$1027,$E2)</f>
        <v>79</v>
      </c>
      <c r="G2" s="112" t="s">
        <v>965</v>
      </c>
      <c r="H2" s="32">
        <f>COUNTIF($J$8:$J$802,$G2)</f>
        <v>16</v>
      </c>
    </row>
    <row r="3" spans="1:11" ht="15.75" x14ac:dyDescent="0.25">
      <c r="E3" s="33" t="s">
        <v>224</v>
      </c>
      <c r="F3" s="34">
        <f>COUNTIF($I$8:$I$1027,$E3)</f>
        <v>0</v>
      </c>
      <c r="G3" s="113" t="s">
        <v>966</v>
      </c>
      <c r="H3" s="32">
        <f>COUNTIF($J$8:$J$802,$G3)</f>
        <v>47</v>
      </c>
    </row>
    <row r="4" spans="1:11" ht="15.75" x14ac:dyDescent="0.25">
      <c r="E4" s="32" t="s">
        <v>225</v>
      </c>
      <c r="F4" s="34">
        <f>COUNTIF($I$8:$I$1027,$E4)</f>
        <v>0</v>
      </c>
      <c r="G4" s="113" t="s">
        <v>968</v>
      </c>
      <c r="H4" s="32">
        <f>COUNTIF($J$8:$J$802,$G4)</f>
        <v>16</v>
      </c>
    </row>
    <row r="5" spans="1:11" ht="15.75" x14ac:dyDescent="0.25">
      <c r="E5" s="32" t="s">
        <v>226</v>
      </c>
      <c r="F5" s="34">
        <f>COUNTIF($I$8:$I$1027,$E5)</f>
        <v>0</v>
      </c>
      <c r="G5" s="113" t="s">
        <v>974</v>
      </c>
      <c r="H5" s="32">
        <f>COUNTIF($J$8:$J$802,$G5)</f>
        <v>0</v>
      </c>
    </row>
    <row r="7" spans="1:11" s="2" customFormat="1" ht="14.25" x14ac:dyDescent="0.2">
      <c r="A7" s="1" t="s">
        <v>4</v>
      </c>
      <c r="B7" s="1" t="s">
        <v>0</v>
      </c>
      <c r="C7" s="1" t="s">
        <v>1</v>
      </c>
      <c r="D7" s="1" t="s">
        <v>18</v>
      </c>
      <c r="E7" s="1" t="s">
        <v>95</v>
      </c>
      <c r="F7" s="200" t="s">
        <v>2</v>
      </c>
      <c r="G7" s="200"/>
      <c r="H7" s="1" t="s">
        <v>3</v>
      </c>
      <c r="I7" s="26" t="s">
        <v>221</v>
      </c>
      <c r="J7" s="26" t="s">
        <v>964</v>
      </c>
      <c r="K7" s="26" t="s">
        <v>222</v>
      </c>
    </row>
    <row r="8" spans="1:11" ht="30" x14ac:dyDescent="0.25">
      <c r="A8" s="20">
        <v>1</v>
      </c>
      <c r="B8" s="197" t="s">
        <v>263</v>
      </c>
      <c r="C8" s="205" t="s">
        <v>5</v>
      </c>
      <c r="D8" s="20" t="s">
        <v>114</v>
      </c>
      <c r="E8" s="20" t="s">
        <v>119</v>
      </c>
      <c r="F8" s="211"/>
      <c r="G8" s="212"/>
      <c r="H8" s="22" t="s">
        <v>8</v>
      </c>
      <c r="I8" s="27" t="s">
        <v>223</v>
      </c>
      <c r="J8" s="62" t="s">
        <v>966</v>
      </c>
      <c r="K8" s="27"/>
    </row>
    <row r="9" spans="1:11" ht="30" x14ac:dyDescent="0.25">
      <c r="A9" s="20">
        <f>A8+1</f>
        <v>2</v>
      </c>
      <c r="B9" s="198"/>
      <c r="C9" s="207"/>
      <c r="D9" s="20" t="s">
        <v>115</v>
      </c>
      <c r="E9" s="20" t="s">
        <v>120</v>
      </c>
      <c r="F9" s="211"/>
      <c r="G9" s="212"/>
      <c r="H9" s="22" t="s">
        <v>7</v>
      </c>
      <c r="I9" s="27" t="s">
        <v>223</v>
      </c>
      <c r="J9" s="62" t="s">
        <v>966</v>
      </c>
      <c r="K9" s="27"/>
    </row>
    <row r="10" spans="1:11" ht="15.75" x14ac:dyDescent="0.25">
      <c r="A10" s="103">
        <f t="shared" ref="A10:A73" si="0">A9+1</f>
        <v>3</v>
      </c>
      <c r="B10" s="198"/>
      <c r="C10" s="207"/>
      <c r="D10" s="197" t="s">
        <v>121</v>
      </c>
      <c r="E10" s="197" t="s">
        <v>122</v>
      </c>
      <c r="F10" s="211" t="s">
        <v>123</v>
      </c>
      <c r="G10" s="212"/>
      <c r="H10" s="22" t="s">
        <v>126</v>
      </c>
      <c r="I10" s="27" t="s">
        <v>223</v>
      </c>
      <c r="J10" s="62" t="s">
        <v>966</v>
      </c>
      <c r="K10" s="27"/>
    </row>
    <row r="11" spans="1:11" ht="15.75" x14ac:dyDescent="0.25">
      <c r="A11" s="103">
        <f t="shared" si="0"/>
        <v>4</v>
      </c>
      <c r="B11" s="198"/>
      <c r="C11" s="207"/>
      <c r="D11" s="199"/>
      <c r="E11" s="199"/>
      <c r="F11" s="211" t="s">
        <v>124</v>
      </c>
      <c r="G11" s="212"/>
      <c r="H11" s="22" t="s">
        <v>125</v>
      </c>
      <c r="I11" s="27" t="s">
        <v>223</v>
      </c>
      <c r="J11" s="62" t="s">
        <v>966</v>
      </c>
      <c r="K11" s="27"/>
    </row>
    <row r="12" spans="1:11" ht="15.75" x14ac:dyDescent="0.25">
      <c r="A12" s="103">
        <f t="shared" si="0"/>
        <v>5</v>
      </c>
      <c r="B12" s="198"/>
      <c r="C12" s="207"/>
      <c r="D12" s="197" t="s">
        <v>116</v>
      </c>
      <c r="E12" s="20" t="s">
        <v>9</v>
      </c>
      <c r="F12" s="211"/>
      <c r="G12" s="212"/>
      <c r="H12" s="22" t="s">
        <v>93</v>
      </c>
      <c r="I12" s="27" t="s">
        <v>223</v>
      </c>
      <c r="J12" s="62" t="s">
        <v>966</v>
      </c>
      <c r="K12" s="27"/>
    </row>
    <row r="13" spans="1:11" ht="15.75" x14ac:dyDescent="0.25">
      <c r="A13" s="103">
        <f t="shared" si="0"/>
        <v>6</v>
      </c>
      <c r="B13" s="198"/>
      <c r="C13" s="207"/>
      <c r="D13" s="198"/>
      <c r="E13" s="20" t="s">
        <v>10</v>
      </c>
      <c r="F13" s="211"/>
      <c r="G13" s="212"/>
      <c r="H13" s="22" t="s">
        <v>93</v>
      </c>
      <c r="I13" s="27" t="s">
        <v>223</v>
      </c>
      <c r="J13" s="62" t="s">
        <v>966</v>
      </c>
      <c r="K13" s="27"/>
    </row>
    <row r="14" spans="1:11" ht="15.75" x14ac:dyDescent="0.25">
      <c r="A14" s="103">
        <f t="shared" si="0"/>
        <v>7</v>
      </c>
      <c r="B14" s="198"/>
      <c r="C14" s="207"/>
      <c r="D14" s="198"/>
      <c r="E14" s="20" t="s">
        <v>11</v>
      </c>
      <c r="F14" s="211"/>
      <c r="G14" s="212"/>
      <c r="H14" s="22" t="s">
        <v>93</v>
      </c>
      <c r="I14" s="27" t="s">
        <v>223</v>
      </c>
      <c r="J14" s="62" t="s">
        <v>966</v>
      </c>
      <c r="K14" s="27"/>
    </row>
    <row r="15" spans="1:11" ht="63" x14ac:dyDescent="0.25">
      <c r="A15" s="103">
        <f t="shared" si="0"/>
        <v>8</v>
      </c>
      <c r="B15" s="198"/>
      <c r="C15" s="207"/>
      <c r="D15" s="198"/>
      <c r="E15" s="197" t="s">
        <v>12</v>
      </c>
      <c r="F15" s="14" t="s">
        <v>129</v>
      </c>
      <c r="G15" s="14"/>
      <c r="H15" s="13" t="s">
        <v>130</v>
      </c>
      <c r="I15" s="27" t="s">
        <v>223</v>
      </c>
      <c r="J15" s="62" t="s">
        <v>966</v>
      </c>
      <c r="K15" s="27"/>
    </row>
    <row r="16" spans="1:11" ht="110.25" x14ac:dyDescent="0.25">
      <c r="A16" s="103">
        <f t="shared" si="0"/>
        <v>9</v>
      </c>
      <c r="B16" s="198"/>
      <c r="C16" s="207"/>
      <c r="D16" s="198"/>
      <c r="E16" s="199"/>
      <c r="F16" s="14" t="s">
        <v>131</v>
      </c>
      <c r="G16" s="14"/>
      <c r="H16" s="13" t="s">
        <v>132</v>
      </c>
      <c r="I16" s="27" t="s">
        <v>223</v>
      </c>
      <c r="J16" s="62" t="s">
        <v>966</v>
      </c>
      <c r="K16" s="27"/>
    </row>
    <row r="17" spans="1:11" ht="30" x14ac:dyDescent="0.25">
      <c r="A17" s="103">
        <f t="shared" si="0"/>
        <v>10</v>
      </c>
      <c r="B17" s="198"/>
      <c r="C17" s="207"/>
      <c r="D17" s="198"/>
      <c r="E17" s="197" t="s">
        <v>13</v>
      </c>
      <c r="F17" s="201" t="s">
        <v>133</v>
      </c>
      <c r="G17" s="14" t="s">
        <v>137</v>
      </c>
      <c r="H17" s="25" t="s">
        <v>136</v>
      </c>
      <c r="I17" s="27" t="s">
        <v>223</v>
      </c>
      <c r="J17" s="62" t="s">
        <v>966</v>
      </c>
      <c r="K17" s="27"/>
    </row>
    <row r="18" spans="1:11" ht="15.75" x14ac:dyDescent="0.25">
      <c r="A18" s="103">
        <f t="shared" si="0"/>
        <v>11</v>
      </c>
      <c r="B18" s="198"/>
      <c r="C18" s="207"/>
      <c r="D18" s="198"/>
      <c r="E18" s="198"/>
      <c r="F18" s="201"/>
      <c r="G18" s="14" t="s">
        <v>138</v>
      </c>
      <c r="H18" s="25" t="s">
        <v>135</v>
      </c>
      <c r="I18" s="27" t="s">
        <v>223</v>
      </c>
      <c r="J18" s="62" t="s">
        <v>966</v>
      </c>
      <c r="K18" s="27"/>
    </row>
    <row r="19" spans="1:11" ht="30" x14ac:dyDescent="0.25">
      <c r="A19" s="103">
        <f t="shared" si="0"/>
        <v>12</v>
      </c>
      <c r="B19" s="198"/>
      <c r="C19" s="207"/>
      <c r="D19" s="198"/>
      <c r="E19" s="199"/>
      <c r="F19" s="20" t="s">
        <v>134</v>
      </c>
      <c r="G19" s="20"/>
      <c r="H19" s="22" t="s">
        <v>135</v>
      </c>
      <c r="I19" s="27" t="s">
        <v>223</v>
      </c>
      <c r="J19" s="62" t="s">
        <v>966</v>
      </c>
      <c r="K19" s="27"/>
    </row>
    <row r="20" spans="1:11" ht="15.75" x14ac:dyDescent="0.25">
      <c r="A20" s="103">
        <f t="shared" si="0"/>
        <v>13</v>
      </c>
      <c r="B20" s="198"/>
      <c r="C20" s="206"/>
      <c r="D20" s="199"/>
      <c r="E20" s="20" t="s">
        <v>14</v>
      </c>
      <c r="F20" s="211"/>
      <c r="G20" s="212"/>
      <c r="H20" s="22" t="s">
        <v>93</v>
      </c>
      <c r="I20" s="27" t="s">
        <v>223</v>
      </c>
      <c r="J20" s="62" t="s">
        <v>966</v>
      </c>
      <c r="K20" s="27"/>
    </row>
    <row r="21" spans="1:11" ht="30" x14ac:dyDescent="0.25">
      <c r="A21" s="103">
        <f t="shared" si="0"/>
        <v>14</v>
      </c>
      <c r="B21" s="198"/>
      <c r="C21" s="197" t="s">
        <v>6</v>
      </c>
      <c r="D21" s="20" t="s">
        <v>15</v>
      </c>
      <c r="E21" s="16" t="s">
        <v>141</v>
      </c>
      <c r="F21" s="211"/>
      <c r="G21" s="212"/>
      <c r="H21" s="22" t="s">
        <v>21</v>
      </c>
      <c r="I21" s="27" t="s">
        <v>223</v>
      </c>
      <c r="J21" s="62" t="s">
        <v>966</v>
      </c>
      <c r="K21" s="27"/>
    </row>
    <row r="22" spans="1:11" ht="30" x14ac:dyDescent="0.25">
      <c r="A22" s="103">
        <f t="shared" si="0"/>
        <v>15</v>
      </c>
      <c r="B22" s="198"/>
      <c r="C22" s="198"/>
      <c r="D22" s="20"/>
      <c r="E22" s="20" t="s">
        <v>19</v>
      </c>
      <c r="F22" s="211"/>
      <c r="G22" s="212"/>
      <c r="H22" s="22" t="s">
        <v>142</v>
      </c>
      <c r="I22" s="27" t="s">
        <v>223</v>
      </c>
      <c r="J22" s="62" t="s">
        <v>966</v>
      </c>
      <c r="K22" s="27"/>
    </row>
    <row r="23" spans="1:11" ht="45" x14ac:dyDescent="0.25">
      <c r="A23" s="103">
        <f t="shared" si="0"/>
        <v>16</v>
      </c>
      <c r="B23" s="198"/>
      <c r="C23" s="198"/>
      <c r="D23" s="20"/>
      <c r="E23" s="20" t="s">
        <v>20</v>
      </c>
      <c r="F23" s="211"/>
      <c r="G23" s="212"/>
      <c r="H23" s="22" t="s">
        <v>143</v>
      </c>
      <c r="I23" s="27" t="s">
        <v>223</v>
      </c>
      <c r="J23" s="62" t="s">
        <v>966</v>
      </c>
      <c r="K23" s="27"/>
    </row>
    <row r="24" spans="1:11" ht="30" x14ac:dyDescent="0.25">
      <c r="A24" s="103">
        <f t="shared" si="0"/>
        <v>17</v>
      </c>
      <c r="B24" s="198"/>
      <c r="C24" s="198"/>
      <c r="D24" s="20" t="s">
        <v>16</v>
      </c>
      <c r="E24" s="20"/>
      <c r="F24" s="211"/>
      <c r="G24" s="212"/>
      <c r="H24" s="22" t="s">
        <v>17</v>
      </c>
      <c r="I24" s="27" t="s">
        <v>223</v>
      </c>
      <c r="J24" s="62" t="s">
        <v>966</v>
      </c>
      <c r="K24" s="27"/>
    </row>
    <row r="25" spans="1:11" ht="45" customHeight="1" x14ac:dyDescent="0.25">
      <c r="A25" s="103">
        <f t="shared" si="0"/>
        <v>18</v>
      </c>
      <c r="B25" s="198"/>
      <c r="C25" s="198"/>
      <c r="D25" s="182" t="s">
        <v>127</v>
      </c>
      <c r="E25" s="182" t="s">
        <v>128</v>
      </c>
      <c r="F25" s="20"/>
      <c r="G25" s="20"/>
      <c r="H25" s="22" t="s">
        <v>1264</v>
      </c>
      <c r="I25" s="27" t="s">
        <v>223</v>
      </c>
      <c r="J25" s="62" t="s">
        <v>966</v>
      </c>
      <c r="K25" s="27"/>
    </row>
    <row r="26" spans="1:11" ht="15.75" x14ac:dyDescent="0.25">
      <c r="A26" s="181">
        <f t="shared" si="0"/>
        <v>19</v>
      </c>
      <c r="B26" s="198"/>
      <c r="C26" s="198"/>
      <c r="D26" s="20" t="s">
        <v>22</v>
      </c>
      <c r="E26" s="20"/>
      <c r="F26" s="20"/>
      <c r="G26" s="20"/>
      <c r="H26" s="22" t="s">
        <v>23</v>
      </c>
      <c r="I26" s="27" t="s">
        <v>223</v>
      </c>
      <c r="J26" s="62" t="s">
        <v>966</v>
      </c>
      <c r="K26" s="27"/>
    </row>
    <row r="27" spans="1:11" ht="30" x14ac:dyDescent="0.25">
      <c r="A27" s="181">
        <f t="shared" si="0"/>
        <v>20</v>
      </c>
      <c r="B27" s="198"/>
      <c r="C27" s="198"/>
      <c r="D27" s="20" t="s">
        <v>24</v>
      </c>
      <c r="E27" s="20" t="s">
        <v>25</v>
      </c>
      <c r="F27" s="20"/>
      <c r="G27" s="20"/>
      <c r="H27" s="22" t="s">
        <v>139</v>
      </c>
      <c r="I27" s="27" t="s">
        <v>223</v>
      </c>
      <c r="J27" s="62" t="s">
        <v>966</v>
      </c>
      <c r="K27" s="27"/>
    </row>
    <row r="28" spans="1:11" ht="45" x14ac:dyDescent="0.25">
      <c r="A28" s="181">
        <f t="shared" si="0"/>
        <v>21</v>
      </c>
      <c r="B28" s="198"/>
      <c r="C28" s="198"/>
      <c r="D28" s="20" t="s">
        <v>26</v>
      </c>
      <c r="E28" s="20"/>
      <c r="F28" s="20"/>
      <c r="G28" s="20"/>
      <c r="H28" s="22" t="s">
        <v>29</v>
      </c>
      <c r="I28" s="27" t="s">
        <v>223</v>
      </c>
      <c r="J28" s="62" t="s">
        <v>966</v>
      </c>
      <c r="K28" s="27"/>
    </row>
    <row r="29" spans="1:11" ht="30" x14ac:dyDescent="0.25">
      <c r="A29" s="181">
        <f t="shared" si="0"/>
        <v>22</v>
      </c>
      <c r="B29" s="198"/>
      <c r="C29" s="198"/>
      <c r="D29" s="20" t="s">
        <v>27</v>
      </c>
      <c r="E29" s="20"/>
      <c r="F29" s="20"/>
      <c r="G29" s="20"/>
      <c r="H29" s="22" t="s">
        <v>28</v>
      </c>
      <c r="I29" s="27" t="s">
        <v>223</v>
      </c>
      <c r="J29" s="62" t="s">
        <v>966</v>
      </c>
      <c r="K29" s="27"/>
    </row>
    <row r="30" spans="1:11" ht="30" x14ac:dyDescent="0.25">
      <c r="A30" s="181">
        <f t="shared" si="0"/>
        <v>23</v>
      </c>
      <c r="B30" s="198"/>
      <c r="C30" s="198"/>
      <c r="D30" s="20" t="s">
        <v>30</v>
      </c>
      <c r="E30" s="20" t="s">
        <v>32</v>
      </c>
      <c r="F30" s="20"/>
      <c r="G30" s="20"/>
      <c r="H30" s="22" t="s">
        <v>33</v>
      </c>
      <c r="I30" s="27" t="s">
        <v>223</v>
      </c>
      <c r="J30" s="62" t="s">
        <v>966</v>
      </c>
      <c r="K30" s="27"/>
    </row>
    <row r="31" spans="1:11" ht="30" x14ac:dyDescent="0.25">
      <c r="A31" s="181">
        <f t="shared" si="0"/>
        <v>24</v>
      </c>
      <c r="B31" s="198"/>
      <c r="C31" s="198"/>
      <c r="D31" s="20" t="s">
        <v>31</v>
      </c>
      <c r="E31" s="20" t="s">
        <v>32</v>
      </c>
      <c r="F31" s="20"/>
      <c r="G31" s="20"/>
      <c r="H31" s="22" t="s">
        <v>33</v>
      </c>
      <c r="I31" s="27" t="s">
        <v>223</v>
      </c>
      <c r="J31" s="62" t="s">
        <v>966</v>
      </c>
      <c r="K31" s="27"/>
    </row>
    <row r="32" spans="1:11" ht="30" x14ac:dyDescent="0.25">
      <c r="A32" s="181">
        <f t="shared" si="0"/>
        <v>25</v>
      </c>
      <c r="B32" s="198"/>
      <c r="C32" s="198"/>
      <c r="D32" s="20" t="s">
        <v>34</v>
      </c>
      <c r="E32" s="20" t="s">
        <v>35</v>
      </c>
      <c r="F32" s="20"/>
      <c r="G32" s="20"/>
      <c r="H32" s="22" t="s">
        <v>36</v>
      </c>
      <c r="I32" s="27" t="s">
        <v>223</v>
      </c>
      <c r="J32" s="62" t="s">
        <v>966</v>
      </c>
      <c r="K32" s="27"/>
    </row>
    <row r="33" spans="1:11" ht="15.75" x14ac:dyDescent="0.25">
      <c r="A33" s="181">
        <f t="shared" si="0"/>
        <v>26</v>
      </c>
      <c r="B33" s="198"/>
      <c r="C33" s="198"/>
      <c r="D33" s="20" t="s">
        <v>37</v>
      </c>
      <c r="E33" s="20" t="s">
        <v>38</v>
      </c>
      <c r="F33" s="20"/>
      <c r="G33" s="20"/>
      <c r="H33" s="22" t="s">
        <v>40</v>
      </c>
      <c r="I33" s="27" t="s">
        <v>223</v>
      </c>
      <c r="J33" s="62" t="s">
        <v>966</v>
      </c>
      <c r="K33" s="27"/>
    </row>
    <row r="34" spans="1:11" ht="45" x14ac:dyDescent="0.25">
      <c r="A34" s="181">
        <f t="shared" si="0"/>
        <v>27</v>
      </c>
      <c r="B34" s="198"/>
      <c r="C34" s="198"/>
      <c r="D34" s="20"/>
      <c r="E34" s="20" t="s">
        <v>39</v>
      </c>
      <c r="F34" s="20"/>
      <c r="G34" s="20"/>
      <c r="H34" s="22" t="s">
        <v>45</v>
      </c>
      <c r="I34" s="27" t="s">
        <v>223</v>
      </c>
      <c r="J34" s="62" t="s">
        <v>966</v>
      </c>
      <c r="K34" s="27"/>
    </row>
    <row r="35" spans="1:11" ht="45" x14ac:dyDescent="0.25">
      <c r="A35" s="181">
        <f t="shared" si="0"/>
        <v>28</v>
      </c>
      <c r="B35" s="198"/>
      <c r="C35" s="198"/>
      <c r="D35" s="20" t="s">
        <v>43</v>
      </c>
      <c r="E35" s="20" t="s">
        <v>44</v>
      </c>
      <c r="F35" s="20"/>
      <c r="G35" s="20"/>
      <c r="H35" s="22" t="s">
        <v>46</v>
      </c>
      <c r="I35" s="27" t="s">
        <v>223</v>
      </c>
      <c r="J35" s="62" t="s">
        <v>966</v>
      </c>
      <c r="K35" s="27"/>
    </row>
    <row r="36" spans="1:11" ht="30" x14ac:dyDescent="0.25">
      <c r="A36" s="181">
        <f t="shared" si="0"/>
        <v>29</v>
      </c>
      <c r="B36" s="198"/>
      <c r="C36" s="198"/>
      <c r="D36" s="20" t="s">
        <v>41</v>
      </c>
      <c r="E36" s="20"/>
      <c r="F36" s="20"/>
      <c r="G36" s="20"/>
      <c r="H36" s="22" t="s">
        <v>42</v>
      </c>
      <c r="I36" s="27" t="s">
        <v>223</v>
      </c>
      <c r="J36" s="62" t="s">
        <v>966</v>
      </c>
      <c r="K36" s="27"/>
    </row>
    <row r="37" spans="1:11" ht="75" x14ac:dyDescent="0.25">
      <c r="A37" s="181">
        <f t="shared" si="0"/>
        <v>30</v>
      </c>
      <c r="B37" s="198"/>
      <c r="C37" s="199"/>
      <c r="D37" s="20" t="s">
        <v>47</v>
      </c>
      <c r="E37" s="20"/>
      <c r="F37" s="20"/>
      <c r="G37" s="20"/>
      <c r="H37" s="22" t="s">
        <v>48</v>
      </c>
      <c r="I37" s="27" t="s">
        <v>223</v>
      </c>
      <c r="J37" s="62" t="s">
        <v>966</v>
      </c>
      <c r="K37" s="27"/>
    </row>
    <row r="38" spans="1:11" ht="30" customHeight="1" x14ac:dyDescent="0.25">
      <c r="A38" s="181">
        <f t="shared" si="0"/>
        <v>31</v>
      </c>
      <c r="B38" s="198"/>
      <c r="C38" s="197" t="s">
        <v>236</v>
      </c>
      <c r="D38" s="197" t="s">
        <v>140</v>
      </c>
      <c r="E38" s="20" t="s">
        <v>237</v>
      </c>
      <c r="F38" s="20"/>
      <c r="G38" s="20"/>
      <c r="H38" s="22"/>
      <c r="I38" s="27" t="s">
        <v>223</v>
      </c>
      <c r="J38" s="62" t="s">
        <v>966</v>
      </c>
      <c r="K38" s="27"/>
    </row>
    <row r="39" spans="1:11" ht="60" x14ac:dyDescent="0.25">
      <c r="A39" s="181">
        <f t="shared" si="0"/>
        <v>32</v>
      </c>
      <c r="B39" s="198"/>
      <c r="C39" s="198"/>
      <c r="D39" s="198"/>
      <c r="E39" s="201" t="s">
        <v>230</v>
      </c>
      <c r="F39" s="20" t="s">
        <v>55</v>
      </c>
      <c r="G39" s="20"/>
      <c r="H39" s="22" t="s">
        <v>53</v>
      </c>
      <c r="I39" s="27" t="s">
        <v>223</v>
      </c>
      <c r="J39" s="62" t="s">
        <v>966</v>
      </c>
      <c r="K39" s="27"/>
    </row>
    <row r="40" spans="1:11" ht="75" x14ac:dyDescent="0.25">
      <c r="A40" s="181">
        <f t="shared" si="0"/>
        <v>33</v>
      </c>
      <c r="B40" s="198"/>
      <c r="C40" s="198"/>
      <c r="D40" s="198"/>
      <c r="E40" s="201"/>
      <c r="F40" s="20" t="s">
        <v>56</v>
      </c>
      <c r="G40" s="20"/>
      <c r="H40" s="22" t="s">
        <v>54</v>
      </c>
      <c r="I40" s="27" t="s">
        <v>223</v>
      </c>
      <c r="J40" s="62" t="s">
        <v>966</v>
      </c>
      <c r="K40" s="27"/>
    </row>
    <row r="41" spans="1:11" ht="90" x14ac:dyDescent="0.25">
      <c r="A41" s="181">
        <f t="shared" si="0"/>
        <v>34</v>
      </c>
      <c r="B41" s="198"/>
      <c r="C41" s="198"/>
      <c r="D41" s="198"/>
      <c r="E41" s="201"/>
      <c r="F41" s="20" t="s">
        <v>57</v>
      </c>
      <c r="G41" s="20"/>
      <c r="H41" s="22" t="s">
        <v>53</v>
      </c>
      <c r="I41" s="27" t="s">
        <v>223</v>
      </c>
      <c r="J41" s="62" t="s">
        <v>966</v>
      </c>
      <c r="K41" s="27"/>
    </row>
    <row r="42" spans="1:11" ht="105" x14ac:dyDescent="0.25">
      <c r="A42" s="181">
        <f t="shared" si="0"/>
        <v>35</v>
      </c>
      <c r="B42" s="198"/>
      <c r="C42" s="198"/>
      <c r="D42" s="198"/>
      <c r="E42" s="201"/>
      <c r="F42" s="197" t="s">
        <v>58</v>
      </c>
      <c r="G42" s="20" t="s">
        <v>60</v>
      </c>
      <c r="H42" s="22" t="s">
        <v>54</v>
      </c>
      <c r="I42" s="27" t="s">
        <v>223</v>
      </c>
      <c r="J42" s="62" t="s">
        <v>966</v>
      </c>
      <c r="K42" s="27"/>
    </row>
    <row r="43" spans="1:11" ht="90" x14ac:dyDescent="0.25">
      <c r="A43" s="181">
        <f t="shared" si="0"/>
        <v>36</v>
      </c>
      <c r="B43" s="198"/>
      <c r="C43" s="198"/>
      <c r="D43" s="198"/>
      <c r="E43" s="201"/>
      <c r="F43" s="198"/>
      <c r="G43" s="20" t="s">
        <v>61</v>
      </c>
      <c r="H43" s="22" t="s">
        <v>53</v>
      </c>
      <c r="I43" s="27" t="s">
        <v>223</v>
      </c>
      <c r="J43" s="62" t="s">
        <v>966</v>
      </c>
      <c r="K43" s="27"/>
    </row>
    <row r="44" spans="1:11" ht="105" x14ac:dyDescent="0.25">
      <c r="A44" s="181">
        <f t="shared" si="0"/>
        <v>37</v>
      </c>
      <c r="B44" s="198"/>
      <c r="C44" s="198"/>
      <c r="D44" s="198"/>
      <c r="E44" s="201"/>
      <c r="F44" s="198"/>
      <c r="G44" s="20" t="s">
        <v>62</v>
      </c>
      <c r="H44" s="22" t="s">
        <v>53</v>
      </c>
      <c r="I44" s="27" t="s">
        <v>223</v>
      </c>
      <c r="J44" s="62" t="s">
        <v>966</v>
      </c>
      <c r="K44" s="27"/>
    </row>
    <row r="45" spans="1:11" ht="30" x14ac:dyDescent="0.25">
      <c r="A45" s="181">
        <f t="shared" si="0"/>
        <v>38</v>
      </c>
      <c r="B45" s="198"/>
      <c r="C45" s="198"/>
      <c r="D45" s="198"/>
      <c r="E45" s="201"/>
      <c r="F45" s="199"/>
      <c r="G45" s="20" t="s">
        <v>59</v>
      </c>
      <c r="H45" s="22" t="s">
        <v>53</v>
      </c>
      <c r="I45" s="27" t="s">
        <v>223</v>
      </c>
      <c r="J45" s="62" t="s">
        <v>966</v>
      </c>
      <c r="K45" s="27"/>
    </row>
    <row r="46" spans="1:11" ht="15.75" x14ac:dyDescent="0.25">
      <c r="A46" s="181">
        <f t="shared" si="0"/>
        <v>39</v>
      </c>
      <c r="B46" s="198"/>
      <c r="C46" s="198"/>
      <c r="D46" s="198"/>
      <c r="E46" s="197" t="s">
        <v>69</v>
      </c>
      <c r="F46" s="197" t="s">
        <v>63</v>
      </c>
      <c r="G46" s="20" t="s">
        <v>64</v>
      </c>
      <c r="H46" s="22" t="s">
        <v>65</v>
      </c>
      <c r="I46" s="27" t="s">
        <v>223</v>
      </c>
      <c r="J46" s="62" t="s">
        <v>966</v>
      </c>
      <c r="K46" s="27"/>
    </row>
    <row r="47" spans="1:11" ht="30" x14ac:dyDescent="0.25">
      <c r="A47" s="181">
        <f t="shared" si="0"/>
        <v>40</v>
      </c>
      <c r="B47" s="198"/>
      <c r="C47" s="198"/>
      <c r="D47" s="198"/>
      <c r="E47" s="199"/>
      <c r="F47" s="199"/>
      <c r="G47" s="20" t="s">
        <v>66</v>
      </c>
      <c r="H47" s="22" t="s">
        <v>67</v>
      </c>
      <c r="I47" s="27" t="s">
        <v>223</v>
      </c>
      <c r="J47" s="62" t="s">
        <v>966</v>
      </c>
      <c r="K47" s="27"/>
    </row>
    <row r="48" spans="1:11" ht="15.75" x14ac:dyDescent="0.25">
      <c r="A48" s="181">
        <f t="shared" si="0"/>
        <v>41</v>
      </c>
      <c r="B48" s="198"/>
      <c r="C48" s="198"/>
      <c r="D48" s="198"/>
      <c r="E48" s="197" t="s">
        <v>185</v>
      </c>
      <c r="F48" s="197" t="s">
        <v>186</v>
      </c>
      <c r="G48" s="20" t="s">
        <v>190</v>
      </c>
      <c r="H48" s="4" t="s">
        <v>192</v>
      </c>
      <c r="I48" s="27" t="s">
        <v>223</v>
      </c>
      <c r="J48" s="62" t="s">
        <v>966</v>
      </c>
      <c r="K48" s="27"/>
    </row>
    <row r="49" spans="1:11" ht="60" x14ac:dyDescent="0.25">
      <c r="A49" s="181">
        <f t="shared" si="0"/>
        <v>42</v>
      </c>
      <c r="B49" s="198"/>
      <c r="C49" s="198"/>
      <c r="D49" s="198"/>
      <c r="E49" s="198"/>
      <c r="F49" s="198"/>
      <c r="G49" s="20" t="s">
        <v>189</v>
      </c>
      <c r="H49" s="22" t="s">
        <v>53</v>
      </c>
      <c r="I49" s="27" t="s">
        <v>223</v>
      </c>
      <c r="J49" s="62" t="s">
        <v>966</v>
      </c>
      <c r="K49" s="27"/>
    </row>
    <row r="50" spans="1:11" ht="60" x14ac:dyDescent="0.25">
      <c r="A50" s="181">
        <f t="shared" si="0"/>
        <v>43</v>
      </c>
      <c r="B50" s="198"/>
      <c r="C50" s="198"/>
      <c r="D50" s="198"/>
      <c r="E50" s="199"/>
      <c r="F50" s="199"/>
      <c r="G50" s="20" t="s">
        <v>191</v>
      </c>
      <c r="H50" s="22" t="s">
        <v>193</v>
      </c>
      <c r="I50" s="27" t="s">
        <v>223</v>
      </c>
      <c r="J50" s="62" t="s">
        <v>966</v>
      </c>
      <c r="K50" s="27"/>
    </row>
    <row r="51" spans="1:11" ht="30" x14ac:dyDescent="0.25">
      <c r="A51" s="181">
        <f t="shared" si="0"/>
        <v>44</v>
      </c>
      <c r="B51" s="198"/>
      <c r="C51" s="198"/>
      <c r="D51" s="20" t="s">
        <v>264</v>
      </c>
      <c r="E51" s="19"/>
      <c r="F51" s="20" t="s">
        <v>256</v>
      </c>
      <c r="G51" s="20"/>
      <c r="H51" s="22" t="s">
        <v>255</v>
      </c>
      <c r="I51" s="27" t="s">
        <v>223</v>
      </c>
      <c r="J51" s="62" t="s">
        <v>966</v>
      </c>
      <c r="K51" s="27"/>
    </row>
    <row r="52" spans="1:11" ht="30" x14ac:dyDescent="0.25">
      <c r="A52" s="181">
        <f t="shared" si="0"/>
        <v>45</v>
      </c>
      <c r="B52" s="198"/>
      <c r="C52" s="198"/>
      <c r="D52" s="20"/>
      <c r="E52" s="19"/>
      <c r="F52" s="197" t="s">
        <v>257</v>
      </c>
      <c r="G52" s="20" t="s">
        <v>259</v>
      </c>
      <c r="H52" s="22" t="s">
        <v>258</v>
      </c>
      <c r="I52" s="27" t="s">
        <v>223</v>
      </c>
      <c r="J52" s="62" t="s">
        <v>966</v>
      </c>
      <c r="K52" s="27"/>
    </row>
    <row r="53" spans="1:11" ht="15.75" x14ac:dyDescent="0.25">
      <c r="A53" s="181">
        <f t="shared" si="0"/>
        <v>46</v>
      </c>
      <c r="B53" s="198"/>
      <c r="C53" s="198"/>
      <c r="D53" s="20"/>
      <c r="E53" s="19"/>
      <c r="F53" s="199"/>
      <c r="G53" s="20" t="s">
        <v>260</v>
      </c>
      <c r="H53" s="22" t="s">
        <v>250</v>
      </c>
      <c r="I53" s="27" t="s">
        <v>223</v>
      </c>
      <c r="J53" s="62" t="s">
        <v>966</v>
      </c>
      <c r="K53" s="27"/>
    </row>
    <row r="54" spans="1:11" ht="30" x14ac:dyDescent="0.25">
      <c r="A54" s="181">
        <f t="shared" si="0"/>
        <v>47</v>
      </c>
      <c r="B54" s="198"/>
      <c r="C54" s="199"/>
      <c r="D54" s="20" t="s">
        <v>145</v>
      </c>
      <c r="E54" s="20" t="s">
        <v>144</v>
      </c>
      <c r="F54" s="20"/>
      <c r="G54" s="20"/>
      <c r="H54" s="22" t="s">
        <v>68</v>
      </c>
      <c r="I54" s="27" t="s">
        <v>223</v>
      </c>
      <c r="J54" s="62" t="s">
        <v>966</v>
      </c>
      <c r="K54" s="27"/>
    </row>
    <row r="55" spans="1:11" ht="30" x14ac:dyDescent="0.25">
      <c r="A55" s="181">
        <f t="shared" si="0"/>
        <v>48</v>
      </c>
      <c r="B55" s="197" t="s">
        <v>1261</v>
      </c>
      <c r="C55" s="197" t="s">
        <v>202</v>
      </c>
      <c r="D55" s="197" t="s">
        <v>203</v>
      </c>
      <c r="E55" s="20" t="s">
        <v>205</v>
      </c>
      <c r="F55" s="20"/>
      <c r="G55" s="20"/>
      <c r="H55" s="22" t="s">
        <v>209</v>
      </c>
      <c r="I55" s="27" t="s">
        <v>223</v>
      </c>
      <c r="J55" s="62" t="s">
        <v>968</v>
      </c>
      <c r="K55" s="27"/>
    </row>
    <row r="56" spans="1:11" ht="30" x14ac:dyDescent="0.25">
      <c r="A56" s="181">
        <f t="shared" si="0"/>
        <v>49</v>
      </c>
      <c r="B56" s="198"/>
      <c r="C56" s="198"/>
      <c r="D56" s="198"/>
      <c r="E56" s="20" t="s">
        <v>207</v>
      </c>
      <c r="F56" s="20"/>
      <c r="G56" s="20"/>
      <c r="H56" s="22" t="s">
        <v>210</v>
      </c>
      <c r="I56" s="27" t="s">
        <v>223</v>
      </c>
      <c r="J56" s="62" t="s">
        <v>968</v>
      </c>
      <c r="K56" s="27"/>
    </row>
    <row r="57" spans="1:11" ht="60" x14ac:dyDescent="0.25">
      <c r="A57" s="181">
        <f t="shared" si="0"/>
        <v>50</v>
      </c>
      <c r="B57" s="198"/>
      <c r="C57" s="198"/>
      <c r="D57" s="198"/>
      <c r="E57" s="20" t="s">
        <v>206</v>
      </c>
      <c r="F57" s="20"/>
      <c r="G57" s="20"/>
      <c r="H57" s="22" t="s">
        <v>211</v>
      </c>
      <c r="I57" s="27" t="s">
        <v>223</v>
      </c>
      <c r="J57" s="62" t="s">
        <v>965</v>
      </c>
      <c r="K57" s="27"/>
    </row>
    <row r="58" spans="1:11" ht="105" x14ac:dyDescent="0.25">
      <c r="A58" s="181">
        <f t="shared" si="0"/>
        <v>51</v>
      </c>
      <c r="B58" s="198"/>
      <c r="C58" s="198"/>
      <c r="D58" s="198"/>
      <c r="E58" s="103"/>
      <c r="F58" s="103"/>
      <c r="G58" s="5" t="s">
        <v>1011</v>
      </c>
      <c r="H58" s="104" t="s">
        <v>1006</v>
      </c>
      <c r="I58" s="27" t="s">
        <v>223</v>
      </c>
      <c r="J58" s="62" t="s">
        <v>965</v>
      </c>
      <c r="K58" s="27"/>
    </row>
    <row r="59" spans="1:11" ht="105" x14ac:dyDescent="0.25">
      <c r="A59" s="181">
        <f t="shared" si="0"/>
        <v>52</v>
      </c>
      <c r="B59" s="198"/>
      <c r="C59" s="198"/>
      <c r="D59" s="198"/>
      <c r="E59" s="103"/>
      <c r="F59" s="103"/>
      <c r="G59" s="103" t="s">
        <v>993</v>
      </c>
      <c r="H59" s="25" t="s">
        <v>984</v>
      </c>
      <c r="I59" s="27" t="s">
        <v>223</v>
      </c>
      <c r="J59" s="62" t="s">
        <v>965</v>
      </c>
      <c r="K59" s="27"/>
    </row>
    <row r="60" spans="1:11" ht="60" x14ac:dyDescent="0.25">
      <c r="A60" s="181">
        <f t="shared" si="0"/>
        <v>53</v>
      </c>
      <c r="B60" s="198"/>
      <c r="C60" s="198"/>
      <c r="D60" s="199"/>
      <c r="E60" s="20" t="s">
        <v>208</v>
      </c>
      <c r="F60" s="20"/>
      <c r="G60" s="20"/>
      <c r="H60" s="22" t="s">
        <v>212</v>
      </c>
      <c r="I60" s="27" t="s">
        <v>223</v>
      </c>
      <c r="J60" s="62" t="s">
        <v>965</v>
      </c>
      <c r="K60" s="27"/>
    </row>
    <row r="61" spans="1:11" ht="180" x14ac:dyDescent="0.25">
      <c r="A61" s="181">
        <f t="shared" si="0"/>
        <v>54</v>
      </c>
      <c r="B61" s="198"/>
      <c r="C61" s="198"/>
      <c r="D61" s="101"/>
      <c r="E61" s="103"/>
      <c r="F61" s="102"/>
      <c r="G61" s="38" t="s">
        <v>990</v>
      </c>
      <c r="H61" s="104" t="s">
        <v>986</v>
      </c>
      <c r="I61" s="27" t="s">
        <v>223</v>
      </c>
      <c r="J61" s="62" t="s">
        <v>965</v>
      </c>
      <c r="K61" s="27"/>
    </row>
    <row r="62" spans="1:11" ht="195" x14ac:dyDescent="0.25">
      <c r="A62" s="181">
        <f t="shared" si="0"/>
        <v>55</v>
      </c>
      <c r="B62" s="198"/>
      <c r="C62" s="198"/>
      <c r="D62" s="101"/>
      <c r="E62" s="103"/>
      <c r="F62" s="102"/>
      <c r="G62" s="103" t="s">
        <v>991</v>
      </c>
      <c r="H62" s="104" t="s">
        <v>987</v>
      </c>
      <c r="I62" s="27" t="s">
        <v>223</v>
      </c>
      <c r="J62" s="62" t="s">
        <v>965</v>
      </c>
      <c r="K62" s="27"/>
    </row>
    <row r="63" spans="1:11" ht="150" x14ac:dyDescent="0.25">
      <c r="A63" s="181">
        <f t="shared" si="0"/>
        <v>56</v>
      </c>
      <c r="B63" s="198"/>
      <c r="C63" s="198"/>
      <c r="D63" s="101"/>
      <c r="E63" s="103"/>
      <c r="F63" s="102"/>
      <c r="G63" s="103" t="s">
        <v>992</v>
      </c>
      <c r="H63" s="104" t="s">
        <v>988</v>
      </c>
      <c r="I63" s="27" t="s">
        <v>223</v>
      </c>
      <c r="J63" s="62" t="s">
        <v>965</v>
      </c>
      <c r="K63" s="27"/>
    </row>
    <row r="64" spans="1:11" ht="120" x14ac:dyDescent="0.25">
      <c r="A64" s="181">
        <f t="shared" si="0"/>
        <v>57</v>
      </c>
      <c r="B64" s="198"/>
      <c r="C64" s="198"/>
      <c r="D64" s="101"/>
      <c r="E64" s="103"/>
      <c r="F64" s="102"/>
      <c r="G64" s="103" t="s">
        <v>993</v>
      </c>
      <c r="H64" s="104" t="s">
        <v>989</v>
      </c>
      <c r="I64" s="27" t="s">
        <v>223</v>
      </c>
      <c r="J64" s="62" t="s">
        <v>965</v>
      </c>
      <c r="K64" s="27"/>
    </row>
    <row r="65" spans="1:11" ht="45" x14ac:dyDescent="0.25">
      <c r="A65" s="181">
        <f t="shared" si="0"/>
        <v>58</v>
      </c>
      <c r="B65" s="198"/>
      <c r="C65" s="198"/>
      <c r="D65" s="197" t="s">
        <v>204</v>
      </c>
      <c r="E65" s="20" t="s">
        <v>213</v>
      </c>
      <c r="F65" s="20"/>
      <c r="G65" s="20"/>
      <c r="H65" s="22" t="s">
        <v>216</v>
      </c>
      <c r="I65" s="27" t="s">
        <v>223</v>
      </c>
      <c r="J65" s="62" t="s">
        <v>968</v>
      </c>
      <c r="K65" s="27"/>
    </row>
    <row r="66" spans="1:11" ht="30" x14ac:dyDescent="0.25">
      <c r="A66" s="181">
        <f t="shared" si="0"/>
        <v>59</v>
      </c>
      <c r="B66" s="199"/>
      <c r="C66" s="199"/>
      <c r="D66" s="199"/>
      <c r="E66" s="20" t="s">
        <v>214</v>
      </c>
      <c r="F66" s="20"/>
      <c r="G66" s="20"/>
      <c r="H66" s="22" t="s">
        <v>215</v>
      </c>
      <c r="I66" s="27" t="s">
        <v>223</v>
      </c>
      <c r="J66" s="62" t="s">
        <v>968</v>
      </c>
      <c r="K66" s="27"/>
    </row>
    <row r="67" spans="1:11" ht="45" x14ac:dyDescent="0.25">
      <c r="A67" s="181">
        <f t="shared" si="0"/>
        <v>60</v>
      </c>
      <c r="B67" s="197" t="s">
        <v>265</v>
      </c>
      <c r="C67" s="197" t="s">
        <v>176</v>
      </c>
      <c r="D67" s="18" t="s">
        <v>177</v>
      </c>
      <c r="E67" s="20"/>
      <c r="F67" s="20"/>
      <c r="G67" s="20"/>
      <c r="H67" s="25" t="s">
        <v>178</v>
      </c>
      <c r="I67" s="27" t="s">
        <v>223</v>
      </c>
      <c r="J67" s="62" t="s">
        <v>968</v>
      </c>
      <c r="K67" s="27"/>
    </row>
    <row r="68" spans="1:11" ht="30" x14ac:dyDescent="0.25">
      <c r="A68" s="181">
        <f t="shared" si="0"/>
        <v>61</v>
      </c>
      <c r="B68" s="198"/>
      <c r="C68" s="198"/>
      <c r="D68" s="123" t="s">
        <v>108</v>
      </c>
      <c r="E68" s="20" t="s">
        <v>1064</v>
      </c>
      <c r="F68" s="20"/>
      <c r="G68" s="20"/>
      <c r="H68" s="22" t="s">
        <v>93</v>
      </c>
      <c r="I68" s="27" t="s">
        <v>223</v>
      </c>
      <c r="J68" s="62" t="s">
        <v>968</v>
      </c>
      <c r="K68" s="27"/>
    </row>
    <row r="69" spans="1:11" ht="30" customHeight="1" x14ac:dyDescent="0.25">
      <c r="A69" s="181">
        <f t="shared" si="0"/>
        <v>62</v>
      </c>
      <c r="B69" s="198"/>
      <c r="C69" s="201" t="s">
        <v>179</v>
      </c>
      <c r="D69" s="197" t="s">
        <v>180</v>
      </c>
      <c r="E69" s="105" t="s">
        <v>181</v>
      </c>
      <c r="F69" s="20"/>
      <c r="G69" s="20"/>
      <c r="H69" s="22" t="s">
        <v>182</v>
      </c>
      <c r="I69" s="27" t="s">
        <v>223</v>
      </c>
      <c r="J69" s="62" t="s">
        <v>968</v>
      </c>
      <c r="K69" s="27"/>
    </row>
    <row r="70" spans="1:11" ht="15.75" x14ac:dyDescent="0.25">
      <c r="A70" s="181">
        <f t="shared" si="0"/>
        <v>63</v>
      </c>
      <c r="B70" s="198"/>
      <c r="C70" s="201"/>
      <c r="D70" s="198"/>
      <c r="E70" s="197" t="s">
        <v>112</v>
      </c>
      <c r="G70" s="20"/>
      <c r="H70" s="22" t="s">
        <v>94</v>
      </c>
      <c r="I70" s="27" t="s">
        <v>223</v>
      </c>
      <c r="J70" s="62" t="s">
        <v>968</v>
      </c>
      <c r="K70" s="27"/>
    </row>
    <row r="71" spans="1:11" ht="30" x14ac:dyDescent="0.25">
      <c r="A71" s="181">
        <f t="shared" si="0"/>
        <v>64</v>
      </c>
      <c r="B71" s="198"/>
      <c r="C71" s="201"/>
      <c r="D71" s="198"/>
      <c r="E71" s="198"/>
      <c r="F71" s="20" t="s">
        <v>205</v>
      </c>
      <c r="H71" s="22" t="s">
        <v>209</v>
      </c>
      <c r="I71" s="27" t="s">
        <v>223</v>
      </c>
      <c r="J71" s="62" t="s">
        <v>968</v>
      </c>
      <c r="K71" s="27"/>
    </row>
    <row r="72" spans="1:11" ht="30" x14ac:dyDescent="0.25">
      <c r="A72" s="181">
        <f t="shared" si="0"/>
        <v>65</v>
      </c>
      <c r="B72" s="198"/>
      <c r="C72" s="201"/>
      <c r="D72" s="198"/>
      <c r="E72" s="198"/>
      <c r="F72" s="20" t="s">
        <v>207</v>
      </c>
      <c r="H72" s="22" t="s">
        <v>210</v>
      </c>
      <c r="I72" s="27" t="s">
        <v>223</v>
      </c>
      <c r="J72" s="62" t="s">
        <v>968</v>
      </c>
      <c r="K72" s="27"/>
    </row>
    <row r="73" spans="1:11" ht="60" x14ac:dyDescent="0.25">
      <c r="A73" s="181">
        <f t="shared" si="0"/>
        <v>66</v>
      </c>
      <c r="B73" s="198"/>
      <c r="C73" s="201"/>
      <c r="D73" s="198"/>
      <c r="E73" s="198"/>
      <c r="F73" s="20" t="s">
        <v>206</v>
      </c>
      <c r="H73" s="22" t="s">
        <v>211</v>
      </c>
      <c r="I73" s="27" t="s">
        <v>223</v>
      </c>
      <c r="J73" s="62" t="s">
        <v>965</v>
      </c>
      <c r="K73" s="27"/>
    </row>
    <row r="74" spans="1:11" ht="105" x14ac:dyDescent="0.25">
      <c r="A74" s="181">
        <f t="shared" ref="A74:A86" si="1">A73+1</f>
        <v>67</v>
      </c>
      <c r="B74" s="198"/>
      <c r="C74" s="201"/>
      <c r="D74" s="198"/>
      <c r="E74" s="198"/>
      <c r="F74" s="103"/>
      <c r="G74" s="5" t="s">
        <v>1011</v>
      </c>
      <c r="H74" s="104" t="s">
        <v>1006</v>
      </c>
      <c r="I74" s="27" t="s">
        <v>223</v>
      </c>
      <c r="J74" s="62" t="s">
        <v>965</v>
      </c>
      <c r="K74" s="27"/>
    </row>
    <row r="75" spans="1:11" ht="105" x14ac:dyDescent="0.25">
      <c r="A75" s="181">
        <f t="shared" si="1"/>
        <v>68</v>
      </c>
      <c r="B75" s="198"/>
      <c r="C75" s="201"/>
      <c r="D75" s="198"/>
      <c r="E75" s="198"/>
      <c r="F75" s="103"/>
      <c r="G75" s="103" t="s">
        <v>993</v>
      </c>
      <c r="H75" s="25" t="s">
        <v>984</v>
      </c>
      <c r="I75" s="27" t="s">
        <v>223</v>
      </c>
      <c r="J75" s="62" t="s">
        <v>965</v>
      </c>
      <c r="K75" s="27"/>
    </row>
    <row r="76" spans="1:11" ht="60" x14ac:dyDescent="0.25">
      <c r="A76" s="181">
        <f t="shared" si="1"/>
        <v>69</v>
      </c>
      <c r="B76" s="198"/>
      <c r="C76" s="201"/>
      <c r="D76" s="198"/>
      <c r="E76" s="199"/>
      <c r="F76" s="20" t="s">
        <v>208</v>
      </c>
      <c r="H76" s="22" t="s">
        <v>212</v>
      </c>
      <c r="I76" s="27" t="s">
        <v>223</v>
      </c>
      <c r="J76" s="62" t="s">
        <v>965</v>
      </c>
      <c r="K76" s="27"/>
    </row>
    <row r="77" spans="1:11" ht="180" x14ac:dyDescent="0.25">
      <c r="A77" s="181">
        <f t="shared" si="1"/>
        <v>70</v>
      </c>
      <c r="B77" s="198"/>
      <c r="C77" s="201"/>
      <c r="D77" s="198"/>
      <c r="E77" s="102"/>
      <c r="F77" s="102"/>
      <c r="G77" s="38" t="s">
        <v>990</v>
      </c>
      <c r="H77" s="104" t="s">
        <v>986</v>
      </c>
      <c r="I77" s="27" t="s">
        <v>223</v>
      </c>
      <c r="J77" s="62" t="s">
        <v>965</v>
      </c>
      <c r="K77" s="27"/>
    </row>
    <row r="78" spans="1:11" ht="195" x14ac:dyDescent="0.25">
      <c r="A78" s="181">
        <f t="shared" si="1"/>
        <v>71</v>
      </c>
      <c r="B78" s="198"/>
      <c r="C78" s="201"/>
      <c r="D78" s="198"/>
      <c r="E78" s="102"/>
      <c r="F78" s="102"/>
      <c r="G78" s="103" t="s">
        <v>991</v>
      </c>
      <c r="H78" s="104" t="s">
        <v>987</v>
      </c>
      <c r="I78" s="27" t="s">
        <v>223</v>
      </c>
      <c r="J78" s="62" t="s">
        <v>965</v>
      </c>
      <c r="K78" s="27"/>
    </row>
    <row r="79" spans="1:11" ht="150" x14ac:dyDescent="0.25">
      <c r="A79" s="181">
        <f t="shared" si="1"/>
        <v>72</v>
      </c>
      <c r="B79" s="198"/>
      <c r="C79" s="201"/>
      <c r="D79" s="198"/>
      <c r="E79" s="102"/>
      <c r="F79" s="102"/>
      <c r="G79" s="103" t="s">
        <v>992</v>
      </c>
      <c r="H79" s="104" t="s">
        <v>988</v>
      </c>
      <c r="I79" s="27" t="s">
        <v>223</v>
      </c>
      <c r="J79" s="62" t="s">
        <v>965</v>
      </c>
      <c r="K79" s="27"/>
    </row>
    <row r="80" spans="1:11" ht="120" x14ac:dyDescent="0.25">
      <c r="A80" s="181">
        <f t="shared" si="1"/>
        <v>73</v>
      </c>
      <c r="B80" s="198"/>
      <c r="C80" s="201"/>
      <c r="D80" s="198"/>
      <c r="E80" s="102"/>
      <c r="F80" s="102"/>
      <c r="G80" s="103" t="s">
        <v>993</v>
      </c>
      <c r="H80" s="104" t="s">
        <v>989</v>
      </c>
      <c r="I80" s="27" t="s">
        <v>223</v>
      </c>
      <c r="J80" s="62" t="s">
        <v>965</v>
      </c>
      <c r="K80" s="27"/>
    </row>
    <row r="81" spans="1:11" ht="30" x14ac:dyDescent="0.25">
      <c r="A81" s="181">
        <f t="shared" si="1"/>
        <v>74</v>
      </c>
      <c r="B81" s="198"/>
      <c r="C81" s="201"/>
      <c r="D81" s="199"/>
      <c r="E81" s="20" t="s">
        <v>113</v>
      </c>
      <c r="G81" s="20"/>
      <c r="H81" s="22" t="s">
        <v>218</v>
      </c>
      <c r="I81" s="27" t="s">
        <v>223</v>
      </c>
      <c r="J81" s="62" t="s">
        <v>968</v>
      </c>
      <c r="K81" s="27"/>
    </row>
    <row r="82" spans="1:11" ht="30" x14ac:dyDescent="0.25">
      <c r="A82" s="181">
        <f t="shared" si="1"/>
        <v>75</v>
      </c>
      <c r="B82" s="198"/>
      <c r="C82" s="197" t="s">
        <v>183</v>
      </c>
      <c r="D82" s="197" t="s">
        <v>184</v>
      </c>
      <c r="E82" s="105" t="s">
        <v>217</v>
      </c>
      <c r="F82" s="20"/>
      <c r="G82" s="20"/>
      <c r="H82" s="22" t="s">
        <v>182</v>
      </c>
      <c r="I82" s="27" t="s">
        <v>223</v>
      </c>
      <c r="J82" s="62" t="s">
        <v>968</v>
      </c>
      <c r="K82" s="27"/>
    </row>
    <row r="83" spans="1:11" ht="15.75" x14ac:dyDescent="0.25">
      <c r="A83" s="181">
        <f t="shared" si="1"/>
        <v>76</v>
      </c>
      <c r="B83" s="198"/>
      <c r="C83" s="198"/>
      <c r="D83" s="198"/>
      <c r="E83" s="20" t="s">
        <v>112</v>
      </c>
      <c r="G83" s="20"/>
      <c r="H83" s="22" t="s">
        <v>94</v>
      </c>
      <c r="I83" s="27" t="s">
        <v>223</v>
      </c>
      <c r="J83" s="62" t="s">
        <v>968</v>
      </c>
      <c r="K83" s="27"/>
    </row>
    <row r="84" spans="1:11" ht="45" x14ac:dyDescent="0.25">
      <c r="A84" s="181">
        <f t="shared" si="1"/>
        <v>77</v>
      </c>
      <c r="B84" s="198"/>
      <c r="C84" s="198"/>
      <c r="D84" s="198"/>
      <c r="E84" s="106"/>
      <c r="F84" s="20" t="s">
        <v>213</v>
      </c>
      <c r="H84" s="22" t="s">
        <v>216</v>
      </c>
      <c r="I84" s="27" t="s">
        <v>223</v>
      </c>
      <c r="J84" s="62" t="s">
        <v>968</v>
      </c>
      <c r="K84" s="27"/>
    </row>
    <row r="85" spans="1:11" ht="30" x14ac:dyDescent="0.25">
      <c r="A85" s="181">
        <f t="shared" si="1"/>
        <v>78</v>
      </c>
      <c r="B85" s="198"/>
      <c r="C85" s="198"/>
      <c r="D85" s="198"/>
      <c r="E85" s="106"/>
      <c r="F85" s="20" t="s">
        <v>214</v>
      </c>
      <c r="H85" s="22" t="s">
        <v>215</v>
      </c>
      <c r="I85" s="27" t="s">
        <v>223</v>
      </c>
      <c r="J85" s="62" t="s">
        <v>968</v>
      </c>
      <c r="K85" s="27"/>
    </row>
    <row r="86" spans="1:11" ht="30" x14ac:dyDescent="0.25">
      <c r="A86" s="181">
        <f t="shared" si="1"/>
        <v>79</v>
      </c>
      <c r="B86" s="199"/>
      <c r="C86" s="199"/>
      <c r="D86" s="199"/>
      <c r="E86" s="20" t="s">
        <v>113</v>
      </c>
      <c r="G86" s="20"/>
      <c r="H86" s="22" t="s">
        <v>219</v>
      </c>
      <c r="I86" s="27" t="s">
        <v>223</v>
      </c>
      <c r="J86" s="62" t="s">
        <v>968</v>
      </c>
      <c r="K86" s="27"/>
    </row>
    <row r="87" spans="1:11" x14ac:dyDescent="0.25">
      <c r="A87" s="20"/>
      <c r="B87" s="14"/>
      <c r="C87" s="14"/>
      <c r="D87" s="14"/>
      <c r="E87" s="20"/>
      <c r="F87" s="20"/>
      <c r="G87" s="20"/>
      <c r="H87" s="20"/>
      <c r="I87" s="27"/>
      <c r="J87" s="27"/>
      <c r="K87" s="20"/>
    </row>
    <row r="88" spans="1:11" x14ac:dyDescent="0.25">
      <c r="A88" s="20"/>
      <c r="B88" s="14"/>
      <c r="C88" s="14"/>
      <c r="D88" s="14"/>
      <c r="E88" s="20"/>
      <c r="F88" s="20"/>
      <c r="G88" s="20"/>
      <c r="H88" s="20"/>
      <c r="I88" s="27"/>
      <c r="J88" s="27"/>
      <c r="K88" s="20"/>
    </row>
    <row r="89" spans="1:11" x14ac:dyDescent="0.25">
      <c r="A89" s="20"/>
      <c r="B89" s="14"/>
      <c r="C89" s="14"/>
      <c r="D89" s="14"/>
      <c r="E89" s="20"/>
      <c r="F89" s="20"/>
      <c r="G89" s="20"/>
      <c r="H89" s="20"/>
      <c r="I89" s="27"/>
      <c r="J89" s="27"/>
      <c r="K89" s="27"/>
    </row>
    <row r="90" spans="1:11" x14ac:dyDescent="0.25">
      <c r="A90" s="20"/>
      <c r="B90" s="14"/>
      <c r="C90" s="14"/>
      <c r="D90" s="14"/>
      <c r="E90" s="20"/>
      <c r="F90" s="20"/>
      <c r="G90" s="20"/>
      <c r="H90" s="20"/>
      <c r="I90" s="27"/>
      <c r="J90" s="27"/>
      <c r="K90" s="27"/>
    </row>
    <row r="91" spans="1:11" x14ac:dyDescent="0.25">
      <c r="A91" s="20"/>
      <c r="B91" s="14"/>
      <c r="C91" s="14"/>
      <c r="D91" s="14"/>
      <c r="E91" s="20"/>
      <c r="F91" s="20"/>
      <c r="G91" s="20"/>
      <c r="H91" s="20"/>
      <c r="I91" s="27"/>
      <c r="J91" s="27"/>
      <c r="K91" s="27"/>
    </row>
    <row r="92" spans="1:11" x14ac:dyDescent="0.25">
      <c r="A92" s="20"/>
      <c r="B92" s="14"/>
      <c r="C92" s="14"/>
      <c r="D92" s="14"/>
      <c r="E92" s="20"/>
      <c r="F92" s="20"/>
      <c r="G92" s="20"/>
      <c r="H92" s="20"/>
      <c r="I92" s="27"/>
      <c r="J92" s="27"/>
      <c r="K92" s="27"/>
    </row>
    <row r="93" spans="1:11" x14ac:dyDescent="0.25">
      <c r="A93" s="20"/>
      <c r="B93" s="14"/>
      <c r="C93" s="14"/>
      <c r="D93" s="14"/>
      <c r="E93" s="20"/>
      <c r="F93" s="20"/>
      <c r="G93" s="20"/>
      <c r="H93" s="20"/>
      <c r="I93" s="27"/>
      <c r="J93" s="27"/>
      <c r="K93" s="27"/>
    </row>
    <row r="94" spans="1:11" x14ac:dyDescent="0.25">
      <c r="A94" s="20"/>
      <c r="B94" s="14"/>
      <c r="C94" s="14"/>
      <c r="D94" s="14"/>
      <c r="E94" s="20"/>
      <c r="F94" s="20"/>
      <c r="G94" s="20"/>
      <c r="H94" s="20"/>
      <c r="I94" s="27"/>
      <c r="J94" s="27"/>
      <c r="K94" s="27"/>
    </row>
    <row r="95" spans="1:11" ht="30" customHeight="1" x14ac:dyDescent="0.25">
      <c r="A95" s="20"/>
      <c r="B95" s="14"/>
      <c r="C95" s="14"/>
      <c r="D95" s="20"/>
      <c r="E95" s="20"/>
      <c r="F95" s="20"/>
      <c r="G95" s="20"/>
      <c r="H95" s="20"/>
      <c r="I95" s="27"/>
      <c r="J95" s="27"/>
      <c r="K95" s="27"/>
    </row>
    <row r="96" spans="1:11" x14ac:dyDescent="0.25">
      <c r="A96" s="20"/>
      <c r="B96" s="14"/>
      <c r="C96" s="14"/>
      <c r="D96" s="20"/>
      <c r="E96" s="20"/>
      <c r="F96" s="20"/>
      <c r="G96" s="20"/>
      <c r="H96" s="20"/>
      <c r="I96" s="27"/>
      <c r="J96" s="27"/>
      <c r="K96" s="27"/>
    </row>
    <row r="97" spans="1:11" x14ac:dyDescent="0.25">
      <c r="A97" s="20"/>
      <c r="B97" s="14"/>
      <c r="C97" s="14"/>
      <c r="D97" s="20"/>
      <c r="E97" s="20"/>
      <c r="F97" s="20"/>
      <c r="G97" s="20"/>
      <c r="H97" s="20"/>
      <c r="I97" s="27"/>
      <c r="J97" s="27"/>
      <c r="K97" s="27"/>
    </row>
    <row r="98" spans="1:11" ht="15" customHeight="1" x14ac:dyDescent="0.25">
      <c r="A98" s="20"/>
      <c r="B98" s="14"/>
      <c r="C98" s="14"/>
      <c r="D98" s="14"/>
      <c r="E98" s="20"/>
      <c r="F98" s="20"/>
      <c r="G98" s="20"/>
      <c r="H98" s="20"/>
      <c r="I98" s="27"/>
      <c r="J98" s="27"/>
      <c r="K98" s="27"/>
    </row>
    <row r="99" spans="1:11" x14ac:dyDescent="0.25">
      <c r="A99" s="20"/>
      <c r="B99" s="14"/>
      <c r="C99" s="14"/>
      <c r="D99" s="14"/>
      <c r="E99" s="20"/>
      <c r="F99" s="20"/>
      <c r="G99" s="20"/>
      <c r="H99" s="20"/>
      <c r="I99" s="27"/>
      <c r="J99" s="27"/>
      <c r="K99" s="27"/>
    </row>
    <row r="100" spans="1:11" x14ac:dyDescent="0.25">
      <c r="A100" s="20"/>
      <c r="B100" s="14"/>
      <c r="C100" s="14"/>
      <c r="D100" s="14"/>
      <c r="E100" s="20"/>
      <c r="F100" s="20"/>
      <c r="G100" s="20"/>
      <c r="H100" s="20"/>
      <c r="I100" s="27"/>
      <c r="J100" s="27"/>
      <c r="K100" s="27"/>
    </row>
    <row r="101" spans="1:11" x14ac:dyDescent="0.25">
      <c r="A101" s="20"/>
      <c r="B101" s="14"/>
      <c r="C101" s="14"/>
      <c r="D101" s="14"/>
      <c r="E101" s="20"/>
      <c r="F101" s="20"/>
      <c r="G101" s="20"/>
      <c r="H101" s="20"/>
      <c r="I101" s="27"/>
      <c r="J101" s="27"/>
      <c r="K101" s="27"/>
    </row>
    <row r="102" spans="1:11" x14ac:dyDescent="0.25">
      <c r="A102" s="20"/>
      <c r="B102" s="14"/>
      <c r="C102" s="14"/>
      <c r="D102" s="14"/>
      <c r="E102" s="20"/>
      <c r="F102" s="20"/>
      <c r="G102" s="20"/>
      <c r="H102" s="20"/>
      <c r="I102" s="27"/>
      <c r="J102" s="27"/>
      <c r="K102" s="27"/>
    </row>
    <row r="103" spans="1:11" x14ac:dyDescent="0.25">
      <c r="A103" s="20"/>
      <c r="B103" s="14"/>
      <c r="C103" s="14"/>
      <c r="D103" s="14"/>
      <c r="E103" s="20"/>
      <c r="F103" s="20"/>
      <c r="G103" s="20"/>
      <c r="H103" s="20"/>
      <c r="I103" s="27"/>
      <c r="J103" s="27"/>
      <c r="K103" s="27"/>
    </row>
    <row r="104" spans="1:11" x14ac:dyDescent="0.25">
      <c r="A104" s="20"/>
      <c r="B104" s="14"/>
      <c r="C104" s="14"/>
      <c r="D104" s="14"/>
      <c r="E104" s="20"/>
      <c r="F104" s="20"/>
      <c r="G104" s="20"/>
      <c r="H104" s="20"/>
      <c r="I104" s="27"/>
      <c r="J104" s="27"/>
      <c r="K104" s="27"/>
    </row>
    <row r="105" spans="1:11" x14ac:dyDescent="0.25">
      <c r="A105" s="20"/>
      <c r="B105" s="14"/>
      <c r="C105" s="14"/>
      <c r="D105" s="14"/>
      <c r="E105" s="20"/>
      <c r="F105" s="20"/>
      <c r="G105" s="20"/>
      <c r="H105" s="20"/>
      <c r="I105" s="27"/>
      <c r="J105" s="27"/>
      <c r="K105" s="27"/>
    </row>
    <row r="106" spans="1:11" x14ac:dyDescent="0.25">
      <c r="A106" s="20"/>
      <c r="B106" s="14"/>
      <c r="C106" s="14"/>
      <c r="D106" s="14"/>
      <c r="E106" s="20"/>
      <c r="F106" s="20"/>
      <c r="G106" s="20"/>
      <c r="H106" s="20"/>
      <c r="I106" s="27"/>
      <c r="J106" s="27"/>
      <c r="K106" s="27"/>
    </row>
    <row r="107" spans="1:11" x14ac:dyDescent="0.25">
      <c r="A107" s="20"/>
      <c r="B107" s="14"/>
      <c r="C107" s="14"/>
      <c r="D107" s="14"/>
      <c r="E107" s="20"/>
      <c r="F107" s="20"/>
      <c r="G107" s="20"/>
      <c r="H107" s="20"/>
      <c r="I107" s="27"/>
      <c r="J107" s="27"/>
      <c r="K107" s="27"/>
    </row>
    <row r="108" spans="1:11" x14ac:dyDescent="0.25">
      <c r="A108" s="20"/>
      <c r="B108" s="14"/>
      <c r="C108" s="20"/>
      <c r="D108" s="20"/>
      <c r="E108" s="20"/>
      <c r="F108" s="20"/>
      <c r="G108" s="20"/>
      <c r="H108" s="20"/>
      <c r="I108" s="27"/>
      <c r="J108" s="27"/>
      <c r="K108" s="27"/>
    </row>
    <row r="109" spans="1:11" ht="60" customHeight="1" x14ac:dyDescent="0.25">
      <c r="A109" s="20"/>
      <c r="B109" s="14"/>
      <c r="C109" s="14"/>
      <c r="D109" s="14"/>
      <c r="E109" s="20"/>
      <c r="F109" s="20"/>
      <c r="G109" s="20"/>
      <c r="H109" s="20"/>
      <c r="I109" s="27"/>
      <c r="J109" s="27"/>
      <c r="K109" s="27"/>
    </row>
    <row r="110" spans="1:11" x14ac:dyDescent="0.25">
      <c r="A110" s="20"/>
      <c r="B110" s="14"/>
      <c r="C110" s="14"/>
      <c r="D110" s="14"/>
      <c r="E110" s="20"/>
      <c r="F110" s="20"/>
      <c r="G110" s="20"/>
      <c r="H110" s="20"/>
      <c r="I110" s="27"/>
      <c r="J110" s="27"/>
      <c r="K110" s="27"/>
    </row>
    <row r="111" spans="1:11" x14ac:dyDescent="0.25">
      <c r="A111" s="20"/>
      <c r="B111" s="14"/>
      <c r="C111" s="14"/>
      <c r="D111" s="14"/>
      <c r="E111" s="20"/>
      <c r="F111" s="20"/>
      <c r="G111" s="20"/>
      <c r="H111" s="20"/>
      <c r="I111" s="27"/>
      <c r="J111" s="27"/>
      <c r="K111" s="27"/>
    </row>
    <row r="112" spans="1:11" x14ac:dyDescent="0.25">
      <c r="A112" s="20"/>
      <c r="B112" s="14"/>
      <c r="C112" s="14"/>
      <c r="D112" s="14"/>
      <c r="E112" s="20"/>
      <c r="F112" s="20"/>
      <c r="G112" s="20"/>
      <c r="H112" s="20"/>
      <c r="I112" s="27"/>
      <c r="J112" s="27"/>
      <c r="K112" s="27"/>
    </row>
    <row r="113" spans="1:11" x14ac:dyDescent="0.25">
      <c r="A113" s="20"/>
      <c r="B113" s="14"/>
      <c r="C113" s="20"/>
      <c r="D113" s="20"/>
      <c r="E113" s="20"/>
      <c r="F113" s="20"/>
      <c r="G113" s="20"/>
      <c r="H113" s="20"/>
      <c r="I113" s="27"/>
      <c r="J113" s="27"/>
      <c r="K113" s="27"/>
    </row>
    <row r="114" spans="1:11" ht="15" customHeight="1" x14ac:dyDescent="0.25">
      <c r="A114" s="20"/>
      <c r="B114" s="14"/>
      <c r="C114" s="14"/>
      <c r="D114" s="14"/>
      <c r="E114" s="20"/>
      <c r="F114" s="20"/>
      <c r="G114" s="20"/>
      <c r="H114" s="20"/>
      <c r="I114" s="27"/>
      <c r="J114" s="27"/>
      <c r="K114" s="27"/>
    </row>
    <row r="115" spans="1:11" x14ac:dyDescent="0.25">
      <c r="A115" s="20"/>
      <c r="B115" s="14"/>
      <c r="C115" s="14"/>
      <c r="D115" s="14"/>
      <c r="E115" s="20"/>
      <c r="F115" s="20"/>
      <c r="G115" s="20"/>
      <c r="H115" s="20"/>
      <c r="I115" s="27"/>
      <c r="J115" s="27"/>
      <c r="K115" s="27"/>
    </row>
    <row r="116" spans="1:11" x14ac:dyDescent="0.25">
      <c r="A116" s="20"/>
      <c r="B116" s="14"/>
      <c r="C116" s="14"/>
      <c r="D116" s="14"/>
      <c r="E116" s="20"/>
      <c r="F116" s="20"/>
      <c r="G116" s="20"/>
      <c r="H116" s="20"/>
      <c r="I116" s="27"/>
      <c r="J116" s="27"/>
      <c r="K116" s="27"/>
    </row>
    <row r="117" spans="1:11" x14ac:dyDescent="0.25">
      <c r="A117" s="20"/>
      <c r="B117" s="14"/>
      <c r="C117" s="14"/>
      <c r="D117" s="14"/>
      <c r="E117" s="20"/>
      <c r="F117" s="20"/>
      <c r="G117" s="20"/>
      <c r="H117" s="20"/>
      <c r="I117" s="27"/>
      <c r="J117" s="27"/>
      <c r="K117" s="27"/>
    </row>
    <row r="118" spans="1:11" x14ac:dyDescent="0.25">
      <c r="A118" s="20"/>
      <c r="B118" s="14"/>
      <c r="C118" s="14"/>
      <c r="D118" s="14"/>
      <c r="E118" s="20"/>
      <c r="F118" s="20"/>
      <c r="G118" s="20"/>
      <c r="H118" s="20"/>
      <c r="I118" s="27"/>
      <c r="J118" s="27"/>
      <c r="K118" s="27"/>
    </row>
    <row r="119" spans="1:11" x14ac:dyDescent="0.25">
      <c r="A119" s="20"/>
      <c r="B119" s="14"/>
      <c r="C119" s="14"/>
      <c r="D119" s="14"/>
      <c r="E119" s="20"/>
      <c r="F119" s="20"/>
      <c r="G119" s="20"/>
      <c r="H119" s="20"/>
      <c r="I119" s="27"/>
      <c r="J119" s="27"/>
      <c r="K119" s="27"/>
    </row>
    <row r="120" spans="1:11" x14ac:dyDescent="0.25">
      <c r="A120" s="20"/>
      <c r="B120" s="14"/>
      <c r="C120" s="14"/>
      <c r="D120" s="14"/>
      <c r="E120" s="20"/>
      <c r="F120" s="20"/>
      <c r="G120" s="20"/>
      <c r="H120" s="20"/>
      <c r="I120" s="27"/>
      <c r="J120" s="27"/>
      <c r="K120" s="27"/>
    </row>
    <row r="121" spans="1:11" x14ac:dyDescent="0.25">
      <c r="A121" s="20"/>
      <c r="B121" s="14"/>
      <c r="C121" s="14"/>
      <c r="D121" s="14"/>
      <c r="E121" s="20"/>
      <c r="F121" s="20"/>
      <c r="G121" s="20"/>
      <c r="H121" s="20"/>
      <c r="I121" s="27"/>
      <c r="J121" s="27"/>
      <c r="K121" s="27"/>
    </row>
    <row r="122" spans="1:11" x14ac:dyDescent="0.25">
      <c r="A122" s="20"/>
      <c r="B122" s="14"/>
      <c r="C122" s="14"/>
      <c r="D122" s="14"/>
      <c r="E122" s="20"/>
      <c r="F122" s="20"/>
      <c r="G122" s="20"/>
      <c r="H122" s="20"/>
      <c r="I122" s="27"/>
      <c r="J122" s="27"/>
      <c r="K122" s="27"/>
    </row>
    <row r="123" spans="1:11" x14ac:dyDescent="0.25">
      <c r="A123" s="20"/>
      <c r="B123" s="14"/>
      <c r="C123" s="14"/>
      <c r="D123" s="14"/>
      <c r="E123" s="20"/>
      <c r="F123" s="20"/>
      <c r="G123" s="20"/>
      <c r="H123" s="20"/>
      <c r="I123" s="27"/>
      <c r="J123" s="27"/>
      <c r="K123" s="27"/>
    </row>
    <row r="124" spans="1:11" x14ac:dyDescent="0.25">
      <c r="A124" s="20"/>
      <c r="B124" s="14"/>
      <c r="C124" s="14"/>
      <c r="D124" s="14"/>
      <c r="E124" s="20"/>
      <c r="F124" s="20"/>
      <c r="G124" s="20"/>
      <c r="H124" s="20"/>
      <c r="I124" s="27"/>
      <c r="J124" s="27"/>
      <c r="K124" s="27"/>
    </row>
    <row r="125" spans="1:11" x14ac:dyDescent="0.25">
      <c r="A125" s="20"/>
      <c r="B125" s="14"/>
      <c r="C125" s="14"/>
      <c r="D125" s="14"/>
      <c r="E125" s="20"/>
      <c r="F125" s="20"/>
      <c r="G125" s="20"/>
      <c r="H125" s="20"/>
      <c r="I125" s="27"/>
      <c r="J125" s="27"/>
      <c r="K125" s="27"/>
    </row>
    <row r="126" spans="1:11" x14ac:dyDescent="0.25">
      <c r="A126" s="20"/>
      <c r="B126" s="14"/>
      <c r="C126" s="14"/>
      <c r="D126" s="14"/>
      <c r="E126" s="20"/>
      <c r="F126" s="20"/>
      <c r="G126" s="20"/>
      <c r="H126" s="20"/>
      <c r="I126" s="27"/>
      <c r="J126" s="27"/>
      <c r="K126" s="27"/>
    </row>
    <row r="127" spans="1:11" x14ac:dyDescent="0.25">
      <c r="A127" s="20"/>
      <c r="B127" s="14"/>
      <c r="C127" s="14"/>
      <c r="D127" s="14"/>
      <c r="E127" s="20"/>
      <c r="F127" s="20"/>
      <c r="G127" s="20"/>
      <c r="H127" s="20"/>
      <c r="I127" s="27"/>
      <c r="J127" s="27"/>
      <c r="K127" s="27"/>
    </row>
    <row r="128" spans="1:11" x14ac:dyDescent="0.25">
      <c r="A128" s="20"/>
      <c r="B128" s="14"/>
      <c r="C128" s="14"/>
      <c r="D128" s="14"/>
      <c r="E128" s="20"/>
      <c r="F128" s="20"/>
      <c r="G128" s="20"/>
      <c r="H128" s="20"/>
      <c r="I128" s="27"/>
      <c r="J128" s="27"/>
      <c r="K128" s="27"/>
    </row>
    <row r="129" spans="1:11" x14ac:dyDescent="0.25">
      <c r="A129" s="20"/>
      <c r="B129" s="14"/>
      <c r="C129" s="14"/>
      <c r="D129" s="14"/>
      <c r="E129" s="20"/>
      <c r="F129" s="20"/>
      <c r="G129" s="20"/>
      <c r="H129" s="20"/>
      <c r="I129" s="27"/>
      <c r="J129" s="27"/>
      <c r="K129" s="27"/>
    </row>
    <row r="130" spans="1:11" x14ac:dyDescent="0.25">
      <c r="A130" s="20"/>
      <c r="B130" s="14"/>
      <c r="C130" s="14"/>
      <c r="D130" s="20"/>
      <c r="E130" s="20"/>
      <c r="F130" s="20"/>
      <c r="G130" s="20"/>
      <c r="H130" s="20"/>
      <c r="I130" s="27"/>
      <c r="J130" s="27"/>
      <c r="K130" s="27"/>
    </row>
    <row r="131" spans="1:11" x14ac:dyDescent="0.25">
      <c r="A131" s="20"/>
      <c r="B131" s="14"/>
      <c r="C131" s="14"/>
      <c r="D131" s="14"/>
      <c r="E131" s="14"/>
      <c r="F131" s="20"/>
      <c r="G131" s="20"/>
      <c r="H131" s="20"/>
      <c r="I131" s="27"/>
      <c r="J131" s="27"/>
      <c r="K131" s="27"/>
    </row>
    <row r="132" spans="1:11" x14ac:dyDescent="0.25">
      <c r="A132" s="20"/>
      <c r="B132" s="14"/>
      <c r="C132" s="14"/>
      <c r="D132" s="14"/>
      <c r="E132" s="14"/>
      <c r="F132" s="14"/>
      <c r="G132" s="20"/>
      <c r="H132" s="20"/>
      <c r="I132" s="27"/>
      <c r="J132" s="27"/>
      <c r="K132" s="27"/>
    </row>
    <row r="133" spans="1:11" x14ac:dyDescent="0.25">
      <c r="A133" s="20"/>
      <c r="B133" s="14"/>
      <c r="C133" s="14"/>
      <c r="D133" s="14"/>
      <c r="E133" s="14"/>
      <c r="F133" s="14"/>
      <c r="G133" s="20"/>
      <c r="H133" s="20"/>
      <c r="I133" s="27"/>
      <c r="J133" s="27"/>
      <c r="K133" s="27"/>
    </row>
    <row r="134" spans="1:11" x14ac:dyDescent="0.25">
      <c r="A134" s="20"/>
      <c r="B134" s="14"/>
      <c r="C134" s="14"/>
      <c r="D134" s="20"/>
      <c r="E134" s="20"/>
      <c r="F134" s="20"/>
      <c r="G134" s="20"/>
      <c r="H134" s="20"/>
      <c r="I134" s="27"/>
      <c r="J134" s="27"/>
      <c r="K134" s="27"/>
    </row>
    <row r="135" spans="1:11" ht="30" customHeight="1" x14ac:dyDescent="0.25">
      <c r="A135" s="20"/>
      <c r="B135" s="14"/>
      <c r="C135" s="14"/>
      <c r="D135" s="14"/>
      <c r="E135" s="20"/>
      <c r="F135" s="20"/>
      <c r="G135" s="20"/>
      <c r="H135" s="20"/>
      <c r="I135" s="27"/>
      <c r="J135" s="27"/>
      <c r="K135" s="27"/>
    </row>
    <row r="136" spans="1:11" x14ac:dyDescent="0.25">
      <c r="A136" s="20"/>
      <c r="B136" s="14"/>
      <c r="C136" s="14"/>
      <c r="D136" s="14"/>
      <c r="E136" s="20"/>
      <c r="F136" s="20"/>
      <c r="G136" s="20"/>
      <c r="H136" s="20"/>
      <c r="I136" s="27"/>
      <c r="J136" s="27"/>
      <c r="K136" s="27"/>
    </row>
    <row r="137" spans="1:11" x14ac:dyDescent="0.25">
      <c r="A137" s="20"/>
      <c r="B137" s="14"/>
      <c r="C137" s="14"/>
      <c r="D137" s="14"/>
      <c r="E137" s="20"/>
      <c r="F137" s="20"/>
      <c r="G137" s="20"/>
      <c r="H137" s="20"/>
      <c r="I137" s="27"/>
      <c r="J137" s="27"/>
      <c r="K137" s="27"/>
    </row>
    <row r="138" spans="1:11" x14ac:dyDescent="0.25">
      <c r="A138" s="20"/>
      <c r="B138" s="14"/>
      <c r="C138" s="14"/>
      <c r="D138" s="14"/>
      <c r="E138" s="20"/>
      <c r="F138" s="20"/>
      <c r="G138" s="20"/>
      <c r="H138" s="20"/>
      <c r="I138" s="27"/>
      <c r="J138" s="27"/>
      <c r="K138" s="27"/>
    </row>
    <row r="139" spans="1:11" x14ac:dyDescent="0.25">
      <c r="A139" s="20"/>
      <c r="B139" s="14"/>
      <c r="C139" s="14"/>
      <c r="D139" s="14"/>
      <c r="E139" s="20"/>
      <c r="F139" s="20"/>
      <c r="G139" s="20"/>
      <c r="H139" s="20"/>
      <c r="I139" s="27"/>
      <c r="J139" s="27"/>
      <c r="K139" s="27"/>
    </row>
    <row r="140" spans="1:11" x14ac:dyDescent="0.25">
      <c r="A140" s="20"/>
      <c r="B140" s="14"/>
      <c r="C140" s="14"/>
      <c r="D140" s="14"/>
      <c r="E140" s="20"/>
      <c r="F140" s="20"/>
      <c r="G140" s="20"/>
      <c r="H140" s="20"/>
      <c r="I140" s="27"/>
      <c r="J140" s="27"/>
      <c r="K140" s="27"/>
    </row>
    <row r="141" spans="1:11" ht="45" customHeight="1" x14ac:dyDescent="0.25">
      <c r="A141" s="20"/>
      <c r="B141" s="14"/>
      <c r="C141" s="14"/>
      <c r="D141" s="20"/>
      <c r="E141" s="20"/>
      <c r="F141" s="20"/>
      <c r="G141" s="20"/>
      <c r="H141" s="38"/>
      <c r="I141" s="27"/>
      <c r="J141" s="27"/>
      <c r="K141" s="27"/>
    </row>
    <row r="142" spans="1:11" ht="15" customHeight="1" x14ac:dyDescent="0.25">
      <c r="A142" s="20"/>
      <c r="B142" s="14"/>
      <c r="C142" s="14"/>
      <c r="D142" s="14"/>
      <c r="E142" s="20"/>
      <c r="F142" s="20"/>
      <c r="G142" s="20"/>
      <c r="H142" s="20"/>
      <c r="I142" s="27"/>
      <c r="J142" s="27"/>
      <c r="K142" s="27"/>
    </row>
    <row r="143" spans="1:11" x14ac:dyDescent="0.25">
      <c r="A143" s="20"/>
      <c r="B143" s="14"/>
      <c r="C143" s="14"/>
      <c r="D143" s="14"/>
      <c r="E143" s="20"/>
      <c r="F143" s="20"/>
      <c r="G143" s="20"/>
      <c r="H143" s="20"/>
      <c r="I143" s="27"/>
      <c r="J143" s="27"/>
      <c r="K143" s="27"/>
    </row>
    <row r="144" spans="1:11" x14ac:dyDescent="0.25">
      <c r="A144" s="20"/>
      <c r="B144" s="14"/>
      <c r="C144" s="14"/>
      <c r="D144" s="14"/>
      <c r="E144" s="20"/>
      <c r="F144" s="20"/>
      <c r="G144" s="20"/>
      <c r="H144" s="20"/>
      <c r="I144" s="27"/>
      <c r="J144" s="27"/>
      <c r="K144" s="27"/>
    </row>
    <row r="145" spans="1:11" x14ac:dyDescent="0.25">
      <c r="A145" s="20"/>
      <c r="B145" s="14"/>
      <c r="C145" s="14"/>
      <c r="D145" s="14"/>
      <c r="E145" s="20"/>
      <c r="F145" s="20"/>
      <c r="G145" s="20"/>
      <c r="H145" s="20"/>
      <c r="I145" s="27"/>
      <c r="J145" s="27"/>
      <c r="K145" s="27"/>
    </row>
    <row r="146" spans="1:11" x14ac:dyDescent="0.25">
      <c r="A146" s="20"/>
      <c r="B146" s="14"/>
      <c r="C146" s="14"/>
      <c r="D146" s="14"/>
      <c r="E146" s="20"/>
      <c r="F146" s="20"/>
      <c r="G146" s="20"/>
      <c r="H146" s="20"/>
      <c r="I146" s="27"/>
      <c r="J146" s="27"/>
      <c r="K146" s="27"/>
    </row>
    <row r="147" spans="1:11" x14ac:dyDescent="0.25">
      <c r="A147" s="20"/>
      <c r="B147" s="14"/>
      <c r="C147" s="14"/>
      <c r="D147" s="14"/>
      <c r="E147" s="20"/>
      <c r="F147" s="20"/>
      <c r="G147" s="20"/>
      <c r="H147" s="20"/>
      <c r="I147" s="27"/>
      <c r="J147" s="27"/>
      <c r="K147" s="27"/>
    </row>
    <row r="148" spans="1:11" x14ac:dyDescent="0.25">
      <c r="A148" s="20"/>
      <c r="B148" s="14"/>
      <c r="C148" s="14"/>
      <c r="D148" s="14"/>
      <c r="E148" s="20"/>
      <c r="F148" s="20"/>
      <c r="G148" s="20"/>
      <c r="H148" s="20"/>
      <c r="I148" s="27"/>
      <c r="J148" s="27"/>
      <c r="K148" s="27"/>
    </row>
    <row r="149" spans="1:11" x14ac:dyDescent="0.25">
      <c r="A149" s="20"/>
      <c r="B149" s="14"/>
      <c r="C149" s="14"/>
      <c r="D149" s="14"/>
      <c r="E149" s="20"/>
      <c r="F149" s="20"/>
      <c r="G149" s="20"/>
      <c r="H149" s="20"/>
      <c r="I149" s="27"/>
      <c r="J149" s="27"/>
      <c r="K149" s="27"/>
    </row>
    <row r="150" spans="1:11" x14ac:dyDescent="0.25">
      <c r="A150" s="20"/>
      <c r="B150" s="14"/>
      <c r="C150" s="14"/>
      <c r="D150" s="14"/>
      <c r="E150" s="20"/>
      <c r="F150" s="20"/>
      <c r="G150" s="20"/>
      <c r="H150" s="20"/>
      <c r="I150" s="27"/>
      <c r="J150" s="27"/>
      <c r="K150" s="27"/>
    </row>
    <row r="151" spans="1:11" x14ac:dyDescent="0.25">
      <c r="A151" s="20"/>
      <c r="B151" s="14"/>
      <c r="C151" s="14"/>
      <c r="D151" s="14"/>
      <c r="E151" s="20"/>
      <c r="F151" s="20"/>
      <c r="G151" s="20"/>
      <c r="H151" s="20"/>
      <c r="I151" s="27"/>
      <c r="J151" s="27"/>
      <c r="K151" s="27"/>
    </row>
    <row r="152" spans="1:11" x14ac:dyDescent="0.25">
      <c r="A152" s="20"/>
      <c r="B152" s="14"/>
      <c r="C152" s="14"/>
      <c r="D152" s="14"/>
      <c r="E152" s="20"/>
      <c r="F152" s="20"/>
      <c r="G152" s="20"/>
      <c r="H152" s="20"/>
      <c r="I152" s="27"/>
      <c r="J152" s="27"/>
      <c r="K152" s="27"/>
    </row>
    <row r="153" spans="1:11" x14ac:dyDescent="0.25">
      <c r="A153" s="20"/>
      <c r="B153" s="14"/>
      <c r="C153" s="14"/>
      <c r="D153" s="14"/>
      <c r="E153" s="20"/>
      <c r="F153" s="20"/>
      <c r="G153" s="20"/>
      <c r="H153" s="20"/>
      <c r="I153" s="27"/>
      <c r="J153" s="27"/>
      <c r="K153" s="27"/>
    </row>
    <row r="154" spans="1:11" x14ac:dyDescent="0.25">
      <c r="A154" s="20"/>
      <c r="B154" s="14"/>
      <c r="C154" s="14"/>
      <c r="D154" s="14"/>
      <c r="E154" s="20"/>
      <c r="F154" s="20"/>
      <c r="G154" s="20"/>
      <c r="H154" s="20"/>
      <c r="I154" s="27"/>
      <c r="J154" s="27"/>
      <c r="K154" s="27"/>
    </row>
    <row r="155" spans="1:11" x14ac:dyDescent="0.25">
      <c r="A155" s="20"/>
      <c r="B155" s="14"/>
      <c r="C155" s="14"/>
      <c r="D155" s="14"/>
      <c r="E155" s="20"/>
      <c r="F155" s="20"/>
      <c r="G155" s="20"/>
      <c r="H155" s="20"/>
      <c r="I155" s="27"/>
      <c r="J155" s="27"/>
      <c r="K155" s="27"/>
    </row>
    <row r="156" spans="1:11" ht="30" customHeight="1" x14ac:dyDescent="0.25">
      <c r="A156" s="20"/>
      <c r="B156" s="14"/>
      <c r="C156" s="14"/>
      <c r="D156" s="14"/>
      <c r="E156" s="14"/>
      <c r="F156" s="20"/>
      <c r="G156" s="20"/>
      <c r="H156" s="20"/>
      <c r="I156" s="27"/>
      <c r="J156" s="27"/>
      <c r="K156" s="27"/>
    </row>
    <row r="157" spans="1:11" x14ac:dyDescent="0.25">
      <c r="A157" s="20"/>
      <c r="B157" s="14"/>
      <c r="C157" s="14"/>
      <c r="D157" s="14"/>
      <c r="E157" s="14"/>
      <c r="F157" s="14"/>
      <c r="G157" s="20"/>
      <c r="H157" s="20"/>
      <c r="I157" s="27"/>
      <c r="J157" s="27"/>
      <c r="K157" s="27"/>
    </row>
    <row r="158" spans="1:11" x14ac:dyDescent="0.25">
      <c r="A158" s="20"/>
      <c r="B158" s="14"/>
      <c r="C158" s="14"/>
      <c r="D158" s="14"/>
      <c r="E158" s="14"/>
      <c r="F158" s="14"/>
      <c r="G158" s="20"/>
      <c r="H158" s="20"/>
      <c r="I158" s="27"/>
      <c r="J158" s="27"/>
      <c r="K158" s="27"/>
    </row>
    <row r="159" spans="1:11" x14ac:dyDescent="0.25">
      <c r="A159" s="20"/>
      <c r="B159" s="14"/>
      <c r="C159" s="14"/>
      <c r="D159" s="14"/>
      <c r="E159" s="14"/>
      <c r="F159" s="14"/>
      <c r="G159" s="20"/>
      <c r="H159" s="20"/>
      <c r="I159" s="27"/>
      <c r="J159" s="27"/>
      <c r="K159" s="27"/>
    </row>
    <row r="160" spans="1:11" x14ac:dyDescent="0.25">
      <c r="A160" s="20"/>
      <c r="B160" s="14"/>
      <c r="C160" s="14"/>
      <c r="D160" s="14"/>
      <c r="E160" s="14"/>
      <c r="F160" s="14"/>
      <c r="G160" s="20"/>
      <c r="H160" s="20"/>
      <c r="I160" s="27"/>
      <c r="J160" s="27"/>
      <c r="K160" s="27"/>
    </row>
    <row r="161" spans="1:11" x14ac:dyDescent="0.25">
      <c r="A161" s="20"/>
      <c r="B161" s="14"/>
      <c r="C161" s="14"/>
      <c r="D161" s="14"/>
      <c r="E161" s="14"/>
      <c r="F161" s="14"/>
      <c r="G161" s="20"/>
      <c r="H161" s="20"/>
      <c r="I161" s="27"/>
      <c r="J161" s="27"/>
      <c r="K161" s="27"/>
    </row>
    <row r="162" spans="1:11" x14ac:dyDescent="0.25">
      <c r="A162" s="20"/>
      <c r="B162" s="14"/>
      <c r="C162" s="14"/>
      <c r="D162" s="14"/>
      <c r="E162" s="14"/>
      <c r="F162" s="20"/>
      <c r="G162" s="20"/>
      <c r="H162" s="20"/>
      <c r="I162" s="27"/>
      <c r="J162" s="27"/>
      <c r="K162" s="27"/>
    </row>
    <row r="163" spans="1:11" ht="30" customHeight="1" x14ac:dyDescent="0.25">
      <c r="A163" s="20"/>
      <c r="B163" s="14"/>
      <c r="C163" s="14"/>
      <c r="D163" s="14"/>
      <c r="E163" s="14"/>
      <c r="F163" s="20"/>
      <c r="G163" s="20"/>
      <c r="H163" s="20"/>
      <c r="I163" s="27"/>
      <c r="J163" s="27"/>
      <c r="K163" s="27"/>
    </row>
    <row r="164" spans="1:11" x14ac:dyDescent="0.25">
      <c r="A164" s="20"/>
      <c r="B164" s="14"/>
      <c r="C164" s="14"/>
      <c r="D164" s="14"/>
      <c r="E164" s="14"/>
      <c r="F164" s="20"/>
      <c r="G164" s="20"/>
      <c r="H164" s="20"/>
      <c r="I164" s="27"/>
      <c r="J164" s="27"/>
      <c r="K164" s="27"/>
    </row>
    <row r="165" spans="1:11" x14ac:dyDescent="0.25">
      <c r="A165" s="20"/>
      <c r="B165" s="14"/>
      <c r="C165" s="14"/>
      <c r="D165" s="14"/>
      <c r="E165" s="14"/>
      <c r="F165" s="20"/>
      <c r="G165" s="20"/>
      <c r="H165" s="20"/>
      <c r="I165" s="27"/>
      <c r="J165" s="27"/>
      <c r="K165" s="27"/>
    </row>
    <row r="166" spans="1:11" x14ac:dyDescent="0.25">
      <c r="A166" s="20"/>
      <c r="B166" s="14"/>
      <c r="C166" s="14"/>
      <c r="D166" s="14"/>
      <c r="E166" s="14"/>
      <c r="F166" s="20"/>
      <c r="G166" s="20"/>
      <c r="H166" s="20"/>
      <c r="I166" s="27"/>
      <c r="J166" s="27"/>
      <c r="K166" s="27"/>
    </row>
    <row r="167" spans="1:11" x14ac:dyDescent="0.25">
      <c r="A167" s="20"/>
      <c r="B167" s="14"/>
      <c r="C167" s="14"/>
      <c r="D167" s="14"/>
      <c r="E167" s="14"/>
      <c r="F167" s="20"/>
      <c r="G167" s="20"/>
      <c r="H167" s="20"/>
      <c r="I167" s="27"/>
      <c r="J167" s="27"/>
      <c r="K167" s="27"/>
    </row>
  </sheetData>
  <mergeCells count="42">
    <mergeCell ref="F7:G7"/>
    <mergeCell ref="B8:B54"/>
    <mergeCell ref="C8:C20"/>
    <mergeCell ref="F8:G8"/>
    <mergeCell ref="F9:G9"/>
    <mergeCell ref="D10:D11"/>
    <mergeCell ref="E10:E11"/>
    <mergeCell ref="F10:G10"/>
    <mergeCell ref="F11:G11"/>
    <mergeCell ref="D12:D20"/>
    <mergeCell ref="F12:G12"/>
    <mergeCell ref="F13:G13"/>
    <mergeCell ref="F14:G14"/>
    <mergeCell ref="E15:E16"/>
    <mergeCell ref="E17:E19"/>
    <mergeCell ref="F17:F18"/>
    <mergeCell ref="C21:C37"/>
    <mergeCell ref="F21:G21"/>
    <mergeCell ref="F22:G22"/>
    <mergeCell ref="F23:G23"/>
    <mergeCell ref="F24:G24"/>
    <mergeCell ref="E46:E47"/>
    <mergeCell ref="F46:F47"/>
    <mergeCell ref="E48:E50"/>
    <mergeCell ref="F48:F50"/>
    <mergeCell ref="F20:G20"/>
    <mergeCell ref="E70:E76"/>
    <mergeCell ref="C82:C86"/>
    <mergeCell ref="D82:D86"/>
    <mergeCell ref="F52:F53"/>
    <mergeCell ref="B55:B66"/>
    <mergeCell ref="C55:C66"/>
    <mergeCell ref="D55:D60"/>
    <mergeCell ref="D65:D66"/>
    <mergeCell ref="B67:B86"/>
    <mergeCell ref="C67:C68"/>
    <mergeCell ref="C69:C81"/>
    <mergeCell ref="C38:C54"/>
    <mergeCell ref="D38:D50"/>
    <mergeCell ref="D69:D81"/>
    <mergeCell ref="E39:E45"/>
    <mergeCell ref="F42:F45"/>
  </mergeCells>
  <dataValidations count="1">
    <dataValidation type="list" allowBlank="1" showInputMessage="1" showErrorMessage="1" sqref="J87:J167 I8:I167">
      <formula1>$E$2:$E$5</formula1>
    </dataValidation>
  </dataValidations>
  <hyperlinks>
    <hyperlink ref="A1" location="'Danh mục'!A1" display="EXIT"/>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90" zoomScaleNormal="90" workbookViewId="0">
      <pane xSplit="4" ySplit="7" topLeftCell="E8" activePane="bottomRight" state="frozen"/>
      <selection pane="topRight" activeCell="E1" sqref="E1"/>
      <selection pane="bottomLeft" activeCell="A8" sqref="A8"/>
      <selection pane="bottomRight"/>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15.28515625" style="5" customWidth="1"/>
    <col min="7" max="7" width="30.140625" style="5" customWidth="1"/>
    <col min="8" max="8" width="37.5703125" style="5" customWidth="1"/>
    <col min="9" max="9" width="15.140625" style="4" customWidth="1"/>
    <col min="10" max="10" width="17.28515625" style="4" customWidth="1"/>
    <col min="11" max="11" width="50.42578125" style="4" customWidth="1"/>
    <col min="12" max="16384" width="9.140625" style="4"/>
  </cols>
  <sheetData>
    <row r="1" spans="1:11" x14ac:dyDescent="0.25">
      <c r="A1" s="68" t="s">
        <v>416</v>
      </c>
      <c r="B1" s="31" t="s">
        <v>420</v>
      </c>
      <c r="D1" s="28"/>
      <c r="E1" s="29" t="s">
        <v>220</v>
      </c>
      <c r="F1" s="30">
        <f>SUM(F2:F5)</f>
        <v>30</v>
      </c>
      <c r="H1" s="114">
        <f>SUM(H2:H5)</f>
        <v>32</v>
      </c>
    </row>
    <row r="2" spans="1:11" x14ac:dyDescent="0.25">
      <c r="E2" s="32" t="s">
        <v>223</v>
      </c>
      <c r="F2" s="34">
        <f>COUNTIF($I$8:$I$963,$E2)</f>
        <v>30</v>
      </c>
      <c r="G2" s="112" t="s">
        <v>965</v>
      </c>
      <c r="H2" s="32">
        <f>COUNTIF($J$8:$J$738,$G2)</f>
        <v>0</v>
      </c>
    </row>
    <row r="3" spans="1:11" ht="15.75" x14ac:dyDescent="0.25">
      <c r="E3" s="33" t="s">
        <v>224</v>
      </c>
      <c r="F3" s="34">
        <f>COUNTIF($I$8:$I$963,$E3)</f>
        <v>0</v>
      </c>
      <c r="G3" s="113" t="s">
        <v>966</v>
      </c>
      <c r="H3" s="32">
        <f>COUNTIF($J$8:$J$738,$G3)</f>
        <v>31</v>
      </c>
    </row>
    <row r="4" spans="1:11" ht="15.75" x14ac:dyDescent="0.25">
      <c r="E4" s="32" t="s">
        <v>225</v>
      </c>
      <c r="F4" s="34">
        <f>COUNTIF($I$8:$I$963,$E4)</f>
        <v>0</v>
      </c>
      <c r="G4" s="113" t="s">
        <v>968</v>
      </c>
      <c r="H4" s="32">
        <f>COUNTIF($J$8:$J$738,$G4)</f>
        <v>0</v>
      </c>
    </row>
    <row r="5" spans="1:11" ht="15.75" x14ac:dyDescent="0.25">
      <c r="E5" s="32" t="s">
        <v>226</v>
      </c>
      <c r="F5" s="34">
        <f>COUNTIF($I$8:$I$963,$E5)</f>
        <v>0</v>
      </c>
      <c r="G5" s="113" t="s">
        <v>974</v>
      </c>
      <c r="H5" s="32">
        <f>COUNTIF($J$8:$J$738,$G5)</f>
        <v>1</v>
      </c>
    </row>
    <row r="7" spans="1:11" s="2" customFormat="1" ht="14.25" x14ac:dyDescent="0.2">
      <c r="A7" s="1" t="s">
        <v>4</v>
      </c>
      <c r="B7" s="1" t="s">
        <v>0</v>
      </c>
      <c r="C7" s="1" t="s">
        <v>1</v>
      </c>
      <c r="D7" s="1" t="s">
        <v>18</v>
      </c>
      <c r="E7" s="202" t="s">
        <v>95</v>
      </c>
      <c r="F7" s="203"/>
      <c r="G7" s="204"/>
      <c r="H7" s="1" t="s">
        <v>3</v>
      </c>
      <c r="I7" s="26" t="s">
        <v>221</v>
      </c>
      <c r="J7" s="26" t="s">
        <v>964</v>
      </c>
      <c r="K7" s="26" t="s">
        <v>222</v>
      </c>
    </row>
    <row r="8" spans="1:11" s="60" customFormat="1" ht="45" x14ac:dyDescent="0.25">
      <c r="A8" s="49">
        <v>1</v>
      </c>
      <c r="B8" s="197" t="s">
        <v>418</v>
      </c>
      <c r="C8" s="49" t="s">
        <v>366</v>
      </c>
      <c r="D8" s="49" t="s">
        <v>367</v>
      </c>
      <c r="E8" s="49"/>
      <c r="F8" s="49"/>
      <c r="G8" s="49"/>
      <c r="H8" s="49" t="s">
        <v>368</v>
      </c>
      <c r="I8" s="59" t="s">
        <v>223</v>
      </c>
      <c r="J8" s="62" t="s">
        <v>966</v>
      </c>
      <c r="K8" s="59"/>
    </row>
    <row r="9" spans="1:11" s="60" customFormat="1" ht="15.75" x14ac:dyDescent="0.25">
      <c r="A9" s="49">
        <f>A8+1</f>
        <v>2</v>
      </c>
      <c r="B9" s="198"/>
      <c r="C9" s="197" t="s">
        <v>369</v>
      </c>
      <c r="D9" s="197" t="s">
        <v>370</v>
      </c>
      <c r="E9" s="61" t="s">
        <v>9</v>
      </c>
      <c r="F9" s="49"/>
      <c r="G9" s="49"/>
      <c r="H9" s="49" t="s">
        <v>93</v>
      </c>
      <c r="I9" s="59" t="s">
        <v>223</v>
      </c>
      <c r="J9" s="62" t="s">
        <v>966</v>
      </c>
      <c r="K9" s="59"/>
    </row>
    <row r="10" spans="1:11" s="60" customFormat="1" ht="15.75" x14ac:dyDescent="0.25">
      <c r="A10" s="49">
        <f t="shared" ref="A10:A39" si="0">A9+1</f>
        <v>3</v>
      </c>
      <c r="B10" s="198"/>
      <c r="C10" s="198"/>
      <c r="D10" s="198"/>
      <c r="E10" s="61" t="s">
        <v>74</v>
      </c>
      <c r="F10" s="49"/>
      <c r="G10" s="49"/>
      <c r="H10" s="49" t="s">
        <v>93</v>
      </c>
      <c r="I10" s="59" t="s">
        <v>223</v>
      </c>
      <c r="J10" s="62" t="s">
        <v>966</v>
      </c>
      <c r="K10" s="59"/>
    </row>
    <row r="11" spans="1:11" s="60" customFormat="1" ht="15.75" x14ac:dyDescent="0.25">
      <c r="A11" s="124">
        <f t="shared" si="0"/>
        <v>4</v>
      </c>
      <c r="B11" s="198"/>
      <c r="C11" s="198"/>
      <c r="D11" s="198"/>
      <c r="E11" s="61" t="s">
        <v>371</v>
      </c>
      <c r="F11" s="49"/>
      <c r="G11" s="49"/>
      <c r="H11" s="49" t="s">
        <v>93</v>
      </c>
      <c r="I11" s="59" t="s">
        <v>223</v>
      </c>
      <c r="J11" s="62" t="s">
        <v>966</v>
      </c>
      <c r="K11" s="59"/>
    </row>
    <row r="12" spans="1:11" s="60" customFormat="1" ht="15.75" x14ac:dyDescent="0.25">
      <c r="A12" s="124">
        <f t="shared" si="0"/>
        <v>5</v>
      </c>
      <c r="B12" s="198"/>
      <c r="C12" s="198"/>
      <c r="D12" s="198"/>
      <c r="E12" s="61" t="s">
        <v>451</v>
      </c>
      <c r="F12" s="49"/>
      <c r="G12" s="49"/>
      <c r="H12" s="49" t="s">
        <v>93</v>
      </c>
      <c r="I12" s="59" t="s">
        <v>223</v>
      </c>
      <c r="J12" s="62" t="s">
        <v>966</v>
      </c>
      <c r="K12" s="59"/>
    </row>
    <row r="13" spans="1:11" s="60" customFormat="1" ht="75" x14ac:dyDescent="0.25">
      <c r="A13" s="124">
        <f t="shared" si="0"/>
        <v>6</v>
      </c>
      <c r="B13" s="198"/>
      <c r="C13" s="198"/>
      <c r="D13" s="122" t="s">
        <v>372</v>
      </c>
      <c r="E13" s="61" t="s">
        <v>1058</v>
      </c>
      <c r="F13" s="49"/>
      <c r="G13" s="49"/>
      <c r="H13" s="49" t="s">
        <v>93</v>
      </c>
      <c r="I13" s="59" t="s">
        <v>223</v>
      </c>
      <c r="J13" s="62" t="s">
        <v>966</v>
      </c>
      <c r="K13" s="59"/>
    </row>
    <row r="14" spans="1:11" s="60" customFormat="1" ht="90" x14ac:dyDescent="0.25">
      <c r="A14" s="124"/>
      <c r="B14" s="198"/>
      <c r="C14" s="198"/>
      <c r="D14" s="122" t="s">
        <v>1061</v>
      </c>
      <c r="E14" s="61" t="s">
        <v>1062</v>
      </c>
      <c r="F14" s="124"/>
      <c r="G14" s="124"/>
      <c r="H14" s="124"/>
      <c r="I14" s="59"/>
      <c r="J14" s="62" t="s">
        <v>966</v>
      </c>
      <c r="K14" s="59"/>
    </row>
    <row r="15" spans="1:11" s="60" customFormat="1" ht="105" x14ac:dyDescent="0.25">
      <c r="A15" s="124">
        <f>A13+1</f>
        <v>7</v>
      </c>
      <c r="B15" s="198"/>
      <c r="C15" s="198"/>
      <c r="D15" s="122" t="s">
        <v>373</v>
      </c>
      <c r="E15" s="61" t="s">
        <v>1059</v>
      </c>
      <c r="F15" s="49"/>
      <c r="G15" s="49"/>
      <c r="H15" s="49" t="s">
        <v>93</v>
      </c>
      <c r="I15" s="59" t="s">
        <v>223</v>
      </c>
      <c r="J15" s="62" t="s">
        <v>966</v>
      </c>
      <c r="K15" s="59"/>
    </row>
    <row r="16" spans="1:11" s="60" customFormat="1" ht="15.75" x14ac:dyDescent="0.25">
      <c r="A16" s="124">
        <f t="shared" si="0"/>
        <v>8</v>
      </c>
      <c r="B16" s="198"/>
      <c r="C16" s="197" t="s">
        <v>374</v>
      </c>
      <c r="D16" s="197" t="s">
        <v>370</v>
      </c>
      <c r="E16" s="61" t="s">
        <v>9</v>
      </c>
      <c r="F16" s="49"/>
      <c r="G16" s="49"/>
      <c r="H16" s="49" t="s">
        <v>93</v>
      </c>
      <c r="I16" s="59" t="s">
        <v>223</v>
      </c>
      <c r="J16" s="62" t="s">
        <v>966</v>
      </c>
      <c r="K16" s="59"/>
    </row>
    <row r="17" spans="1:11" s="60" customFormat="1" ht="15.75" x14ac:dyDescent="0.25">
      <c r="A17" s="124">
        <f t="shared" si="0"/>
        <v>9</v>
      </c>
      <c r="B17" s="198"/>
      <c r="C17" s="198"/>
      <c r="D17" s="198"/>
      <c r="E17" s="61" t="s">
        <v>74</v>
      </c>
      <c r="F17" s="49"/>
      <c r="G17" s="49"/>
      <c r="H17" s="49" t="s">
        <v>93</v>
      </c>
      <c r="I17" s="59" t="s">
        <v>223</v>
      </c>
      <c r="J17" s="62" t="s">
        <v>966</v>
      </c>
      <c r="K17" s="59"/>
    </row>
    <row r="18" spans="1:11" s="60" customFormat="1" ht="15.75" x14ac:dyDescent="0.25">
      <c r="A18" s="124">
        <f t="shared" si="0"/>
        <v>10</v>
      </c>
      <c r="B18" s="198"/>
      <c r="C18" s="198"/>
      <c r="D18" s="198"/>
      <c r="E18" s="61" t="s">
        <v>371</v>
      </c>
      <c r="F18" s="49"/>
      <c r="G18" s="49"/>
      <c r="H18" s="49" t="s">
        <v>93</v>
      </c>
      <c r="I18" s="59" t="s">
        <v>223</v>
      </c>
      <c r="J18" s="62" t="s">
        <v>966</v>
      </c>
      <c r="K18" s="59"/>
    </row>
    <row r="19" spans="1:11" s="60" customFormat="1" ht="15.75" x14ac:dyDescent="0.25">
      <c r="A19" s="124">
        <f t="shared" si="0"/>
        <v>11</v>
      </c>
      <c r="B19" s="198"/>
      <c r="C19" s="198"/>
      <c r="D19" s="198"/>
      <c r="E19" s="61" t="s">
        <v>451</v>
      </c>
      <c r="F19" s="49"/>
      <c r="G19" s="49"/>
      <c r="H19" s="49" t="s">
        <v>93</v>
      </c>
      <c r="I19" s="59" t="s">
        <v>223</v>
      </c>
      <c r="J19" s="62" t="s">
        <v>966</v>
      </c>
      <c r="K19" s="59"/>
    </row>
    <row r="20" spans="1:11" s="60" customFormat="1" ht="75" x14ac:dyDescent="0.25">
      <c r="A20" s="124">
        <f t="shared" si="0"/>
        <v>12</v>
      </c>
      <c r="B20" s="198"/>
      <c r="C20" s="198"/>
      <c r="D20" s="122" t="s">
        <v>372</v>
      </c>
      <c r="E20" s="61" t="s">
        <v>1058</v>
      </c>
      <c r="F20" s="49"/>
      <c r="G20" s="49"/>
      <c r="H20" s="49" t="s">
        <v>93</v>
      </c>
      <c r="I20" s="59" t="s">
        <v>223</v>
      </c>
      <c r="J20" s="62" t="s">
        <v>966</v>
      </c>
      <c r="K20" s="59"/>
    </row>
    <row r="21" spans="1:11" s="60" customFormat="1" ht="90" x14ac:dyDescent="0.25">
      <c r="A21" s="124"/>
      <c r="B21" s="198"/>
      <c r="C21" s="198"/>
      <c r="D21" s="122" t="s">
        <v>1061</v>
      </c>
      <c r="E21" s="61" t="s">
        <v>1062</v>
      </c>
      <c r="F21" s="124"/>
      <c r="G21" s="124"/>
      <c r="H21" s="124"/>
      <c r="I21" s="59"/>
      <c r="J21" s="62" t="s">
        <v>966</v>
      </c>
      <c r="K21" s="59"/>
    </row>
    <row r="22" spans="1:11" s="60" customFormat="1" ht="105" x14ac:dyDescent="0.25">
      <c r="A22" s="124">
        <f>A20+1</f>
        <v>13</v>
      </c>
      <c r="B22" s="198"/>
      <c r="C22" s="198"/>
      <c r="D22" s="122" t="s">
        <v>373</v>
      </c>
      <c r="E22" s="61" t="s">
        <v>1059</v>
      </c>
      <c r="F22" s="49"/>
      <c r="G22" s="49"/>
      <c r="H22" s="49" t="s">
        <v>93</v>
      </c>
      <c r="I22" s="59" t="s">
        <v>223</v>
      </c>
      <c r="J22" s="62" t="s">
        <v>966</v>
      </c>
      <c r="K22" s="59"/>
    </row>
    <row r="23" spans="1:11" s="60" customFormat="1" ht="15.75" x14ac:dyDescent="0.25">
      <c r="A23" s="124">
        <f t="shared" si="0"/>
        <v>14</v>
      </c>
      <c r="B23" s="197" t="s">
        <v>417</v>
      </c>
      <c r="C23" s="197" t="s">
        <v>375</v>
      </c>
      <c r="D23" s="213" t="s">
        <v>376</v>
      </c>
      <c r="E23" s="124" t="s">
        <v>1056</v>
      </c>
      <c r="F23" s="49"/>
      <c r="G23" s="49"/>
      <c r="H23" s="49" t="s">
        <v>93</v>
      </c>
      <c r="I23" s="59" t="s">
        <v>223</v>
      </c>
      <c r="J23" s="62" t="s">
        <v>966</v>
      </c>
      <c r="K23" s="59"/>
    </row>
    <row r="24" spans="1:11" s="60" customFormat="1" ht="30" x14ac:dyDescent="0.25">
      <c r="A24" s="124">
        <f t="shared" si="0"/>
        <v>15</v>
      </c>
      <c r="B24" s="198"/>
      <c r="C24" s="198"/>
      <c r="D24" s="214"/>
      <c r="E24" s="124" t="s">
        <v>1057</v>
      </c>
      <c r="F24" s="49"/>
      <c r="G24" s="49"/>
      <c r="H24" s="49" t="s">
        <v>93</v>
      </c>
      <c r="I24" s="59" t="s">
        <v>223</v>
      </c>
      <c r="J24" s="62" t="s">
        <v>966</v>
      </c>
      <c r="K24" s="59"/>
    </row>
    <row r="25" spans="1:11" s="60" customFormat="1" ht="30" x14ac:dyDescent="0.25">
      <c r="A25" s="124">
        <f t="shared" si="0"/>
        <v>16</v>
      </c>
      <c r="B25" s="198"/>
      <c r="C25" s="199"/>
      <c r="D25" s="49" t="s">
        <v>377</v>
      </c>
      <c r="E25" s="49"/>
      <c r="F25" s="49"/>
      <c r="G25" s="49"/>
      <c r="H25" s="49" t="s">
        <v>93</v>
      </c>
      <c r="I25" s="59" t="s">
        <v>223</v>
      </c>
      <c r="J25" s="62" t="s">
        <v>966</v>
      </c>
      <c r="K25" s="59"/>
    </row>
    <row r="26" spans="1:11" s="60" customFormat="1" ht="45" x14ac:dyDescent="0.25">
      <c r="A26" s="124">
        <f t="shared" si="0"/>
        <v>17</v>
      </c>
      <c r="B26" s="198"/>
      <c r="C26" s="49" t="s">
        <v>1060</v>
      </c>
      <c r="D26" s="49" t="s">
        <v>378</v>
      </c>
      <c r="E26" s="124" t="s">
        <v>1056</v>
      </c>
      <c r="F26" s="49"/>
      <c r="G26" s="49"/>
      <c r="H26" s="49" t="s">
        <v>93</v>
      </c>
      <c r="I26" s="59" t="s">
        <v>223</v>
      </c>
      <c r="J26" s="62" t="s">
        <v>966</v>
      </c>
      <c r="K26" s="59"/>
    </row>
    <row r="27" spans="1:11" s="60" customFormat="1" ht="30" x14ac:dyDescent="0.25">
      <c r="A27" s="124">
        <f t="shared" si="0"/>
        <v>18</v>
      </c>
      <c r="B27" s="198"/>
      <c r="C27" s="49"/>
      <c r="D27" s="49"/>
      <c r="E27" s="124" t="s">
        <v>1057</v>
      </c>
      <c r="F27" s="49"/>
      <c r="G27" s="49"/>
      <c r="H27" s="49" t="s">
        <v>93</v>
      </c>
      <c r="I27" s="59" t="s">
        <v>223</v>
      </c>
      <c r="J27" s="62" t="s">
        <v>966</v>
      </c>
      <c r="K27" s="59"/>
    </row>
    <row r="28" spans="1:11" s="60" customFormat="1" ht="30" x14ac:dyDescent="0.25">
      <c r="A28" s="124">
        <f t="shared" si="0"/>
        <v>19</v>
      </c>
      <c r="B28" s="199"/>
      <c r="C28" s="49"/>
      <c r="D28" s="49" t="s">
        <v>377</v>
      </c>
      <c r="E28" s="49"/>
      <c r="F28" s="49"/>
      <c r="G28" s="49"/>
      <c r="H28" s="49" t="s">
        <v>93</v>
      </c>
      <c r="I28" s="59" t="s">
        <v>223</v>
      </c>
      <c r="J28" s="62" t="s">
        <v>974</v>
      </c>
      <c r="K28" s="49"/>
    </row>
    <row r="29" spans="1:11" s="60" customFormat="1" ht="15.75" x14ac:dyDescent="0.25">
      <c r="A29" s="124">
        <f t="shared" si="0"/>
        <v>20</v>
      </c>
      <c r="B29" s="197" t="s">
        <v>421</v>
      </c>
      <c r="C29" s="205" t="s">
        <v>423</v>
      </c>
      <c r="D29" s="205" t="s">
        <v>427</v>
      </c>
      <c r="E29" s="60" t="s">
        <v>428</v>
      </c>
      <c r="F29" s="49"/>
      <c r="G29" s="49"/>
      <c r="H29" s="49" t="s">
        <v>368</v>
      </c>
      <c r="I29" s="59" t="s">
        <v>223</v>
      </c>
      <c r="J29" s="62" t="s">
        <v>966</v>
      </c>
      <c r="K29" s="49"/>
    </row>
    <row r="30" spans="1:11" s="60" customFormat="1" ht="15.75" x14ac:dyDescent="0.25">
      <c r="A30" s="124">
        <f t="shared" si="0"/>
        <v>21</v>
      </c>
      <c r="B30" s="198"/>
      <c r="C30" s="207"/>
      <c r="D30" s="207"/>
      <c r="E30" s="49" t="s">
        <v>424</v>
      </c>
      <c r="F30" s="49"/>
      <c r="G30" s="49"/>
      <c r="H30" s="49" t="s">
        <v>93</v>
      </c>
      <c r="I30" s="59" t="s">
        <v>223</v>
      </c>
      <c r="J30" s="62" t="s">
        <v>966</v>
      </c>
      <c r="K30" s="49"/>
    </row>
    <row r="31" spans="1:11" s="60" customFormat="1" ht="15.75" x14ac:dyDescent="0.25">
      <c r="A31" s="124">
        <f t="shared" si="0"/>
        <v>22</v>
      </c>
      <c r="B31" s="198"/>
      <c r="C31" s="207"/>
      <c r="D31" s="207"/>
      <c r="E31" s="49" t="s">
        <v>425</v>
      </c>
      <c r="F31" s="49"/>
      <c r="G31" s="49"/>
      <c r="H31" s="49" t="s">
        <v>93</v>
      </c>
      <c r="I31" s="59" t="s">
        <v>223</v>
      </c>
      <c r="J31" s="62" t="s">
        <v>966</v>
      </c>
      <c r="K31" s="49"/>
    </row>
    <row r="32" spans="1:11" s="60" customFormat="1" ht="105" x14ac:dyDescent="0.25">
      <c r="A32" s="124">
        <f t="shared" si="0"/>
        <v>23</v>
      </c>
      <c r="B32" s="198"/>
      <c r="C32" s="206"/>
      <c r="D32" s="206"/>
      <c r="E32" s="49" t="s">
        <v>426</v>
      </c>
      <c r="F32" s="49"/>
      <c r="G32" s="49"/>
      <c r="H32" s="49" t="s">
        <v>93</v>
      </c>
      <c r="I32" s="59" t="s">
        <v>223</v>
      </c>
      <c r="J32" s="62" t="s">
        <v>966</v>
      </c>
      <c r="K32" s="49"/>
    </row>
    <row r="33" spans="1:11" s="60" customFormat="1" ht="15.75" x14ac:dyDescent="0.25">
      <c r="A33" s="124">
        <f t="shared" si="0"/>
        <v>24</v>
      </c>
      <c r="B33" s="201" t="s">
        <v>422</v>
      </c>
      <c r="C33" s="197" t="s">
        <v>430</v>
      </c>
      <c r="D33" s="197" t="s">
        <v>429</v>
      </c>
      <c r="E33" s="59" t="s">
        <v>75</v>
      </c>
      <c r="F33" s="49"/>
      <c r="G33" s="49"/>
      <c r="H33" s="49" t="s">
        <v>368</v>
      </c>
      <c r="I33" s="59" t="s">
        <v>223</v>
      </c>
      <c r="J33" s="62" t="s">
        <v>966</v>
      </c>
      <c r="K33" s="49"/>
    </row>
    <row r="34" spans="1:11" s="60" customFormat="1" ht="15.75" x14ac:dyDescent="0.25">
      <c r="A34" s="124">
        <f t="shared" si="0"/>
        <v>25</v>
      </c>
      <c r="B34" s="201"/>
      <c r="C34" s="198"/>
      <c r="D34" s="198"/>
      <c r="E34" s="59" t="s">
        <v>9</v>
      </c>
      <c r="F34" s="49"/>
      <c r="G34" s="49"/>
      <c r="H34" s="49" t="s">
        <v>368</v>
      </c>
      <c r="I34" s="59" t="s">
        <v>223</v>
      </c>
      <c r="J34" s="62" t="s">
        <v>966</v>
      </c>
      <c r="K34" s="49"/>
    </row>
    <row r="35" spans="1:11" s="60" customFormat="1" ht="15.75" x14ac:dyDescent="0.25">
      <c r="A35" s="124">
        <f t="shared" si="0"/>
        <v>26</v>
      </c>
      <c r="B35" s="201"/>
      <c r="C35" s="198"/>
      <c r="D35" s="198"/>
      <c r="E35" s="59" t="s">
        <v>432</v>
      </c>
      <c r="F35" s="49"/>
      <c r="G35" s="49"/>
      <c r="H35" s="49" t="s">
        <v>434</v>
      </c>
      <c r="I35" s="59" t="s">
        <v>223</v>
      </c>
      <c r="J35" s="62" t="s">
        <v>966</v>
      </c>
      <c r="K35" s="49"/>
    </row>
    <row r="36" spans="1:11" s="60" customFormat="1" ht="15.75" x14ac:dyDescent="0.25">
      <c r="A36" s="124">
        <f t="shared" si="0"/>
        <v>27</v>
      </c>
      <c r="B36" s="201"/>
      <c r="C36" s="198"/>
      <c r="D36" s="199"/>
      <c r="E36" s="59" t="s">
        <v>433</v>
      </c>
      <c r="F36" s="49"/>
      <c r="G36" s="49"/>
      <c r="H36" s="49" t="s">
        <v>434</v>
      </c>
      <c r="I36" s="59" t="s">
        <v>223</v>
      </c>
      <c r="J36" s="62" t="s">
        <v>966</v>
      </c>
      <c r="K36" s="49"/>
    </row>
    <row r="37" spans="1:11" s="60" customFormat="1" ht="45" x14ac:dyDescent="0.25">
      <c r="A37" s="124">
        <f t="shared" si="0"/>
        <v>28</v>
      </c>
      <c r="B37" s="201"/>
      <c r="C37" s="198"/>
      <c r="D37" s="122" t="s">
        <v>431</v>
      </c>
      <c r="E37" s="124" t="s">
        <v>1055</v>
      </c>
      <c r="F37" s="49"/>
      <c r="G37" s="49"/>
      <c r="H37" s="49" t="s">
        <v>93</v>
      </c>
      <c r="I37" s="59" t="s">
        <v>223</v>
      </c>
      <c r="J37" s="62" t="s">
        <v>966</v>
      </c>
      <c r="K37" s="49"/>
    </row>
    <row r="38" spans="1:11" s="60" customFormat="1" ht="60" customHeight="1" x14ac:dyDescent="0.25">
      <c r="A38" s="124">
        <f t="shared" si="0"/>
        <v>29</v>
      </c>
      <c r="B38" s="201" t="s">
        <v>407</v>
      </c>
      <c r="C38" s="201" t="s">
        <v>435</v>
      </c>
      <c r="D38" s="49" t="s">
        <v>436</v>
      </c>
      <c r="E38" s="49" t="s">
        <v>75</v>
      </c>
      <c r="F38" s="49"/>
      <c r="G38" s="49"/>
      <c r="H38" s="49" t="s">
        <v>368</v>
      </c>
      <c r="I38" s="59" t="s">
        <v>223</v>
      </c>
      <c r="J38" s="62" t="s">
        <v>966</v>
      </c>
      <c r="K38" s="49"/>
    </row>
    <row r="39" spans="1:11" s="60" customFormat="1" ht="30" x14ac:dyDescent="0.25">
      <c r="A39" s="124">
        <f t="shared" si="0"/>
        <v>30</v>
      </c>
      <c r="B39" s="201"/>
      <c r="C39" s="201"/>
      <c r="D39" s="49" t="s">
        <v>437</v>
      </c>
      <c r="E39" s="49" t="s">
        <v>437</v>
      </c>
      <c r="F39" s="49"/>
      <c r="G39" s="49"/>
      <c r="H39" s="49" t="s">
        <v>93</v>
      </c>
      <c r="I39" s="59" t="s">
        <v>223</v>
      </c>
      <c r="J39" s="62" t="s">
        <v>966</v>
      </c>
      <c r="K39" s="49"/>
    </row>
  </sheetData>
  <mergeCells count="17">
    <mergeCell ref="E7:G7"/>
    <mergeCell ref="B23:B28"/>
    <mergeCell ref="B8:B22"/>
    <mergeCell ref="B29:B32"/>
    <mergeCell ref="C29:C32"/>
    <mergeCell ref="D29:D32"/>
    <mergeCell ref="C9:C15"/>
    <mergeCell ref="D9:D12"/>
    <mergeCell ref="D16:D19"/>
    <mergeCell ref="C16:C22"/>
    <mergeCell ref="C23:C25"/>
    <mergeCell ref="D23:D24"/>
    <mergeCell ref="B33:B37"/>
    <mergeCell ref="B38:B39"/>
    <mergeCell ref="C38:C39"/>
    <mergeCell ref="D33:D36"/>
    <mergeCell ref="C33:C37"/>
  </mergeCells>
  <dataValidations count="1">
    <dataValidation type="list" allowBlank="1" showInputMessage="1" showErrorMessage="1" sqref="I8:I39">
      <formula1>$E$2:$E$5</formula1>
    </dataValidation>
  </dataValidations>
  <hyperlinks>
    <hyperlink ref="A1" location="'Danh mục'!A1" display="EXIT"/>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zoomScale="90" zoomScaleNormal="90" workbookViewId="0">
      <pane xSplit="1" ySplit="7" topLeftCell="B26" activePane="bottomRight" state="frozen"/>
      <selection pane="topRight" activeCell="E1" sqref="E1"/>
      <selection pane="bottomLeft" activeCell="A8" sqref="A8"/>
      <selection pane="bottomRight"/>
    </sheetView>
  </sheetViews>
  <sheetFormatPr defaultRowHeight="15" x14ac:dyDescent="0.25"/>
  <cols>
    <col min="1" max="1" width="5" customWidth="1"/>
    <col min="2" max="2" width="16.140625" customWidth="1"/>
    <col min="3" max="3" width="11.85546875" customWidth="1"/>
    <col min="4" max="4" width="19.140625" customWidth="1"/>
    <col min="5" max="5" width="36.85546875" customWidth="1"/>
    <col min="6" max="6" width="31.140625" customWidth="1"/>
    <col min="7" max="7" width="30.140625" customWidth="1"/>
    <col min="8" max="8" width="37.5703125" customWidth="1"/>
    <col min="9" max="9" width="12.28515625" customWidth="1"/>
    <col min="10" max="10" width="19.140625" customWidth="1"/>
    <col min="11" max="11" width="50.42578125" customWidth="1"/>
  </cols>
  <sheetData>
    <row r="1" spans="1:11" x14ac:dyDescent="0.25">
      <c r="A1" s="163" t="s">
        <v>416</v>
      </c>
      <c r="B1" s="31" t="s">
        <v>963</v>
      </c>
      <c r="E1" s="166" t="s">
        <v>220</v>
      </c>
      <c r="F1" s="167">
        <f>SUM(F2:F5)</f>
        <v>26</v>
      </c>
      <c r="G1" s="149"/>
      <c r="H1" s="168">
        <f>SUM(H2:H5)</f>
        <v>26</v>
      </c>
    </row>
    <row r="2" spans="1:11" x14ac:dyDescent="0.25">
      <c r="E2" s="169" t="s">
        <v>223</v>
      </c>
      <c r="F2" s="170">
        <f>COUNTIF($I$8:$I$967,$E2)</f>
        <v>26</v>
      </c>
      <c r="G2" s="112" t="s">
        <v>965</v>
      </c>
      <c r="H2" s="169">
        <f>COUNTIF($J$8:$J$742,$G2)</f>
        <v>0</v>
      </c>
    </row>
    <row r="3" spans="1:11" ht="15.75" x14ac:dyDescent="0.25">
      <c r="E3" s="171" t="s">
        <v>224</v>
      </c>
      <c r="F3" s="170">
        <f>COUNTIF($I$8:$I$967,$E3)</f>
        <v>0</v>
      </c>
      <c r="G3" s="113" t="s">
        <v>966</v>
      </c>
      <c r="H3" s="169">
        <f>COUNTIF($J$8:$J$742,$G3)</f>
        <v>26</v>
      </c>
    </row>
    <row r="4" spans="1:11" ht="15.75" x14ac:dyDescent="0.25">
      <c r="E4" s="169" t="s">
        <v>225</v>
      </c>
      <c r="F4" s="170">
        <f>COUNTIF($I$8:$I$967,$E4)</f>
        <v>0</v>
      </c>
      <c r="G4" s="113" t="s">
        <v>968</v>
      </c>
      <c r="H4" s="169">
        <f>COUNTIF($J$8:$J$742,$G4)</f>
        <v>0</v>
      </c>
    </row>
    <row r="5" spans="1:11" ht="15.75" x14ac:dyDescent="0.25">
      <c r="E5" s="169" t="s">
        <v>226</v>
      </c>
      <c r="F5" s="170">
        <f>COUNTIF($I$8:$I$967,$E5)</f>
        <v>0</v>
      </c>
      <c r="G5" s="113" t="s">
        <v>974</v>
      </c>
      <c r="H5" s="169">
        <f>COUNTIF($J$8:$J$742,$G5)</f>
        <v>0</v>
      </c>
    </row>
    <row r="7" spans="1:11" x14ac:dyDescent="0.25">
      <c r="A7" s="150" t="s">
        <v>4</v>
      </c>
      <c r="B7" s="150" t="s">
        <v>0</v>
      </c>
      <c r="C7" s="150" t="s">
        <v>1</v>
      </c>
      <c r="D7" s="150" t="s">
        <v>18</v>
      </c>
      <c r="E7" s="202" t="s">
        <v>95</v>
      </c>
      <c r="F7" s="203"/>
      <c r="G7" s="204"/>
      <c r="H7" s="150" t="s">
        <v>3</v>
      </c>
      <c r="I7" s="150" t="s">
        <v>221</v>
      </c>
      <c r="J7" s="150" t="s">
        <v>964</v>
      </c>
      <c r="K7" s="150" t="s">
        <v>222</v>
      </c>
    </row>
    <row r="8" spans="1:11" ht="15.6" customHeight="1" x14ac:dyDescent="0.25">
      <c r="A8" s="144">
        <v>1</v>
      </c>
      <c r="B8" s="197" t="s">
        <v>461</v>
      </c>
      <c r="C8" s="201" t="s">
        <v>889</v>
      </c>
      <c r="D8" s="144" t="s">
        <v>890</v>
      </c>
      <c r="E8" s="152" t="s">
        <v>1182</v>
      </c>
      <c r="F8" s="144"/>
      <c r="G8" s="144"/>
      <c r="H8" s="144" t="s">
        <v>1037</v>
      </c>
      <c r="I8" s="144" t="s">
        <v>223</v>
      </c>
      <c r="J8" s="144" t="s">
        <v>966</v>
      </c>
      <c r="K8" s="144"/>
    </row>
    <row r="9" spans="1:11" x14ac:dyDescent="0.25">
      <c r="A9" s="144">
        <v>2</v>
      </c>
      <c r="B9" s="198"/>
      <c r="C9" s="201"/>
      <c r="D9" s="144" t="s">
        <v>339</v>
      </c>
      <c r="E9" s="151" t="s">
        <v>343</v>
      </c>
      <c r="F9" s="144"/>
      <c r="G9" s="144"/>
      <c r="H9" s="144" t="s">
        <v>340</v>
      </c>
      <c r="I9" s="144" t="s">
        <v>223</v>
      </c>
      <c r="J9" s="144" t="s">
        <v>966</v>
      </c>
      <c r="K9" s="144"/>
    </row>
    <row r="10" spans="1:11" ht="60" x14ac:dyDescent="0.25">
      <c r="A10" s="144">
        <v>3</v>
      </c>
      <c r="B10" s="198"/>
      <c r="C10" s="145" t="s">
        <v>892</v>
      </c>
      <c r="D10" s="145" t="s">
        <v>1183</v>
      </c>
      <c r="E10" s="152" t="s">
        <v>1184</v>
      </c>
      <c r="F10" s="144"/>
      <c r="G10" s="144"/>
      <c r="H10" s="144" t="s">
        <v>1185</v>
      </c>
      <c r="I10" s="144" t="s">
        <v>223</v>
      </c>
      <c r="J10" s="144" t="s">
        <v>966</v>
      </c>
      <c r="K10" s="144"/>
    </row>
    <row r="11" spans="1:11" ht="42" customHeight="1" x14ac:dyDescent="0.25">
      <c r="A11" s="144">
        <v>4</v>
      </c>
      <c r="B11" s="198"/>
      <c r="C11" s="201" t="s">
        <v>893</v>
      </c>
      <c r="D11" s="201" t="s">
        <v>292</v>
      </c>
      <c r="E11" s="152" t="s">
        <v>891</v>
      </c>
      <c r="F11" s="144"/>
      <c r="G11" s="144"/>
      <c r="H11" s="144" t="s">
        <v>293</v>
      </c>
      <c r="I11" s="144" t="s">
        <v>223</v>
      </c>
      <c r="J11" s="144" t="s">
        <v>966</v>
      </c>
      <c r="K11" s="144"/>
    </row>
    <row r="12" spans="1:11" ht="15.6" customHeight="1" x14ac:dyDescent="0.25">
      <c r="A12" s="144">
        <v>5</v>
      </c>
      <c r="B12" s="198"/>
      <c r="C12" s="201"/>
      <c r="D12" s="201"/>
      <c r="E12" s="215" t="s">
        <v>1186</v>
      </c>
      <c r="F12" s="144" t="s">
        <v>462</v>
      </c>
      <c r="G12" s="144"/>
      <c r="H12" s="144" t="s">
        <v>295</v>
      </c>
      <c r="I12" s="144" t="s">
        <v>223</v>
      </c>
      <c r="J12" s="144" t="s">
        <v>966</v>
      </c>
      <c r="K12" s="144"/>
    </row>
    <row r="13" spans="1:11" ht="30" x14ac:dyDescent="0.25">
      <c r="A13" s="144">
        <v>6</v>
      </c>
      <c r="B13" s="198"/>
      <c r="C13" s="201"/>
      <c r="D13" s="201"/>
      <c r="E13" s="215"/>
      <c r="F13" s="144" t="s">
        <v>463</v>
      </c>
      <c r="G13" s="144"/>
      <c r="H13" s="144" t="s">
        <v>293</v>
      </c>
      <c r="I13" s="144" t="s">
        <v>223</v>
      </c>
      <c r="J13" s="144" t="s">
        <v>966</v>
      </c>
      <c r="K13" s="144"/>
    </row>
    <row r="14" spans="1:11" ht="45" x14ac:dyDescent="0.25">
      <c r="A14" s="144">
        <v>7</v>
      </c>
      <c r="B14" s="198"/>
      <c r="C14" s="201"/>
      <c r="D14" s="144" t="s">
        <v>296</v>
      </c>
      <c r="E14" s="144" t="s">
        <v>464</v>
      </c>
      <c r="F14" s="144"/>
      <c r="G14" s="144"/>
      <c r="H14" s="144" t="s">
        <v>465</v>
      </c>
      <c r="I14" s="144" t="s">
        <v>223</v>
      </c>
      <c r="J14" s="144" t="s">
        <v>966</v>
      </c>
      <c r="K14" s="144"/>
    </row>
    <row r="15" spans="1:11" ht="15.6" customHeight="1" x14ac:dyDescent="0.25">
      <c r="A15" s="144">
        <v>8</v>
      </c>
      <c r="B15" s="198"/>
      <c r="C15" s="201" t="s">
        <v>894</v>
      </c>
      <c r="D15" s="201" t="s">
        <v>895</v>
      </c>
      <c r="E15" s="144" t="s">
        <v>303</v>
      </c>
      <c r="F15" s="144" t="s">
        <v>462</v>
      </c>
      <c r="G15" s="144"/>
      <c r="H15" s="144" t="s">
        <v>311</v>
      </c>
      <c r="I15" s="144" t="s">
        <v>223</v>
      </c>
      <c r="J15" s="144" t="s">
        <v>966</v>
      </c>
      <c r="K15" s="144"/>
    </row>
    <row r="16" spans="1:11" ht="30" x14ac:dyDescent="0.25">
      <c r="A16" s="144">
        <v>9</v>
      </c>
      <c r="B16" s="199"/>
      <c r="C16" s="201"/>
      <c r="D16" s="201"/>
      <c r="E16" s="144"/>
      <c r="F16" s="144" t="s">
        <v>463</v>
      </c>
      <c r="G16" s="144"/>
      <c r="H16" s="144" t="s">
        <v>467</v>
      </c>
      <c r="I16" s="144" t="s">
        <v>223</v>
      </c>
      <c r="J16" s="144" t="s">
        <v>966</v>
      </c>
      <c r="K16" s="144"/>
    </row>
    <row r="17" spans="1:11" ht="45" x14ac:dyDescent="0.25">
      <c r="A17" s="144">
        <v>10</v>
      </c>
      <c r="B17" s="201" t="s">
        <v>468</v>
      </c>
      <c r="C17" s="201" t="s">
        <v>896</v>
      </c>
      <c r="D17" s="144" t="s">
        <v>897</v>
      </c>
      <c r="E17" s="144" t="s">
        <v>1187</v>
      </c>
      <c r="F17" s="144"/>
      <c r="G17" s="144"/>
      <c r="H17" s="144" t="s">
        <v>1037</v>
      </c>
      <c r="I17" s="144" t="s">
        <v>223</v>
      </c>
      <c r="J17" s="144" t="s">
        <v>966</v>
      </c>
      <c r="K17" s="144"/>
    </row>
    <row r="18" spans="1:11" x14ac:dyDescent="0.25">
      <c r="A18" s="144">
        <v>11</v>
      </c>
      <c r="B18" s="201"/>
      <c r="C18" s="201"/>
      <c r="D18" s="144" t="s">
        <v>339</v>
      </c>
      <c r="E18" s="151" t="s">
        <v>343</v>
      </c>
      <c r="F18" s="144"/>
      <c r="G18" s="144"/>
      <c r="H18" s="144" t="s">
        <v>340</v>
      </c>
      <c r="I18" s="144" t="s">
        <v>223</v>
      </c>
      <c r="J18" s="144" t="s">
        <v>966</v>
      </c>
      <c r="K18" s="144"/>
    </row>
    <row r="19" spans="1:11" ht="30" x14ac:dyDescent="0.25">
      <c r="A19" s="144">
        <v>12</v>
      </c>
      <c r="B19" s="201"/>
      <c r="C19" s="201" t="s">
        <v>898</v>
      </c>
      <c r="D19" s="201" t="s">
        <v>899</v>
      </c>
      <c r="E19" s="152" t="s">
        <v>1188</v>
      </c>
      <c r="F19" s="144"/>
      <c r="G19" s="144"/>
      <c r="H19" s="144" t="s">
        <v>273</v>
      </c>
      <c r="I19" s="144" t="s">
        <v>223</v>
      </c>
      <c r="J19" s="144" t="s">
        <v>966</v>
      </c>
      <c r="K19" s="144"/>
    </row>
    <row r="20" spans="1:11" ht="30" x14ac:dyDescent="0.25">
      <c r="A20" s="144">
        <v>13</v>
      </c>
      <c r="B20" s="201"/>
      <c r="C20" s="201"/>
      <c r="D20" s="201"/>
      <c r="E20" s="152" t="s">
        <v>1189</v>
      </c>
      <c r="F20" s="144"/>
      <c r="G20" s="144"/>
      <c r="H20" s="144" t="s">
        <v>273</v>
      </c>
      <c r="I20" s="144" t="s">
        <v>223</v>
      </c>
      <c r="J20" s="144" t="s">
        <v>966</v>
      </c>
      <c r="K20" s="144"/>
    </row>
    <row r="21" spans="1:11" ht="27.95" customHeight="1" x14ac:dyDescent="0.25">
      <c r="A21" s="144">
        <v>14</v>
      </c>
      <c r="B21" s="201"/>
      <c r="C21" s="201"/>
      <c r="D21" s="201" t="s">
        <v>470</v>
      </c>
      <c r="E21" s="144" t="s">
        <v>471</v>
      </c>
      <c r="F21" s="144"/>
      <c r="G21" s="144"/>
      <c r="H21" s="144" t="s">
        <v>472</v>
      </c>
      <c r="I21" s="144" t="s">
        <v>223</v>
      </c>
      <c r="J21" s="144" t="s">
        <v>966</v>
      </c>
      <c r="K21" s="144"/>
    </row>
    <row r="22" spans="1:11" ht="30" x14ac:dyDescent="0.25">
      <c r="A22" s="144">
        <v>15</v>
      </c>
      <c r="B22" s="201"/>
      <c r="C22" s="201"/>
      <c r="D22" s="201"/>
      <c r="E22" s="144" t="s">
        <v>473</v>
      </c>
      <c r="F22" s="144"/>
      <c r="G22" s="144"/>
      <c r="H22" s="144" t="s">
        <v>472</v>
      </c>
      <c r="I22" s="144" t="s">
        <v>223</v>
      </c>
      <c r="J22" s="144" t="s">
        <v>966</v>
      </c>
      <c r="K22" s="144"/>
    </row>
    <row r="23" spans="1:11" ht="15.6" customHeight="1" x14ac:dyDescent="0.25">
      <c r="A23" s="144">
        <v>16</v>
      </c>
      <c r="B23" s="201"/>
      <c r="C23" s="201"/>
      <c r="D23" s="144" t="s">
        <v>474</v>
      </c>
      <c r="E23" s="144"/>
      <c r="F23" s="201"/>
      <c r="G23" s="201"/>
      <c r="H23" s="144" t="s">
        <v>277</v>
      </c>
      <c r="I23" s="144" t="s">
        <v>223</v>
      </c>
      <c r="J23" s="144" t="s">
        <v>966</v>
      </c>
      <c r="K23" s="144"/>
    </row>
    <row r="24" spans="1:11" ht="42" customHeight="1" x14ac:dyDescent="0.25">
      <c r="A24" s="144">
        <v>17</v>
      </c>
      <c r="B24" s="201"/>
      <c r="C24" s="201" t="s">
        <v>475</v>
      </c>
      <c r="D24" s="201" t="s">
        <v>292</v>
      </c>
      <c r="E24" s="152" t="s">
        <v>469</v>
      </c>
      <c r="F24" s="144"/>
      <c r="G24" s="144"/>
      <c r="H24" s="93" t="s">
        <v>900</v>
      </c>
      <c r="I24" s="144" t="s">
        <v>223</v>
      </c>
      <c r="J24" s="144" t="s">
        <v>966</v>
      </c>
      <c r="K24" s="144"/>
    </row>
    <row r="25" spans="1:11" ht="45" x14ac:dyDescent="0.25">
      <c r="A25" s="144">
        <v>18</v>
      </c>
      <c r="B25" s="201"/>
      <c r="C25" s="201"/>
      <c r="D25" s="201"/>
      <c r="E25" s="152" t="s">
        <v>858</v>
      </c>
      <c r="F25" s="144"/>
      <c r="G25" s="144" t="s">
        <v>476</v>
      </c>
      <c r="H25" s="144" t="s">
        <v>477</v>
      </c>
      <c r="I25" s="144" t="s">
        <v>223</v>
      </c>
      <c r="J25" s="144" t="s">
        <v>966</v>
      </c>
      <c r="K25" s="144"/>
    </row>
    <row r="26" spans="1:11" x14ac:dyDescent="0.25">
      <c r="A26" s="144">
        <v>19</v>
      </c>
      <c r="B26" s="201"/>
      <c r="C26" s="201"/>
      <c r="D26" s="201"/>
      <c r="E26" s="152"/>
      <c r="F26" s="144"/>
      <c r="G26" s="144" t="s">
        <v>478</v>
      </c>
      <c r="H26" s="144" t="s">
        <v>1190</v>
      </c>
      <c r="I26" s="144" t="s">
        <v>223</v>
      </c>
      <c r="J26" s="144" t="s">
        <v>966</v>
      </c>
      <c r="K26" s="144"/>
    </row>
    <row r="27" spans="1:11" ht="30" x14ac:dyDescent="0.25">
      <c r="A27" s="144">
        <v>20</v>
      </c>
      <c r="B27" s="201"/>
      <c r="C27" s="201"/>
      <c r="D27" s="144" t="s">
        <v>296</v>
      </c>
      <c r="E27" s="144"/>
      <c r="F27" s="144"/>
      <c r="G27" s="144"/>
      <c r="H27" s="144" t="s">
        <v>297</v>
      </c>
      <c r="I27" s="144" t="s">
        <v>223</v>
      </c>
      <c r="J27" s="144" t="s">
        <v>966</v>
      </c>
      <c r="K27" s="144"/>
    </row>
    <row r="28" spans="1:11" ht="45" x14ac:dyDescent="0.25">
      <c r="A28" s="144">
        <v>21</v>
      </c>
      <c r="B28" s="201"/>
      <c r="C28" s="201"/>
      <c r="D28" s="144" t="s">
        <v>298</v>
      </c>
      <c r="E28" s="144"/>
      <c r="F28" s="144"/>
      <c r="G28" s="144"/>
      <c r="H28" s="144" t="s">
        <v>299</v>
      </c>
      <c r="I28" s="144" t="s">
        <v>223</v>
      </c>
      <c r="J28" s="144" t="s">
        <v>966</v>
      </c>
      <c r="K28" s="144"/>
    </row>
    <row r="29" spans="1:11" ht="45" x14ac:dyDescent="0.25">
      <c r="A29" s="144">
        <v>22</v>
      </c>
      <c r="B29" s="201"/>
      <c r="C29" s="201"/>
      <c r="D29" s="144" t="s">
        <v>300</v>
      </c>
      <c r="E29" s="144"/>
      <c r="F29" s="144"/>
      <c r="G29" s="144"/>
      <c r="H29" s="144" t="s">
        <v>301</v>
      </c>
      <c r="I29" s="144" t="s">
        <v>223</v>
      </c>
      <c r="J29" s="144" t="s">
        <v>966</v>
      </c>
      <c r="K29" s="144"/>
    </row>
    <row r="30" spans="1:11" ht="60" x14ac:dyDescent="0.25">
      <c r="A30" s="144">
        <v>23</v>
      </c>
      <c r="B30" s="201"/>
      <c r="C30" s="201" t="s">
        <v>479</v>
      </c>
      <c r="D30" s="197" t="s">
        <v>480</v>
      </c>
      <c r="E30" s="144" t="s">
        <v>303</v>
      </c>
      <c r="F30" s="144"/>
      <c r="G30" s="144" t="s">
        <v>476</v>
      </c>
      <c r="H30" s="144" t="s">
        <v>481</v>
      </c>
      <c r="I30" s="144" t="s">
        <v>223</v>
      </c>
      <c r="J30" s="144" t="s">
        <v>966</v>
      </c>
      <c r="K30" s="144"/>
    </row>
    <row r="31" spans="1:11" ht="30" x14ac:dyDescent="0.25">
      <c r="A31" s="144">
        <v>24</v>
      </c>
      <c r="B31" s="201"/>
      <c r="C31" s="201"/>
      <c r="D31" s="199"/>
      <c r="E31" s="144"/>
      <c r="F31" s="144"/>
      <c r="G31" s="144" t="s">
        <v>478</v>
      </c>
      <c r="H31" s="144" t="s">
        <v>304</v>
      </c>
      <c r="I31" s="144" t="s">
        <v>223</v>
      </c>
      <c r="J31" s="144" t="s">
        <v>966</v>
      </c>
      <c r="K31" s="144"/>
    </row>
    <row r="32" spans="1:11" ht="27.95" customHeight="1" x14ac:dyDescent="0.25">
      <c r="A32" s="144">
        <v>25</v>
      </c>
      <c r="B32" s="201"/>
      <c r="C32" s="201"/>
      <c r="D32" s="144" t="s">
        <v>305</v>
      </c>
      <c r="E32" s="144"/>
      <c r="F32" s="144"/>
      <c r="G32" s="144"/>
      <c r="H32" s="144" t="s">
        <v>311</v>
      </c>
      <c r="I32" s="144" t="s">
        <v>223</v>
      </c>
      <c r="J32" s="144" t="s">
        <v>966</v>
      </c>
      <c r="K32" s="144"/>
    </row>
    <row r="33" spans="1:11" ht="30" x14ac:dyDescent="0.25">
      <c r="A33" s="144">
        <v>26</v>
      </c>
      <c r="B33" s="201"/>
      <c r="C33" s="201"/>
      <c r="D33" s="144" t="s">
        <v>458</v>
      </c>
      <c r="E33" s="144"/>
      <c r="F33" s="144"/>
      <c r="G33" s="144"/>
      <c r="H33" s="144" t="s">
        <v>310</v>
      </c>
      <c r="I33" s="144" t="s">
        <v>223</v>
      </c>
      <c r="J33" s="144" t="s">
        <v>966</v>
      </c>
      <c r="K33" s="144"/>
    </row>
    <row r="49" ht="15.6" customHeight="1" x14ac:dyDescent="0.25"/>
    <row r="87" ht="15.6" customHeight="1" x14ac:dyDescent="0.25"/>
  </sheetData>
  <mergeCells count="18">
    <mergeCell ref="F23:G23"/>
    <mergeCell ref="C24:C29"/>
    <mergeCell ref="D24:D26"/>
    <mergeCell ref="C30:C33"/>
    <mergeCell ref="D30:D31"/>
    <mergeCell ref="E7:G7"/>
    <mergeCell ref="B8:B16"/>
    <mergeCell ref="C8:C9"/>
    <mergeCell ref="C11:C14"/>
    <mergeCell ref="D11:D13"/>
    <mergeCell ref="E12:E13"/>
    <mergeCell ref="C15:C16"/>
    <mergeCell ref="D15:D16"/>
    <mergeCell ref="B17:B33"/>
    <mergeCell ref="C17:C18"/>
    <mergeCell ref="C19:C23"/>
    <mergeCell ref="D19:D20"/>
    <mergeCell ref="D21:D22"/>
  </mergeCells>
  <dataValidations count="1">
    <dataValidation type="list" allowBlank="1" showInputMessage="1" showErrorMessage="1" sqref="I8:I33">
      <formula1>$E$2:$E$5</formula1>
    </dataValidation>
  </dataValidations>
  <hyperlinks>
    <hyperlink ref="A1" location="'Danh mục'!A1" display="EXIT"/>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90" zoomScaleNormal="90" workbookViewId="0">
      <pane xSplit="1" ySplit="7" topLeftCell="B11" activePane="bottomRight" state="frozen"/>
      <selection pane="topRight" activeCell="E1" sqref="E1"/>
      <selection pane="bottomLeft" activeCell="A8" sqref="A8"/>
      <selection pane="bottomRight"/>
    </sheetView>
  </sheetViews>
  <sheetFormatPr defaultColWidth="9.140625" defaultRowHeight="15" x14ac:dyDescent="0.25"/>
  <cols>
    <col min="1" max="1" width="6.5703125" style="4" customWidth="1"/>
    <col min="2" max="2" width="10.42578125" style="4" customWidth="1"/>
    <col min="3" max="3" width="15.42578125" style="4" customWidth="1"/>
    <col min="4" max="4" width="17.28515625" style="4" customWidth="1"/>
    <col min="5" max="5" width="30.42578125" style="4" customWidth="1"/>
    <col min="6" max="6" width="29.5703125" style="4" customWidth="1"/>
    <col min="7" max="7" width="30.140625" style="4" customWidth="1"/>
    <col min="8" max="8" width="37.5703125" style="4" customWidth="1"/>
    <col min="9" max="9" width="15.140625" style="4" customWidth="1"/>
    <col min="10" max="10" width="21.85546875" style="4" customWidth="1"/>
    <col min="11" max="11" width="50.42578125" style="4" customWidth="1"/>
    <col min="12" max="16384" width="9.140625" style="4"/>
  </cols>
  <sheetData>
    <row r="1" spans="1:11" x14ac:dyDescent="0.25">
      <c r="A1" s="163" t="s">
        <v>416</v>
      </c>
      <c r="B1" s="31" t="s">
        <v>439</v>
      </c>
      <c r="E1" s="164" t="s">
        <v>220</v>
      </c>
      <c r="F1" s="164">
        <f>SUM(F2:F5)</f>
        <v>24</v>
      </c>
      <c r="G1" s="149"/>
      <c r="H1" s="164">
        <f>SUM(H2:H5)</f>
        <v>24</v>
      </c>
    </row>
    <row r="2" spans="1:11" x14ac:dyDescent="0.25">
      <c r="E2" s="112" t="s">
        <v>223</v>
      </c>
      <c r="F2" s="112">
        <f>COUNTIF($I$8:$I$968,$E2)</f>
        <v>24</v>
      </c>
      <c r="G2" s="112" t="s">
        <v>965</v>
      </c>
      <c r="H2" s="112">
        <f>COUNTIF($J$8:$J$743,$G2)</f>
        <v>0</v>
      </c>
    </row>
    <row r="3" spans="1:11" x14ac:dyDescent="0.25">
      <c r="E3" s="165" t="s">
        <v>224</v>
      </c>
      <c r="F3" s="112">
        <f>COUNTIF($I$8:$I$968,$E3)</f>
        <v>0</v>
      </c>
      <c r="G3" s="112" t="s">
        <v>966</v>
      </c>
      <c r="H3" s="112">
        <f>COUNTIF($J$8:$J$743,$G3)</f>
        <v>24</v>
      </c>
    </row>
    <row r="4" spans="1:11" x14ac:dyDescent="0.25">
      <c r="E4" s="112" t="s">
        <v>225</v>
      </c>
      <c r="F4" s="112">
        <f>COUNTIF($I$8:$I$968,$E4)</f>
        <v>0</v>
      </c>
      <c r="G4" s="112" t="s">
        <v>968</v>
      </c>
      <c r="H4" s="112">
        <f>COUNTIF($J$8:$J$743,$G4)</f>
        <v>0</v>
      </c>
    </row>
    <row r="5" spans="1:11" x14ac:dyDescent="0.25">
      <c r="E5" s="112" t="s">
        <v>226</v>
      </c>
      <c r="F5" s="112">
        <f>COUNTIF($I$8:$I$968,$E5)</f>
        <v>0</v>
      </c>
      <c r="G5" s="112" t="s">
        <v>974</v>
      </c>
      <c r="H5" s="112">
        <f>COUNTIF($J$8:$J$743,$G5)</f>
        <v>0</v>
      </c>
    </row>
    <row r="7" spans="1:11" x14ac:dyDescent="0.25">
      <c r="A7" s="150" t="s">
        <v>4</v>
      </c>
      <c r="B7" s="150" t="s">
        <v>0</v>
      </c>
      <c r="C7" s="150" t="s">
        <v>1</v>
      </c>
      <c r="D7" s="150" t="s">
        <v>18</v>
      </c>
      <c r="E7" s="202" t="s">
        <v>95</v>
      </c>
      <c r="F7" s="203"/>
      <c r="G7" s="204"/>
      <c r="H7" s="150" t="s">
        <v>3</v>
      </c>
      <c r="I7" s="150" t="s">
        <v>221</v>
      </c>
      <c r="J7" s="150" t="s">
        <v>964</v>
      </c>
      <c r="K7" s="150" t="s">
        <v>222</v>
      </c>
    </row>
    <row r="8" spans="1:11" ht="15.6" customHeight="1" x14ac:dyDescent="0.25">
      <c r="A8" s="144">
        <v>1</v>
      </c>
      <c r="B8" s="201" t="s">
        <v>440</v>
      </c>
      <c r="C8" s="201" t="s">
        <v>906</v>
      </c>
      <c r="D8" s="144" t="s">
        <v>907</v>
      </c>
      <c r="E8" s="144" t="s">
        <v>1248</v>
      </c>
      <c r="F8" s="144"/>
      <c r="G8" s="144"/>
      <c r="H8" s="144" t="s">
        <v>1037</v>
      </c>
      <c r="I8" s="144" t="s">
        <v>223</v>
      </c>
      <c r="J8" s="144" t="s">
        <v>966</v>
      </c>
      <c r="K8" s="144"/>
    </row>
    <row r="9" spans="1:11" x14ac:dyDescent="0.25">
      <c r="A9" s="144">
        <v>2</v>
      </c>
      <c r="B9" s="201"/>
      <c r="C9" s="201"/>
      <c r="D9" s="144" t="s">
        <v>339</v>
      </c>
      <c r="E9" s="151" t="s">
        <v>343</v>
      </c>
      <c r="F9" s="144"/>
      <c r="G9" s="144"/>
      <c r="H9" s="144" t="s">
        <v>340</v>
      </c>
      <c r="I9" s="144" t="s">
        <v>223</v>
      </c>
      <c r="J9" s="144" t="s">
        <v>966</v>
      </c>
      <c r="K9" s="144"/>
    </row>
    <row r="10" spans="1:11" ht="45" x14ac:dyDescent="0.25">
      <c r="A10" s="144">
        <v>3</v>
      </c>
      <c r="B10" s="201"/>
      <c r="C10" s="201" t="s">
        <v>441</v>
      </c>
      <c r="D10" s="144" t="s">
        <v>441</v>
      </c>
      <c r="E10" s="144" t="s">
        <v>1249</v>
      </c>
      <c r="F10" s="144"/>
      <c r="G10" s="144"/>
      <c r="H10" s="144" t="s">
        <v>1203</v>
      </c>
      <c r="I10" s="144" t="s">
        <v>223</v>
      </c>
      <c r="J10" s="144" t="s">
        <v>966</v>
      </c>
      <c r="K10" s="144"/>
    </row>
    <row r="11" spans="1:11" ht="30" x14ac:dyDescent="0.25">
      <c r="A11" s="144">
        <v>4</v>
      </c>
      <c r="B11" s="201"/>
      <c r="C11" s="201"/>
      <c r="D11" s="144" t="s">
        <v>908</v>
      </c>
      <c r="E11" s="144"/>
      <c r="F11" s="144"/>
      <c r="G11" s="144"/>
      <c r="H11" s="144" t="s">
        <v>909</v>
      </c>
      <c r="I11" s="144" t="s">
        <v>223</v>
      </c>
      <c r="J11" s="144" t="s">
        <v>966</v>
      </c>
      <c r="K11" s="144"/>
    </row>
    <row r="12" spans="1:11" ht="30" x14ac:dyDescent="0.25">
      <c r="A12" s="144">
        <v>5</v>
      </c>
      <c r="B12" s="201"/>
      <c r="C12" s="201"/>
      <c r="D12" s="144" t="s">
        <v>910</v>
      </c>
      <c r="E12" s="144"/>
      <c r="F12" s="144"/>
      <c r="G12" s="144"/>
      <c r="H12" s="144" t="s">
        <v>911</v>
      </c>
      <c r="I12" s="144" t="s">
        <v>223</v>
      </c>
      <c r="J12" s="144" t="s">
        <v>966</v>
      </c>
      <c r="K12" s="144"/>
    </row>
    <row r="13" spans="1:11" ht="30" x14ac:dyDescent="0.25">
      <c r="A13" s="144">
        <v>6</v>
      </c>
      <c r="B13" s="201" t="s">
        <v>442</v>
      </c>
      <c r="C13" s="201" t="s">
        <v>444</v>
      </c>
      <c r="D13" s="144" t="s">
        <v>444</v>
      </c>
      <c r="E13" s="144" t="s">
        <v>1250</v>
      </c>
      <c r="F13" s="144"/>
      <c r="G13" s="144"/>
      <c r="H13" s="144" t="s">
        <v>1203</v>
      </c>
      <c r="I13" s="144" t="s">
        <v>223</v>
      </c>
      <c r="J13" s="144" t="s">
        <v>966</v>
      </c>
      <c r="K13" s="144"/>
    </row>
    <row r="14" spans="1:11" ht="30" x14ac:dyDescent="0.25">
      <c r="A14" s="144">
        <v>7</v>
      </c>
      <c r="B14" s="201"/>
      <c r="C14" s="201"/>
      <c r="D14" s="144" t="s">
        <v>912</v>
      </c>
      <c r="E14" s="144"/>
      <c r="F14" s="144" t="s">
        <v>445</v>
      </c>
      <c r="G14" s="144"/>
      <c r="H14" s="144" t="s">
        <v>913</v>
      </c>
      <c r="I14" s="144" t="s">
        <v>223</v>
      </c>
      <c r="J14" s="144" t="s">
        <v>966</v>
      </c>
      <c r="K14" s="144"/>
    </row>
    <row r="15" spans="1:11" ht="30" x14ac:dyDescent="0.25">
      <c r="A15" s="144">
        <v>8</v>
      </c>
      <c r="B15" s="201"/>
      <c r="C15" s="201"/>
      <c r="D15" s="144" t="s">
        <v>914</v>
      </c>
      <c r="E15" s="144"/>
      <c r="F15" s="144"/>
      <c r="G15" s="144"/>
      <c r="H15" s="144" t="s">
        <v>915</v>
      </c>
      <c r="I15" s="144" t="s">
        <v>223</v>
      </c>
      <c r="J15" s="144" t="s">
        <v>966</v>
      </c>
      <c r="K15" s="144"/>
    </row>
    <row r="16" spans="1:11" ht="15.6" customHeight="1" x14ac:dyDescent="0.25">
      <c r="A16" s="144">
        <v>9</v>
      </c>
      <c r="B16" s="201" t="s">
        <v>446</v>
      </c>
      <c r="C16" s="201" t="s">
        <v>916</v>
      </c>
      <c r="D16" s="144" t="s">
        <v>917</v>
      </c>
      <c r="E16" s="180" t="s">
        <v>1251</v>
      </c>
      <c r="F16" s="144"/>
      <c r="G16" s="144"/>
      <c r="H16" s="180" t="s">
        <v>1037</v>
      </c>
      <c r="I16" s="144" t="s">
        <v>223</v>
      </c>
      <c r="J16" s="144" t="s">
        <v>966</v>
      </c>
      <c r="K16" s="144"/>
    </row>
    <row r="17" spans="1:11" x14ac:dyDescent="0.25">
      <c r="A17" s="144">
        <v>10</v>
      </c>
      <c r="B17" s="201"/>
      <c r="C17" s="201"/>
      <c r="D17" s="144" t="s">
        <v>339</v>
      </c>
      <c r="E17" s="151" t="s">
        <v>343</v>
      </c>
      <c r="F17" s="144"/>
      <c r="G17" s="144"/>
      <c r="H17" s="144" t="s">
        <v>340</v>
      </c>
      <c r="I17" s="144" t="s">
        <v>223</v>
      </c>
      <c r="J17" s="144" t="s">
        <v>966</v>
      </c>
      <c r="K17" s="144"/>
    </row>
    <row r="18" spans="1:11" ht="30" x14ac:dyDescent="0.25">
      <c r="A18" s="144">
        <v>11</v>
      </c>
      <c r="B18" s="201"/>
      <c r="C18" s="201" t="s">
        <v>447</v>
      </c>
      <c r="D18" s="144" t="s">
        <v>918</v>
      </c>
      <c r="E18" s="180" t="s">
        <v>1252</v>
      </c>
      <c r="F18" s="144"/>
      <c r="G18" s="144"/>
      <c r="H18" s="180" t="s">
        <v>1203</v>
      </c>
      <c r="I18" s="144" t="s">
        <v>223</v>
      </c>
      <c r="J18" s="144" t="s">
        <v>966</v>
      </c>
      <c r="K18" s="144"/>
    </row>
    <row r="19" spans="1:11" ht="30" x14ac:dyDescent="0.25">
      <c r="A19" s="144">
        <v>12</v>
      </c>
      <c r="B19" s="201"/>
      <c r="C19" s="201"/>
      <c r="D19" s="144" t="s">
        <v>919</v>
      </c>
      <c r="E19" s="144"/>
      <c r="F19" s="144" t="s">
        <v>448</v>
      </c>
      <c r="G19" s="144"/>
      <c r="H19" s="144" t="s">
        <v>915</v>
      </c>
      <c r="I19" s="144" t="s">
        <v>223</v>
      </c>
      <c r="J19" s="144" t="s">
        <v>966</v>
      </c>
      <c r="K19" s="144"/>
    </row>
    <row r="20" spans="1:11" ht="30" x14ac:dyDescent="0.25">
      <c r="A20" s="144">
        <v>13</v>
      </c>
      <c r="B20" s="201"/>
      <c r="C20" s="201"/>
      <c r="D20" s="144" t="s">
        <v>920</v>
      </c>
      <c r="E20" s="144"/>
      <c r="F20" s="144"/>
      <c r="G20" s="144"/>
      <c r="H20" s="144" t="s">
        <v>913</v>
      </c>
      <c r="I20" s="144" t="s">
        <v>223</v>
      </c>
      <c r="J20" s="144" t="s">
        <v>966</v>
      </c>
      <c r="K20" s="144"/>
    </row>
    <row r="21" spans="1:11" ht="30" x14ac:dyDescent="0.25">
      <c r="A21" s="144">
        <v>14</v>
      </c>
      <c r="B21" s="201" t="s">
        <v>449</v>
      </c>
      <c r="C21" s="201" t="s">
        <v>921</v>
      </c>
      <c r="D21" s="144" t="s">
        <v>443</v>
      </c>
      <c r="E21" s="144" t="s">
        <v>1075</v>
      </c>
      <c r="F21" s="144"/>
      <c r="G21" s="144"/>
      <c r="H21" s="144" t="s">
        <v>1037</v>
      </c>
      <c r="I21" s="144" t="s">
        <v>223</v>
      </c>
      <c r="J21" s="144" t="s">
        <v>966</v>
      </c>
      <c r="K21" s="144"/>
    </row>
    <row r="22" spans="1:11" x14ac:dyDescent="0.25">
      <c r="A22" s="144">
        <v>15</v>
      </c>
      <c r="B22" s="201"/>
      <c r="C22" s="201"/>
      <c r="D22" s="144" t="s">
        <v>339</v>
      </c>
      <c r="E22" s="151" t="s">
        <v>343</v>
      </c>
      <c r="F22" s="144"/>
      <c r="G22" s="144"/>
      <c r="H22" s="144" t="s">
        <v>340</v>
      </c>
      <c r="I22" s="144" t="s">
        <v>223</v>
      </c>
      <c r="J22" s="144" t="s">
        <v>966</v>
      </c>
      <c r="K22" s="144"/>
    </row>
    <row r="23" spans="1:11" ht="15.6" customHeight="1" x14ac:dyDescent="0.25">
      <c r="A23" s="144">
        <v>16</v>
      </c>
      <c r="B23" s="201"/>
      <c r="C23" s="201" t="s">
        <v>450</v>
      </c>
      <c r="D23" s="144" t="s">
        <v>922</v>
      </c>
      <c r="E23" s="144" t="s">
        <v>1252</v>
      </c>
      <c r="F23" s="144"/>
      <c r="G23" s="144"/>
      <c r="H23" s="144" t="s">
        <v>1203</v>
      </c>
      <c r="I23" s="144" t="s">
        <v>223</v>
      </c>
      <c r="J23" s="144" t="s">
        <v>966</v>
      </c>
      <c r="K23" s="144"/>
    </row>
    <row r="24" spans="1:11" ht="30" x14ac:dyDescent="0.25">
      <c r="A24" s="144">
        <v>17</v>
      </c>
      <c r="B24" s="201"/>
      <c r="C24" s="201"/>
      <c r="D24" s="201" t="s">
        <v>923</v>
      </c>
      <c r="E24" s="201"/>
      <c r="F24" s="201" t="s">
        <v>445</v>
      </c>
      <c r="G24" s="144" t="s">
        <v>452</v>
      </c>
      <c r="H24" s="144" t="s">
        <v>453</v>
      </c>
      <c r="I24" s="144" t="s">
        <v>223</v>
      </c>
      <c r="J24" s="144" t="s">
        <v>966</v>
      </c>
      <c r="K24" s="144"/>
    </row>
    <row r="25" spans="1:11" ht="30" x14ac:dyDescent="0.25">
      <c r="A25" s="144">
        <v>18</v>
      </c>
      <c r="B25" s="201"/>
      <c r="C25" s="201"/>
      <c r="D25" s="201"/>
      <c r="E25" s="201"/>
      <c r="F25" s="201"/>
      <c r="G25" s="144" t="s">
        <v>924</v>
      </c>
      <c r="H25" s="144" t="s">
        <v>925</v>
      </c>
      <c r="I25" s="144" t="s">
        <v>223</v>
      </c>
      <c r="J25" s="144" t="s">
        <v>966</v>
      </c>
      <c r="K25" s="144"/>
    </row>
    <row r="26" spans="1:11" ht="45" x14ac:dyDescent="0.25">
      <c r="A26" s="144">
        <v>19</v>
      </c>
      <c r="B26" s="201"/>
      <c r="C26" s="201"/>
      <c r="D26" s="144" t="s">
        <v>926</v>
      </c>
      <c r="E26" s="144"/>
      <c r="F26" s="144"/>
      <c r="G26" s="144"/>
      <c r="H26" s="144" t="s">
        <v>927</v>
      </c>
      <c r="I26" s="144" t="s">
        <v>223</v>
      </c>
      <c r="J26" s="144" t="s">
        <v>966</v>
      </c>
      <c r="K26" s="144"/>
    </row>
    <row r="27" spans="1:11" ht="60" x14ac:dyDescent="0.25">
      <c r="A27" s="144">
        <v>20</v>
      </c>
      <c r="B27" s="201" t="s">
        <v>454</v>
      </c>
      <c r="C27" s="201" t="s">
        <v>928</v>
      </c>
      <c r="D27" s="144" t="s">
        <v>929</v>
      </c>
      <c r="E27" s="144" t="s">
        <v>1253</v>
      </c>
      <c r="F27" s="144"/>
      <c r="G27" s="144"/>
      <c r="H27" s="144" t="s">
        <v>1037</v>
      </c>
      <c r="I27" s="144" t="s">
        <v>223</v>
      </c>
      <c r="J27" s="144" t="s">
        <v>966</v>
      </c>
      <c r="K27" s="144"/>
    </row>
    <row r="28" spans="1:11" x14ac:dyDescent="0.25">
      <c r="A28" s="144">
        <v>21</v>
      </c>
      <c r="B28" s="201"/>
      <c r="C28" s="201"/>
      <c r="D28" s="144" t="s">
        <v>339</v>
      </c>
      <c r="E28" s="151" t="s">
        <v>343</v>
      </c>
      <c r="F28" s="144"/>
      <c r="G28" s="144"/>
      <c r="H28" s="144" t="s">
        <v>340</v>
      </c>
      <c r="I28" s="144" t="s">
        <v>223</v>
      </c>
      <c r="J28" s="144" t="s">
        <v>966</v>
      </c>
      <c r="K28" s="144"/>
    </row>
    <row r="29" spans="1:11" ht="30" x14ac:dyDescent="0.25">
      <c r="A29" s="144">
        <v>22</v>
      </c>
      <c r="B29" s="201"/>
      <c r="C29" s="201" t="s">
        <v>455</v>
      </c>
      <c r="D29" s="144" t="s">
        <v>930</v>
      </c>
      <c r="E29" s="144" t="s">
        <v>1252</v>
      </c>
      <c r="F29" s="144"/>
      <c r="G29" s="144"/>
      <c r="H29" s="144" t="s">
        <v>1203</v>
      </c>
      <c r="I29" s="144" t="s">
        <v>223</v>
      </c>
      <c r="J29" s="144" t="s">
        <v>966</v>
      </c>
      <c r="K29" s="144"/>
    </row>
    <row r="30" spans="1:11" ht="15.6" customHeight="1" x14ac:dyDescent="0.25">
      <c r="A30" s="144">
        <v>23</v>
      </c>
      <c r="B30" s="201"/>
      <c r="C30" s="201"/>
      <c r="D30" s="144" t="s">
        <v>931</v>
      </c>
      <c r="E30" s="144"/>
      <c r="F30" s="144" t="s">
        <v>456</v>
      </c>
      <c r="G30" s="144"/>
      <c r="H30" s="144" t="s">
        <v>915</v>
      </c>
      <c r="I30" s="144" t="s">
        <v>223</v>
      </c>
      <c r="J30" s="144" t="s">
        <v>966</v>
      </c>
      <c r="K30" s="144"/>
    </row>
    <row r="31" spans="1:11" ht="30" x14ac:dyDescent="0.25">
      <c r="A31" s="144">
        <v>24</v>
      </c>
      <c r="B31" s="201"/>
      <c r="C31" s="201"/>
      <c r="D31" s="144" t="s">
        <v>932</v>
      </c>
      <c r="E31" s="144"/>
      <c r="F31" s="144"/>
      <c r="G31" s="144"/>
      <c r="H31" s="144" t="s">
        <v>933</v>
      </c>
      <c r="I31" s="144" t="s">
        <v>223</v>
      </c>
      <c r="J31" s="144" t="s">
        <v>966</v>
      </c>
      <c r="K31" s="144"/>
    </row>
    <row r="36" ht="15.6" customHeight="1" x14ac:dyDescent="0.25"/>
    <row r="43" ht="15.6" customHeight="1" x14ac:dyDescent="0.25"/>
    <row r="48" ht="15.6" customHeight="1" x14ac:dyDescent="0.25"/>
    <row r="55" ht="15.6" customHeight="1" x14ac:dyDescent="0.25"/>
    <row r="63" ht="15.6" customHeight="1" x14ac:dyDescent="0.25"/>
    <row r="82" ht="15.6" customHeight="1" x14ac:dyDescent="0.25"/>
    <row r="91" ht="27.95" customHeight="1" x14ac:dyDescent="0.25"/>
  </sheetData>
  <mergeCells count="18">
    <mergeCell ref="E24:E25"/>
    <mergeCell ref="F24:F25"/>
    <mergeCell ref="B27:B31"/>
    <mergeCell ref="C27:C28"/>
    <mergeCell ref="C29:C31"/>
    <mergeCell ref="C18:C20"/>
    <mergeCell ref="B21:B26"/>
    <mergeCell ref="C21:C22"/>
    <mergeCell ref="C23:C26"/>
    <mergeCell ref="D24:D25"/>
    <mergeCell ref="B16:B20"/>
    <mergeCell ref="C16:C17"/>
    <mergeCell ref="E7:G7"/>
    <mergeCell ref="B8:B12"/>
    <mergeCell ref="C8:C9"/>
    <mergeCell ref="C10:C12"/>
    <mergeCell ref="B13:B15"/>
    <mergeCell ref="C13:C15"/>
  </mergeCells>
  <dataValidations count="1">
    <dataValidation type="list" allowBlank="1" showInputMessage="1" showErrorMessage="1" sqref="I8:I31">
      <formula1>$E$2:$E$5</formula1>
    </dataValidation>
  </dataValidations>
  <hyperlinks>
    <hyperlink ref="A1" location="'Danh mục'!A1" display="EXIT"/>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90" zoomScaleNormal="90" workbookViewId="0">
      <pane xSplit="1" ySplit="7" topLeftCell="B32" activePane="bottomRight" state="frozen"/>
      <selection pane="topRight" activeCell="E1" sqref="E1"/>
      <selection pane="bottomLeft" activeCell="A8" sqref="A8"/>
      <selection pane="bottomRight"/>
    </sheetView>
  </sheetViews>
  <sheetFormatPr defaultRowHeight="15" x14ac:dyDescent="0.25"/>
  <cols>
    <col min="1" max="1" width="5.42578125" customWidth="1"/>
    <col min="2" max="2" width="17.140625" customWidth="1"/>
    <col min="3" max="3" width="12.7109375" customWidth="1"/>
    <col min="4" max="4" width="23.140625" customWidth="1"/>
    <col min="5" max="5" width="36.85546875" customWidth="1"/>
    <col min="6" max="6" width="31.140625" customWidth="1"/>
    <col min="7" max="7" width="30.140625" customWidth="1"/>
    <col min="8" max="8" width="37.5703125" customWidth="1"/>
    <col min="9" max="9" width="13.5703125" customWidth="1"/>
    <col min="10" max="10" width="17.5703125" customWidth="1"/>
  </cols>
  <sheetData>
    <row r="1" spans="1:11" x14ac:dyDescent="0.25">
      <c r="A1" s="163" t="s">
        <v>416</v>
      </c>
      <c r="B1" s="31" t="s">
        <v>1241</v>
      </c>
      <c r="E1" s="166" t="s">
        <v>220</v>
      </c>
      <c r="F1" s="167">
        <f>SUM(F2:F5)</f>
        <v>37</v>
      </c>
      <c r="G1" s="149"/>
      <c r="H1" s="168">
        <f>SUM(H2:H5)</f>
        <v>37</v>
      </c>
    </row>
    <row r="2" spans="1:11" x14ac:dyDescent="0.25">
      <c r="E2" s="169" t="s">
        <v>223</v>
      </c>
      <c r="F2" s="170">
        <f>COUNTIF($I$8:$I$966,$E2)</f>
        <v>37</v>
      </c>
      <c r="G2" s="112" t="s">
        <v>965</v>
      </c>
      <c r="H2" s="169">
        <f>COUNTIF($J$8:$J$741,$G2)</f>
        <v>0</v>
      </c>
    </row>
    <row r="3" spans="1:11" ht="15.75" x14ac:dyDescent="0.25">
      <c r="E3" s="171" t="s">
        <v>224</v>
      </c>
      <c r="F3" s="170">
        <f>COUNTIF($I$8:$I$966,$E3)</f>
        <v>0</v>
      </c>
      <c r="G3" s="113" t="s">
        <v>966</v>
      </c>
      <c r="H3" s="169">
        <f>COUNTIF($J$8:$J$741,$G3)</f>
        <v>37</v>
      </c>
    </row>
    <row r="4" spans="1:11" ht="15.75" x14ac:dyDescent="0.25">
      <c r="E4" s="169" t="s">
        <v>225</v>
      </c>
      <c r="F4" s="170">
        <f>COUNTIF($I$8:$I$966,$E4)</f>
        <v>0</v>
      </c>
      <c r="G4" s="113" t="s">
        <v>968</v>
      </c>
      <c r="H4" s="169">
        <f>COUNTIF($J$8:$J$741,$G4)</f>
        <v>0</v>
      </c>
    </row>
    <row r="5" spans="1:11" ht="15.75" x14ac:dyDescent="0.25">
      <c r="E5" s="169" t="s">
        <v>226</v>
      </c>
      <c r="F5" s="170">
        <f>COUNTIF($I$8:$I$966,$E5)</f>
        <v>0</v>
      </c>
      <c r="G5" s="113" t="s">
        <v>974</v>
      </c>
      <c r="H5" s="169">
        <f>COUNTIF($J$8:$J$741,$G5)</f>
        <v>0</v>
      </c>
    </row>
    <row r="7" spans="1:11" ht="28.5" x14ac:dyDescent="0.25">
      <c r="A7" s="150" t="s">
        <v>4</v>
      </c>
      <c r="B7" s="150" t="s">
        <v>0</v>
      </c>
      <c r="C7" s="150" t="s">
        <v>1</v>
      </c>
      <c r="D7" s="150" t="s">
        <v>18</v>
      </c>
      <c r="E7" s="202" t="s">
        <v>95</v>
      </c>
      <c r="F7" s="203"/>
      <c r="G7" s="204"/>
      <c r="H7" s="150" t="s">
        <v>3</v>
      </c>
      <c r="I7" s="150" t="s">
        <v>221</v>
      </c>
      <c r="J7" s="150" t="s">
        <v>964</v>
      </c>
      <c r="K7" s="150" t="s">
        <v>222</v>
      </c>
    </row>
    <row r="8" spans="1:11" ht="15.6" customHeight="1" x14ac:dyDescent="0.25">
      <c r="A8" s="144">
        <v>1</v>
      </c>
      <c r="B8" s="201" t="s">
        <v>1017</v>
      </c>
      <c r="C8" s="201" t="s">
        <v>901</v>
      </c>
      <c r="D8" s="147" t="s">
        <v>902</v>
      </c>
      <c r="E8" s="152" t="s">
        <v>902</v>
      </c>
      <c r="F8" s="148"/>
      <c r="G8" s="144"/>
      <c r="H8" s="144" t="s">
        <v>93</v>
      </c>
      <c r="I8" s="144" t="s">
        <v>223</v>
      </c>
      <c r="J8" s="144" t="s">
        <v>966</v>
      </c>
      <c r="K8" s="144"/>
    </row>
    <row r="9" spans="1:11" x14ac:dyDescent="0.25">
      <c r="A9" s="144">
        <v>2</v>
      </c>
      <c r="B9" s="201"/>
      <c r="C9" s="201"/>
      <c r="D9" s="144" t="s">
        <v>339</v>
      </c>
      <c r="E9" s="151" t="s">
        <v>343</v>
      </c>
      <c r="F9" s="144"/>
      <c r="G9" s="144"/>
      <c r="H9" s="144" t="s">
        <v>340</v>
      </c>
      <c r="I9" s="144" t="s">
        <v>223</v>
      </c>
      <c r="J9" s="144" t="s">
        <v>966</v>
      </c>
      <c r="K9" s="144"/>
    </row>
    <row r="10" spans="1:11" ht="42" customHeight="1" x14ac:dyDescent="0.25">
      <c r="A10" s="144">
        <v>3</v>
      </c>
      <c r="B10" s="201"/>
      <c r="C10" s="201" t="s">
        <v>614</v>
      </c>
      <c r="D10" s="197" t="s">
        <v>615</v>
      </c>
      <c r="E10" s="144" t="s">
        <v>1235</v>
      </c>
      <c r="F10" s="144"/>
      <c r="G10" s="144"/>
      <c r="H10" s="146" t="s">
        <v>273</v>
      </c>
      <c r="I10" s="144" t="s">
        <v>223</v>
      </c>
      <c r="J10" s="144" t="s">
        <v>966</v>
      </c>
      <c r="K10" s="144"/>
    </row>
    <row r="11" spans="1:11" ht="30" x14ac:dyDescent="0.25">
      <c r="A11" s="144">
        <v>4</v>
      </c>
      <c r="B11" s="201"/>
      <c r="C11" s="201"/>
      <c r="D11" s="198"/>
      <c r="E11" s="144" t="s">
        <v>1236</v>
      </c>
      <c r="F11" s="144"/>
      <c r="G11" s="144"/>
      <c r="H11" s="146" t="s">
        <v>273</v>
      </c>
      <c r="I11" s="144" t="s">
        <v>223</v>
      </c>
      <c r="J11" s="144" t="s">
        <v>966</v>
      </c>
      <c r="K11" s="144"/>
    </row>
    <row r="12" spans="1:11" ht="30" x14ac:dyDescent="0.25">
      <c r="A12" s="144">
        <v>5</v>
      </c>
      <c r="B12" s="201"/>
      <c r="C12" s="201"/>
      <c r="D12" s="199"/>
      <c r="E12" s="144" t="s">
        <v>1237</v>
      </c>
      <c r="F12" s="144"/>
      <c r="G12" s="144"/>
      <c r="H12" s="146" t="s">
        <v>273</v>
      </c>
      <c r="I12" s="144" t="s">
        <v>223</v>
      </c>
      <c r="J12" s="144" t="s">
        <v>966</v>
      </c>
      <c r="K12" s="144"/>
    </row>
    <row r="13" spans="1:11" ht="75" x14ac:dyDescent="0.25">
      <c r="A13" s="144">
        <v>6</v>
      </c>
      <c r="B13" s="201"/>
      <c r="C13" s="201"/>
      <c r="D13" s="144" t="s">
        <v>274</v>
      </c>
      <c r="E13" s="144"/>
      <c r="F13" s="144"/>
      <c r="G13" s="144"/>
      <c r="H13" s="144" t="s">
        <v>903</v>
      </c>
      <c r="I13" s="144" t="s">
        <v>223</v>
      </c>
      <c r="J13" s="144" t="s">
        <v>966</v>
      </c>
      <c r="K13" s="144"/>
    </row>
    <row r="14" spans="1:11" ht="30" x14ac:dyDescent="0.25">
      <c r="A14" s="144">
        <v>7</v>
      </c>
      <c r="B14" s="201"/>
      <c r="C14" s="201"/>
      <c r="D14" s="144" t="s">
        <v>276</v>
      </c>
      <c r="E14" s="144"/>
      <c r="F14" s="144"/>
      <c r="G14" s="144"/>
      <c r="H14" s="144" t="s">
        <v>277</v>
      </c>
      <c r="I14" s="144" t="s">
        <v>223</v>
      </c>
      <c r="J14" s="144" t="s">
        <v>966</v>
      </c>
      <c r="K14" s="144"/>
    </row>
    <row r="15" spans="1:11" x14ac:dyDescent="0.25">
      <c r="A15" s="144">
        <v>8</v>
      </c>
      <c r="B15" s="201"/>
      <c r="C15" s="201" t="s">
        <v>616</v>
      </c>
      <c r="D15" s="181" t="s">
        <v>292</v>
      </c>
      <c r="E15" s="152" t="s">
        <v>1238</v>
      </c>
      <c r="F15" s="144"/>
      <c r="G15" s="144"/>
      <c r="H15" s="144" t="s">
        <v>295</v>
      </c>
      <c r="I15" s="144" t="s">
        <v>223</v>
      </c>
      <c r="J15" s="144" t="s">
        <v>966</v>
      </c>
      <c r="K15" s="144"/>
    </row>
    <row r="16" spans="1:11" ht="30" x14ac:dyDescent="0.25">
      <c r="A16" s="144">
        <v>12</v>
      </c>
      <c r="B16" s="201"/>
      <c r="C16" s="201"/>
      <c r="D16" s="144" t="s">
        <v>296</v>
      </c>
      <c r="E16" s="144"/>
      <c r="F16" s="144"/>
      <c r="G16" s="144"/>
      <c r="H16" s="144" t="s">
        <v>297</v>
      </c>
      <c r="I16" s="144" t="s">
        <v>223</v>
      </c>
      <c r="J16" s="144" t="s">
        <v>966</v>
      </c>
      <c r="K16" s="144"/>
    </row>
    <row r="17" spans="1:11" ht="75" x14ac:dyDescent="0.25">
      <c r="A17" s="144">
        <v>13</v>
      </c>
      <c r="B17" s="201"/>
      <c r="C17" s="201"/>
      <c r="D17" s="144" t="s">
        <v>298</v>
      </c>
      <c r="E17" s="144"/>
      <c r="F17" s="144"/>
      <c r="G17" s="144"/>
      <c r="H17" s="144" t="s">
        <v>904</v>
      </c>
      <c r="I17" s="144" t="s">
        <v>223</v>
      </c>
      <c r="J17" s="144" t="s">
        <v>966</v>
      </c>
      <c r="K17" s="144"/>
    </row>
    <row r="18" spans="1:11" ht="15.6" customHeight="1" x14ac:dyDescent="0.25">
      <c r="A18" s="144">
        <v>14</v>
      </c>
      <c r="B18" s="201"/>
      <c r="C18" s="201"/>
      <c r="D18" s="144" t="s">
        <v>300</v>
      </c>
      <c r="E18" s="144"/>
      <c r="F18" s="144"/>
      <c r="G18" s="144"/>
      <c r="H18" s="144" t="s">
        <v>301</v>
      </c>
      <c r="I18" s="144" t="s">
        <v>223</v>
      </c>
      <c r="J18" s="144" t="s">
        <v>966</v>
      </c>
      <c r="K18" s="144"/>
    </row>
    <row r="19" spans="1:11" ht="30" x14ac:dyDescent="0.25">
      <c r="A19" s="144">
        <v>15</v>
      </c>
      <c r="B19" s="201"/>
      <c r="C19" s="201" t="s">
        <v>617</v>
      </c>
      <c r="D19" s="144" t="s">
        <v>466</v>
      </c>
      <c r="E19" s="144" t="s">
        <v>303</v>
      </c>
      <c r="F19" s="144"/>
      <c r="G19" s="144"/>
      <c r="H19" s="144" t="s">
        <v>304</v>
      </c>
      <c r="I19" s="144" t="s">
        <v>223</v>
      </c>
      <c r="J19" s="144" t="s">
        <v>966</v>
      </c>
      <c r="K19" s="144"/>
    </row>
    <row r="20" spans="1:11" ht="30" x14ac:dyDescent="0.25">
      <c r="A20" s="144">
        <v>16</v>
      </c>
      <c r="B20" s="201"/>
      <c r="C20" s="201"/>
      <c r="D20" s="144" t="s">
        <v>305</v>
      </c>
      <c r="E20" s="144"/>
      <c r="F20" s="144"/>
      <c r="G20" s="144"/>
      <c r="H20" s="144" t="s">
        <v>311</v>
      </c>
      <c r="I20" s="144" t="s">
        <v>223</v>
      </c>
      <c r="J20" s="144" t="s">
        <v>966</v>
      </c>
      <c r="K20" s="144"/>
    </row>
    <row r="21" spans="1:11" ht="30" x14ac:dyDescent="0.25">
      <c r="A21" s="144">
        <v>17</v>
      </c>
      <c r="B21" s="201"/>
      <c r="C21" s="201"/>
      <c r="D21" s="144" t="s">
        <v>458</v>
      </c>
      <c r="E21" s="144"/>
      <c r="F21" s="144"/>
      <c r="G21" s="144"/>
      <c r="H21" s="144" t="s">
        <v>310</v>
      </c>
      <c r="I21" s="144" t="s">
        <v>223</v>
      </c>
      <c r="J21" s="144" t="s">
        <v>966</v>
      </c>
      <c r="K21" s="144"/>
    </row>
    <row r="22" spans="1:11" ht="45" x14ac:dyDescent="0.25">
      <c r="A22" s="144">
        <v>18</v>
      </c>
      <c r="B22" s="201" t="s">
        <v>1018</v>
      </c>
      <c r="C22" s="201" t="s">
        <v>901</v>
      </c>
      <c r="D22" s="147" t="s">
        <v>902</v>
      </c>
      <c r="E22" s="152" t="s">
        <v>902</v>
      </c>
      <c r="F22" s="148"/>
      <c r="G22" s="144"/>
      <c r="H22" s="144" t="s">
        <v>93</v>
      </c>
      <c r="I22" s="144" t="s">
        <v>223</v>
      </c>
      <c r="J22" s="144" t="s">
        <v>966</v>
      </c>
      <c r="K22" s="144"/>
    </row>
    <row r="23" spans="1:11" x14ac:dyDescent="0.25">
      <c r="A23" s="144">
        <v>19</v>
      </c>
      <c r="B23" s="201"/>
      <c r="C23" s="201"/>
      <c r="D23" s="144" t="s">
        <v>339</v>
      </c>
      <c r="E23" s="151" t="s">
        <v>343</v>
      </c>
      <c r="F23" s="144"/>
      <c r="G23" s="144"/>
      <c r="H23" s="144" t="s">
        <v>340</v>
      </c>
      <c r="I23" s="144" t="s">
        <v>223</v>
      </c>
      <c r="J23" s="144" t="s">
        <v>966</v>
      </c>
      <c r="K23" s="144"/>
    </row>
    <row r="24" spans="1:11" ht="42" customHeight="1" x14ac:dyDescent="0.25">
      <c r="A24" s="144">
        <v>20</v>
      </c>
      <c r="B24" s="201"/>
      <c r="C24" s="201" t="s">
        <v>614</v>
      </c>
      <c r="D24" s="197" t="s">
        <v>615</v>
      </c>
      <c r="E24" s="144" t="s">
        <v>1239</v>
      </c>
      <c r="F24" s="144"/>
      <c r="G24" s="144"/>
      <c r="H24" s="146" t="s">
        <v>273</v>
      </c>
      <c r="I24" s="144" t="s">
        <v>223</v>
      </c>
      <c r="J24" s="144" t="s">
        <v>966</v>
      </c>
      <c r="K24" s="144"/>
    </row>
    <row r="25" spans="1:11" ht="30" x14ac:dyDescent="0.25">
      <c r="A25" s="144">
        <v>21</v>
      </c>
      <c r="B25" s="201"/>
      <c r="C25" s="201"/>
      <c r="D25" s="199"/>
      <c r="E25" s="144" t="s">
        <v>1240</v>
      </c>
      <c r="F25" s="144"/>
      <c r="G25" s="144"/>
      <c r="H25" s="146" t="s">
        <v>273</v>
      </c>
      <c r="I25" s="144" t="s">
        <v>223</v>
      </c>
      <c r="J25" s="144" t="s">
        <v>966</v>
      </c>
      <c r="K25" s="144"/>
    </row>
    <row r="26" spans="1:11" ht="75" x14ac:dyDescent="0.25">
      <c r="A26" s="144">
        <v>22</v>
      </c>
      <c r="B26" s="201"/>
      <c r="C26" s="201"/>
      <c r="D26" s="144" t="s">
        <v>274</v>
      </c>
      <c r="E26" s="144"/>
      <c r="F26" s="144"/>
      <c r="G26" s="144"/>
      <c r="H26" s="144" t="s">
        <v>903</v>
      </c>
      <c r="I26" s="144" t="s">
        <v>223</v>
      </c>
      <c r="J26" s="144" t="s">
        <v>966</v>
      </c>
      <c r="K26" s="144"/>
    </row>
    <row r="27" spans="1:11" ht="30" x14ac:dyDescent="0.25">
      <c r="A27" s="144">
        <v>23</v>
      </c>
      <c r="B27" s="201"/>
      <c r="C27" s="201"/>
      <c r="D27" s="144" t="s">
        <v>276</v>
      </c>
      <c r="E27" s="144"/>
      <c r="F27" s="144"/>
      <c r="G27" s="144"/>
      <c r="H27" s="144" t="s">
        <v>277</v>
      </c>
      <c r="I27" s="144" t="s">
        <v>223</v>
      </c>
      <c r="J27" s="144" t="s">
        <v>966</v>
      </c>
      <c r="K27" s="144"/>
    </row>
    <row r="28" spans="1:11" ht="15.6" customHeight="1" x14ac:dyDescent="0.25">
      <c r="A28" s="144">
        <v>24</v>
      </c>
      <c r="B28" s="201"/>
      <c r="C28" s="201" t="s">
        <v>616</v>
      </c>
      <c r="D28" s="201" t="s">
        <v>292</v>
      </c>
      <c r="E28" s="152" t="s">
        <v>457</v>
      </c>
      <c r="F28" s="144"/>
      <c r="G28" s="144"/>
      <c r="H28" s="144" t="s">
        <v>293</v>
      </c>
      <c r="I28" s="144" t="s">
        <v>223</v>
      </c>
      <c r="J28" s="144" t="s">
        <v>966</v>
      </c>
      <c r="K28" s="144"/>
    </row>
    <row r="29" spans="1:11" x14ac:dyDescent="0.25">
      <c r="A29" s="144">
        <v>25</v>
      </c>
      <c r="B29" s="201"/>
      <c r="C29" s="201"/>
      <c r="D29" s="201"/>
      <c r="E29" s="151" t="s">
        <v>858</v>
      </c>
      <c r="F29" s="144"/>
      <c r="G29" s="144"/>
      <c r="H29" s="144" t="s">
        <v>295</v>
      </c>
      <c r="I29" s="144" t="s">
        <v>223</v>
      </c>
      <c r="J29" s="144" t="s">
        <v>966</v>
      </c>
      <c r="K29" s="144"/>
    </row>
    <row r="30" spans="1:11" ht="30" x14ac:dyDescent="0.25">
      <c r="A30" s="144">
        <v>26</v>
      </c>
      <c r="B30" s="201"/>
      <c r="C30" s="201"/>
      <c r="D30" s="144" t="s">
        <v>296</v>
      </c>
      <c r="E30" s="144"/>
      <c r="F30" s="144"/>
      <c r="G30" s="144"/>
      <c r="H30" s="144" t="s">
        <v>297</v>
      </c>
      <c r="I30" s="144" t="s">
        <v>223</v>
      </c>
      <c r="J30" s="144" t="s">
        <v>966</v>
      </c>
      <c r="K30" s="144"/>
    </row>
    <row r="31" spans="1:11" ht="75" x14ac:dyDescent="0.25">
      <c r="A31" s="144">
        <v>27</v>
      </c>
      <c r="B31" s="201"/>
      <c r="C31" s="201"/>
      <c r="D31" s="144" t="s">
        <v>298</v>
      </c>
      <c r="E31" s="144"/>
      <c r="F31" s="144"/>
      <c r="G31" s="144"/>
      <c r="H31" s="144" t="s">
        <v>904</v>
      </c>
      <c r="I31" s="144" t="s">
        <v>223</v>
      </c>
      <c r="J31" s="144" t="s">
        <v>966</v>
      </c>
      <c r="K31" s="144"/>
    </row>
    <row r="32" spans="1:11" ht="45" x14ac:dyDescent="0.25">
      <c r="A32" s="144">
        <v>28</v>
      </c>
      <c r="B32" s="201"/>
      <c r="C32" s="201"/>
      <c r="D32" s="144" t="s">
        <v>300</v>
      </c>
      <c r="E32" s="144"/>
      <c r="F32" s="144"/>
      <c r="G32" s="144"/>
      <c r="H32" s="144" t="s">
        <v>301</v>
      </c>
      <c r="I32" s="144" t="s">
        <v>223</v>
      </c>
      <c r="J32" s="144" t="s">
        <v>966</v>
      </c>
      <c r="K32" s="144"/>
    </row>
    <row r="33" spans="1:11" ht="30" x14ac:dyDescent="0.25">
      <c r="A33" s="144">
        <v>29</v>
      </c>
      <c r="B33" s="201"/>
      <c r="C33" s="201" t="s">
        <v>617</v>
      </c>
      <c r="D33" s="144" t="s">
        <v>466</v>
      </c>
      <c r="E33" s="144" t="s">
        <v>303</v>
      </c>
      <c r="F33" s="144"/>
      <c r="G33" s="144"/>
      <c r="H33" s="144" t="s">
        <v>304</v>
      </c>
      <c r="I33" s="144" t="s">
        <v>223</v>
      </c>
      <c r="J33" s="144" t="s">
        <v>966</v>
      </c>
      <c r="K33" s="144"/>
    </row>
    <row r="34" spans="1:11" ht="30" x14ac:dyDescent="0.25">
      <c r="A34" s="144">
        <v>30</v>
      </c>
      <c r="B34" s="201"/>
      <c r="C34" s="201"/>
      <c r="D34" s="144" t="s">
        <v>305</v>
      </c>
      <c r="E34" s="144"/>
      <c r="F34" s="144"/>
      <c r="G34" s="144"/>
      <c r="H34" s="144" t="s">
        <v>311</v>
      </c>
      <c r="I34" s="144" t="s">
        <v>223</v>
      </c>
      <c r="J34" s="144" t="s">
        <v>966</v>
      </c>
      <c r="K34" s="144"/>
    </row>
    <row r="35" spans="1:11" ht="30" x14ac:dyDescent="0.25">
      <c r="A35" s="144">
        <v>31</v>
      </c>
      <c r="B35" s="201"/>
      <c r="C35" s="201"/>
      <c r="D35" s="144" t="s">
        <v>458</v>
      </c>
      <c r="E35" s="144"/>
      <c r="F35" s="144"/>
      <c r="G35" s="144"/>
      <c r="H35" s="144" t="s">
        <v>310</v>
      </c>
      <c r="I35" s="144" t="s">
        <v>223</v>
      </c>
      <c r="J35" s="144" t="s">
        <v>966</v>
      </c>
      <c r="K35" s="144"/>
    </row>
    <row r="36" spans="1:11" x14ac:dyDescent="0.25">
      <c r="A36" s="144">
        <v>32</v>
      </c>
      <c r="B36" s="201" t="s">
        <v>618</v>
      </c>
      <c r="C36" s="201" t="s">
        <v>619</v>
      </c>
      <c r="D36" s="201" t="s">
        <v>905</v>
      </c>
      <c r="E36" s="181" t="s">
        <v>1267</v>
      </c>
      <c r="F36" s="144"/>
      <c r="G36" s="144"/>
      <c r="H36" s="144" t="s">
        <v>1268</v>
      </c>
      <c r="I36" s="144" t="s">
        <v>223</v>
      </c>
      <c r="J36" s="144" t="s">
        <v>966</v>
      </c>
      <c r="K36" s="144"/>
    </row>
    <row r="37" spans="1:11" x14ac:dyDescent="0.25">
      <c r="A37" s="144">
        <v>33</v>
      </c>
      <c r="B37" s="201"/>
      <c r="C37" s="201"/>
      <c r="D37" s="201"/>
      <c r="E37" s="144" t="s">
        <v>1265</v>
      </c>
      <c r="F37" s="144"/>
      <c r="G37" s="144"/>
      <c r="H37" s="181" t="s">
        <v>1268</v>
      </c>
      <c r="I37" s="144" t="s">
        <v>223</v>
      </c>
      <c r="J37" s="144" t="s">
        <v>966</v>
      </c>
      <c r="K37" s="144"/>
    </row>
    <row r="38" spans="1:11" x14ac:dyDescent="0.25">
      <c r="A38" s="144">
        <v>34</v>
      </c>
      <c r="B38" s="201"/>
      <c r="C38" s="201"/>
      <c r="D38" s="201"/>
      <c r="E38" s="181" t="s">
        <v>1266</v>
      </c>
      <c r="F38" s="144"/>
      <c r="G38" s="144"/>
      <c r="H38" s="181" t="s">
        <v>1268</v>
      </c>
      <c r="I38" s="144" t="s">
        <v>223</v>
      </c>
      <c r="J38" s="144" t="s">
        <v>966</v>
      </c>
      <c r="K38" s="144"/>
    </row>
    <row r="39" spans="1:11" ht="15" customHeight="1" x14ac:dyDescent="0.25">
      <c r="A39" s="144">
        <v>35</v>
      </c>
      <c r="B39" s="201"/>
      <c r="C39" s="201"/>
      <c r="D39" s="201"/>
      <c r="E39" s="181" t="s">
        <v>1269</v>
      </c>
      <c r="F39" s="181"/>
      <c r="G39" s="144"/>
      <c r="H39" s="181" t="s">
        <v>1268</v>
      </c>
      <c r="I39" s="144" t="s">
        <v>223</v>
      </c>
      <c r="J39" s="144" t="s">
        <v>966</v>
      </c>
      <c r="K39" s="144"/>
    </row>
    <row r="40" spans="1:11" ht="42" customHeight="1" x14ac:dyDescent="0.25">
      <c r="A40" s="181">
        <v>36</v>
      </c>
      <c r="B40" s="201"/>
      <c r="C40" s="201" t="s">
        <v>620</v>
      </c>
      <c r="D40" s="201" t="s">
        <v>621</v>
      </c>
      <c r="E40" s="201" t="s">
        <v>622</v>
      </c>
      <c r="F40" s="201"/>
      <c r="G40" s="144" t="s">
        <v>623</v>
      </c>
      <c r="H40" s="144" t="s">
        <v>624</v>
      </c>
      <c r="I40" s="144" t="s">
        <v>223</v>
      </c>
      <c r="J40" s="144" t="s">
        <v>966</v>
      </c>
      <c r="K40" s="144"/>
    </row>
    <row r="41" spans="1:11" ht="30" x14ac:dyDescent="0.25">
      <c r="A41" s="181">
        <v>37</v>
      </c>
      <c r="B41" s="201"/>
      <c r="C41" s="201"/>
      <c r="D41" s="201"/>
      <c r="E41" s="201"/>
      <c r="F41" s="201"/>
      <c r="G41" s="144" t="s">
        <v>625</v>
      </c>
      <c r="H41" s="144" t="s">
        <v>626</v>
      </c>
      <c r="I41" s="144" t="s">
        <v>223</v>
      </c>
      <c r="J41" s="144" t="s">
        <v>966</v>
      </c>
      <c r="K41" s="144"/>
    </row>
    <row r="42" spans="1:11" ht="15.6" customHeight="1" x14ac:dyDescent="0.25">
      <c r="A42" s="181">
        <v>38</v>
      </c>
      <c r="B42" s="201"/>
      <c r="C42" s="201"/>
      <c r="D42" s="144" t="s">
        <v>627</v>
      </c>
      <c r="E42" s="144" t="s">
        <v>628</v>
      </c>
      <c r="F42" s="144"/>
      <c r="G42" s="144"/>
      <c r="H42" s="144" t="s">
        <v>629</v>
      </c>
      <c r="I42" s="144" t="s">
        <v>223</v>
      </c>
      <c r="J42" s="144" t="s">
        <v>966</v>
      </c>
      <c r="K42" s="144"/>
    </row>
    <row r="43" spans="1:11" ht="45" x14ac:dyDescent="0.25">
      <c r="A43" s="181">
        <v>39</v>
      </c>
      <c r="B43" s="201"/>
      <c r="C43" s="201"/>
      <c r="D43" s="144" t="s">
        <v>630</v>
      </c>
      <c r="E43" s="144" t="s">
        <v>631</v>
      </c>
      <c r="F43" s="144"/>
      <c r="G43" s="144"/>
      <c r="H43" s="144" t="s">
        <v>632</v>
      </c>
      <c r="I43" s="144" t="s">
        <v>223</v>
      </c>
      <c r="J43" s="144" t="s">
        <v>966</v>
      </c>
      <c r="K43" s="144"/>
    </row>
    <row r="44" spans="1:11" ht="30" x14ac:dyDescent="0.25">
      <c r="A44" s="181">
        <v>40</v>
      </c>
      <c r="B44" s="201"/>
      <c r="C44" s="201"/>
      <c r="D44" s="144" t="s">
        <v>633</v>
      </c>
      <c r="E44" s="144" t="s">
        <v>634</v>
      </c>
      <c r="F44" s="144"/>
      <c r="G44" s="144"/>
      <c r="H44" s="144" t="s">
        <v>635</v>
      </c>
      <c r="I44" s="144" t="s">
        <v>223</v>
      </c>
      <c r="J44" s="144" t="s">
        <v>966</v>
      </c>
      <c r="K44" s="144"/>
    </row>
    <row r="45" spans="1:11" ht="15.6" customHeight="1" x14ac:dyDescent="0.25"/>
    <row r="48" spans="1:11" ht="15.6" customHeight="1" x14ac:dyDescent="0.25"/>
    <row r="57" ht="27.95" customHeight="1" x14ac:dyDescent="0.25"/>
  </sheetData>
  <mergeCells count="21">
    <mergeCell ref="C36:C39"/>
    <mergeCell ref="D36:D39"/>
    <mergeCell ref="C33:C35"/>
    <mergeCell ref="B36:B44"/>
    <mergeCell ref="F40:F41"/>
    <mergeCell ref="C40:C44"/>
    <mergeCell ref="D40:D41"/>
    <mergeCell ref="E40:E41"/>
    <mergeCell ref="E7:G7"/>
    <mergeCell ref="B8:B21"/>
    <mergeCell ref="C8:C9"/>
    <mergeCell ref="C10:C14"/>
    <mergeCell ref="D10:D12"/>
    <mergeCell ref="C15:C18"/>
    <mergeCell ref="C19:C21"/>
    <mergeCell ref="C28:C32"/>
    <mergeCell ref="B22:B35"/>
    <mergeCell ref="C22:C23"/>
    <mergeCell ref="C24:C27"/>
    <mergeCell ref="D24:D25"/>
    <mergeCell ref="D28:D29"/>
  </mergeCells>
  <dataValidations count="1">
    <dataValidation type="list" allowBlank="1" showInputMessage="1" showErrorMessage="1" sqref="I8:I44">
      <formula1>$E$2:$E$5</formula1>
    </dataValidation>
  </dataValidations>
  <hyperlinks>
    <hyperlink ref="A1" location="'Danh mục'!A1" display="EXIT"/>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4" zoomScale="80" zoomScaleNormal="80" workbookViewId="0"/>
  </sheetViews>
  <sheetFormatPr defaultRowHeight="15" x14ac:dyDescent="0.25"/>
  <cols>
    <col min="1" max="1" width="5" customWidth="1"/>
    <col min="2" max="3" width="16.140625" customWidth="1"/>
    <col min="4" max="4" width="19.140625" customWidth="1"/>
    <col min="5" max="5" width="36.85546875" customWidth="1"/>
    <col min="6" max="6" width="31.140625" customWidth="1"/>
    <col min="7" max="7" width="30.140625" customWidth="1"/>
    <col min="8" max="8" width="37.5703125" customWidth="1"/>
    <col min="9" max="9" width="15.140625" customWidth="1"/>
    <col min="10" max="10" width="20.5703125" customWidth="1"/>
    <col min="11" max="11" width="50.42578125" customWidth="1"/>
  </cols>
  <sheetData>
    <row r="1" spans="1:11" x14ac:dyDescent="0.25">
      <c r="A1" s="163" t="s">
        <v>416</v>
      </c>
      <c r="B1" s="31" t="s">
        <v>983</v>
      </c>
      <c r="C1" s="5"/>
      <c r="D1" s="28"/>
      <c r="E1" s="166" t="s">
        <v>220</v>
      </c>
      <c r="F1" s="167">
        <f>SUM(F2:F5)</f>
        <v>17</v>
      </c>
      <c r="G1" s="149"/>
      <c r="H1" s="168">
        <f>SUM(H2:H5)</f>
        <v>17</v>
      </c>
      <c r="I1" s="4"/>
      <c r="J1" s="4"/>
      <c r="K1" s="4"/>
    </row>
    <row r="2" spans="1:11" x14ac:dyDescent="0.25">
      <c r="A2" s="5"/>
      <c r="B2" s="5"/>
      <c r="C2" s="5"/>
      <c r="D2" s="5"/>
      <c r="E2" s="169" t="s">
        <v>223</v>
      </c>
      <c r="F2" s="170">
        <f>COUNTIF($I$8:$I$1054,$E2)</f>
        <v>17</v>
      </c>
      <c r="G2" s="112" t="s">
        <v>965</v>
      </c>
      <c r="H2" s="169">
        <f>COUNTIF($J$8:$J$829,$G2)</f>
        <v>0</v>
      </c>
      <c r="I2" s="4"/>
      <c r="J2" s="4"/>
      <c r="K2" s="4"/>
    </row>
    <row r="3" spans="1:11" ht="15.75" x14ac:dyDescent="0.25">
      <c r="A3" s="5"/>
      <c r="B3" s="5"/>
      <c r="C3" s="5"/>
      <c r="D3" s="5"/>
      <c r="E3" s="171" t="s">
        <v>224</v>
      </c>
      <c r="F3" s="170">
        <f>COUNTIF($I$8:$I$1054,$E3)</f>
        <v>0</v>
      </c>
      <c r="G3" s="113" t="s">
        <v>966</v>
      </c>
      <c r="H3" s="169">
        <f>COUNTIF($J$8:$J$829,$G3)</f>
        <v>17</v>
      </c>
      <c r="I3" s="4"/>
      <c r="J3" s="4"/>
      <c r="K3" s="4"/>
    </row>
    <row r="4" spans="1:11" ht="15.75" x14ac:dyDescent="0.25">
      <c r="A4" s="5"/>
      <c r="B4" s="5"/>
      <c r="C4" s="5"/>
      <c r="D4" s="5"/>
      <c r="E4" s="169" t="s">
        <v>225</v>
      </c>
      <c r="F4" s="170">
        <f>COUNTIF($I$8:$I$1054,$E4)</f>
        <v>0</v>
      </c>
      <c r="G4" s="113" t="s">
        <v>968</v>
      </c>
      <c r="H4" s="169">
        <f>COUNTIF($J$8:$J$829,$G4)</f>
        <v>0</v>
      </c>
      <c r="I4" s="4"/>
      <c r="J4" s="4"/>
      <c r="K4" s="4"/>
    </row>
    <row r="5" spans="1:11" ht="15.75" x14ac:dyDescent="0.25">
      <c r="A5" s="5"/>
      <c r="B5" s="5"/>
      <c r="C5" s="5"/>
      <c r="D5" s="5"/>
      <c r="E5" s="169" t="s">
        <v>226</v>
      </c>
      <c r="F5" s="170">
        <f>COUNTIF($I$8:$I$1054,$E5)</f>
        <v>0</v>
      </c>
      <c r="G5" s="113" t="s">
        <v>974</v>
      </c>
      <c r="H5" s="169">
        <f>COUNTIF($J$8:$J$829,$G5)</f>
        <v>0</v>
      </c>
      <c r="I5" s="4"/>
      <c r="J5" s="4"/>
      <c r="K5" s="4"/>
    </row>
    <row r="6" spans="1:11" x14ac:dyDescent="0.25">
      <c r="A6" s="5"/>
      <c r="B6" s="5"/>
      <c r="C6" s="5"/>
      <c r="D6" s="5"/>
      <c r="E6" s="5"/>
      <c r="F6" s="5"/>
      <c r="G6" s="5"/>
      <c r="H6" s="5"/>
      <c r="I6" s="4"/>
      <c r="J6" s="4"/>
      <c r="K6" s="4"/>
    </row>
    <row r="7" spans="1:11" x14ac:dyDescent="0.25">
      <c r="A7" s="150" t="s">
        <v>4</v>
      </c>
      <c r="B7" s="150" t="s">
        <v>0</v>
      </c>
      <c r="C7" s="150" t="s">
        <v>1</v>
      </c>
      <c r="D7" s="150" t="s">
        <v>18</v>
      </c>
      <c r="E7" s="202" t="s">
        <v>95</v>
      </c>
      <c r="F7" s="203"/>
      <c r="G7" s="204"/>
      <c r="H7" s="150" t="s">
        <v>3</v>
      </c>
      <c r="I7" s="150" t="s">
        <v>221</v>
      </c>
      <c r="J7" s="150" t="s">
        <v>964</v>
      </c>
      <c r="K7" s="150" t="s">
        <v>222</v>
      </c>
    </row>
    <row r="8" spans="1:11" ht="15.6" customHeight="1" x14ac:dyDescent="0.25">
      <c r="A8" s="144">
        <v>1</v>
      </c>
      <c r="B8" s="197" t="s">
        <v>977</v>
      </c>
      <c r="C8" s="197" t="s">
        <v>901</v>
      </c>
      <c r="D8" s="144" t="s">
        <v>902</v>
      </c>
      <c r="E8" s="152" t="s">
        <v>1242</v>
      </c>
      <c r="F8" s="144"/>
      <c r="G8" s="144"/>
      <c r="H8" s="144" t="s">
        <v>1037</v>
      </c>
      <c r="I8" s="144" t="s">
        <v>223</v>
      </c>
      <c r="J8" s="144" t="s">
        <v>966</v>
      </c>
      <c r="K8" s="144"/>
    </row>
    <row r="9" spans="1:11" x14ac:dyDescent="0.25">
      <c r="A9" s="144">
        <v>2</v>
      </c>
      <c r="B9" s="198"/>
      <c r="C9" s="199"/>
      <c r="D9" s="144" t="s">
        <v>339</v>
      </c>
      <c r="E9" s="151" t="s">
        <v>343</v>
      </c>
      <c r="F9" s="144"/>
      <c r="G9" s="144"/>
      <c r="H9" s="144" t="s">
        <v>340</v>
      </c>
      <c r="I9" s="144" t="s">
        <v>223</v>
      </c>
      <c r="J9" s="144" t="s">
        <v>966</v>
      </c>
      <c r="K9" s="144"/>
    </row>
    <row r="10" spans="1:11" ht="30" x14ac:dyDescent="0.25">
      <c r="A10" s="144">
        <v>3</v>
      </c>
      <c r="B10" s="198"/>
      <c r="C10" s="197" t="s">
        <v>614</v>
      </c>
      <c r="D10" s="197" t="s">
        <v>615</v>
      </c>
      <c r="E10" s="152" t="s">
        <v>1243</v>
      </c>
      <c r="F10" s="144"/>
      <c r="G10" s="144"/>
      <c r="H10" s="144" t="s">
        <v>1244</v>
      </c>
      <c r="I10" s="144" t="s">
        <v>223</v>
      </c>
      <c r="J10" s="144" t="s">
        <v>966</v>
      </c>
      <c r="K10" s="144"/>
    </row>
    <row r="11" spans="1:11" ht="30" x14ac:dyDescent="0.25">
      <c r="A11" s="144">
        <v>4</v>
      </c>
      <c r="B11" s="198"/>
      <c r="C11" s="198"/>
      <c r="D11" s="198"/>
      <c r="E11" s="152" t="s">
        <v>1245</v>
      </c>
      <c r="F11" s="144"/>
      <c r="G11" s="144"/>
      <c r="H11" s="144" t="s">
        <v>1244</v>
      </c>
      <c r="I11" s="144" t="s">
        <v>223</v>
      </c>
      <c r="J11" s="144" t="s">
        <v>966</v>
      </c>
      <c r="K11" s="144"/>
    </row>
    <row r="12" spans="1:11" ht="30" x14ac:dyDescent="0.25">
      <c r="A12" s="144">
        <v>5</v>
      </c>
      <c r="B12" s="198"/>
      <c r="C12" s="198"/>
      <c r="D12" s="199"/>
      <c r="E12" s="152" t="s">
        <v>1246</v>
      </c>
      <c r="F12" s="144"/>
      <c r="G12" s="144"/>
      <c r="H12" s="144" t="s">
        <v>1244</v>
      </c>
      <c r="I12" s="144" t="s">
        <v>223</v>
      </c>
      <c r="J12" s="144" t="s">
        <v>966</v>
      </c>
      <c r="K12" s="144"/>
    </row>
    <row r="13" spans="1:11" ht="75" x14ac:dyDescent="0.25">
      <c r="A13" s="144">
        <v>6</v>
      </c>
      <c r="B13" s="198"/>
      <c r="C13" s="198"/>
      <c r="D13" s="197" t="s">
        <v>274</v>
      </c>
      <c r="E13" s="144" t="s">
        <v>471</v>
      </c>
      <c r="F13" s="144"/>
      <c r="G13" s="144"/>
      <c r="H13" s="144" t="s">
        <v>903</v>
      </c>
      <c r="I13" s="144" t="s">
        <v>223</v>
      </c>
      <c r="J13" s="144" t="s">
        <v>966</v>
      </c>
      <c r="K13" s="144"/>
    </row>
    <row r="14" spans="1:11" ht="75" x14ac:dyDescent="0.25">
      <c r="A14" s="144">
        <v>7</v>
      </c>
      <c r="B14" s="198"/>
      <c r="C14" s="198"/>
      <c r="D14" s="199"/>
      <c r="E14" s="144" t="s">
        <v>112</v>
      </c>
      <c r="F14" s="144"/>
      <c r="G14" s="144"/>
      <c r="H14" s="144" t="s">
        <v>903</v>
      </c>
      <c r="I14" s="144" t="s">
        <v>223</v>
      </c>
      <c r="J14" s="144" t="s">
        <v>966</v>
      </c>
      <c r="K14" s="144"/>
    </row>
    <row r="15" spans="1:11" ht="30" x14ac:dyDescent="0.25">
      <c r="A15" s="144">
        <v>8</v>
      </c>
      <c r="B15" s="198"/>
      <c r="C15" s="199"/>
      <c r="D15" s="144" t="s">
        <v>276</v>
      </c>
      <c r="E15" s="144"/>
      <c r="F15" s="144"/>
      <c r="G15" s="144"/>
      <c r="H15" s="144" t="s">
        <v>277</v>
      </c>
      <c r="I15" s="144" t="s">
        <v>223</v>
      </c>
      <c r="J15" s="144" t="s">
        <v>966</v>
      </c>
      <c r="K15" s="144"/>
    </row>
    <row r="16" spans="1:11" x14ac:dyDescent="0.25">
      <c r="A16" s="144">
        <v>9</v>
      </c>
      <c r="B16" s="198"/>
      <c r="C16" s="197" t="s">
        <v>616</v>
      </c>
      <c r="D16" s="197" t="s">
        <v>292</v>
      </c>
      <c r="E16" s="152" t="s">
        <v>1247</v>
      </c>
      <c r="F16" s="144"/>
      <c r="G16" s="144"/>
      <c r="H16" s="144" t="s">
        <v>293</v>
      </c>
      <c r="I16" s="144" t="s">
        <v>223</v>
      </c>
      <c r="J16" s="144" t="s">
        <v>966</v>
      </c>
      <c r="K16" s="144"/>
    </row>
    <row r="17" spans="1:11" ht="42" customHeight="1" x14ac:dyDescent="0.25">
      <c r="A17" s="144">
        <v>10</v>
      </c>
      <c r="B17" s="198"/>
      <c r="C17" s="198"/>
      <c r="D17" s="198"/>
      <c r="E17" s="216" t="s">
        <v>978</v>
      </c>
      <c r="F17" s="197" t="s">
        <v>981</v>
      </c>
      <c r="G17" s="144" t="s">
        <v>979</v>
      </c>
      <c r="H17" s="144" t="s">
        <v>295</v>
      </c>
      <c r="I17" s="144" t="s">
        <v>223</v>
      </c>
      <c r="J17" s="144" t="s">
        <v>966</v>
      </c>
      <c r="K17" s="144"/>
    </row>
    <row r="18" spans="1:11" ht="27.95" customHeight="1" x14ac:dyDescent="0.25">
      <c r="A18" s="144">
        <v>11</v>
      </c>
      <c r="B18" s="198"/>
      <c r="C18" s="198"/>
      <c r="D18" s="199"/>
      <c r="E18" s="217"/>
      <c r="F18" s="199"/>
      <c r="G18" s="144" t="s">
        <v>980</v>
      </c>
      <c r="H18" s="144" t="s">
        <v>982</v>
      </c>
      <c r="I18" s="144" t="s">
        <v>223</v>
      </c>
      <c r="J18" s="144" t="s">
        <v>966</v>
      </c>
      <c r="K18" s="144"/>
    </row>
    <row r="19" spans="1:11" ht="30" x14ac:dyDescent="0.25">
      <c r="A19" s="144">
        <v>12</v>
      </c>
      <c r="B19" s="198"/>
      <c r="C19" s="198"/>
      <c r="D19" s="144" t="s">
        <v>296</v>
      </c>
      <c r="E19" s="144"/>
      <c r="F19" s="144"/>
      <c r="G19" s="144"/>
      <c r="H19" s="144" t="s">
        <v>297</v>
      </c>
      <c r="I19" s="144" t="s">
        <v>223</v>
      </c>
      <c r="J19" s="144" t="s">
        <v>966</v>
      </c>
      <c r="K19" s="144"/>
    </row>
    <row r="20" spans="1:11" ht="75" x14ac:dyDescent="0.25">
      <c r="A20" s="144">
        <v>13</v>
      </c>
      <c r="B20" s="198"/>
      <c r="C20" s="198"/>
      <c r="D20" s="144" t="s">
        <v>298</v>
      </c>
      <c r="E20" s="144"/>
      <c r="F20" s="144"/>
      <c r="G20" s="144"/>
      <c r="H20" s="144" t="s">
        <v>904</v>
      </c>
      <c r="I20" s="144" t="s">
        <v>223</v>
      </c>
      <c r="J20" s="144" t="s">
        <v>966</v>
      </c>
      <c r="K20" s="144"/>
    </row>
    <row r="21" spans="1:11" ht="45" x14ac:dyDescent="0.25">
      <c r="A21" s="144">
        <v>14</v>
      </c>
      <c r="B21" s="198"/>
      <c r="C21" s="199"/>
      <c r="D21" s="144" t="s">
        <v>300</v>
      </c>
      <c r="E21" s="144"/>
      <c r="F21" s="144"/>
      <c r="G21" s="144"/>
      <c r="H21" s="144" t="s">
        <v>301</v>
      </c>
      <c r="I21" s="144" t="s">
        <v>223</v>
      </c>
      <c r="J21" s="144" t="s">
        <v>966</v>
      </c>
      <c r="K21" s="144"/>
    </row>
    <row r="22" spans="1:11" ht="30" x14ac:dyDescent="0.25">
      <c r="A22" s="144">
        <v>15</v>
      </c>
      <c r="B22" s="198"/>
      <c r="C22" s="197" t="s">
        <v>617</v>
      </c>
      <c r="D22" s="144" t="s">
        <v>466</v>
      </c>
      <c r="E22" s="144" t="s">
        <v>303</v>
      </c>
      <c r="F22" s="144"/>
      <c r="G22" s="144"/>
      <c r="H22" s="144" t="s">
        <v>304</v>
      </c>
      <c r="I22" s="144" t="s">
        <v>223</v>
      </c>
      <c r="J22" s="144" t="s">
        <v>966</v>
      </c>
      <c r="K22" s="144"/>
    </row>
    <row r="23" spans="1:11" ht="30" x14ac:dyDescent="0.25">
      <c r="A23" s="144">
        <v>16</v>
      </c>
      <c r="B23" s="198"/>
      <c r="C23" s="198"/>
      <c r="D23" s="144" t="s">
        <v>305</v>
      </c>
      <c r="E23" s="144"/>
      <c r="F23" s="144"/>
      <c r="G23" s="144"/>
      <c r="H23" s="144" t="s">
        <v>311</v>
      </c>
      <c r="I23" s="144" t="s">
        <v>223</v>
      </c>
      <c r="J23" s="144" t="s">
        <v>966</v>
      </c>
      <c r="K23" s="144"/>
    </row>
    <row r="24" spans="1:11" ht="30" x14ac:dyDescent="0.25">
      <c r="A24" s="144">
        <v>17</v>
      </c>
      <c r="B24" s="199"/>
      <c r="C24" s="199"/>
      <c r="D24" s="144" t="s">
        <v>458</v>
      </c>
      <c r="E24" s="144"/>
      <c r="F24" s="144"/>
      <c r="G24" s="144"/>
      <c r="H24" s="144" t="s">
        <v>310</v>
      </c>
      <c r="I24" s="144" t="s">
        <v>223</v>
      </c>
      <c r="J24" s="144" t="s">
        <v>966</v>
      </c>
      <c r="K24" s="144"/>
    </row>
    <row r="32" spans="1:11" ht="15.6" customHeight="1" x14ac:dyDescent="0.25"/>
  </sheetData>
  <mergeCells count="11">
    <mergeCell ref="E7:G7"/>
    <mergeCell ref="B8:B24"/>
    <mergeCell ref="C8:C9"/>
    <mergeCell ref="C10:C15"/>
    <mergeCell ref="D10:D12"/>
    <mergeCell ref="D13:D14"/>
    <mergeCell ref="C16:C21"/>
    <mergeCell ref="D16:D18"/>
    <mergeCell ref="E17:E18"/>
    <mergeCell ref="F17:F18"/>
    <mergeCell ref="C22:C24"/>
  </mergeCells>
  <dataValidations count="1">
    <dataValidation type="list" allowBlank="1" showInputMessage="1" showErrorMessage="1" sqref="I8:I24">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90" zoomScaleNormal="90" workbookViewId="0"/>
  </sheetViews>
  <sheetFormatPr defaultColWidth="9.140625" defaultRowHeight="15" x14ac:dyDescent="0.25"/>
  <cols>
    <col min="1" max="1" width="6.140625" style="5" bestFit="1" customWidth="1"/>
    <col min="2" max="2" width="16.140625" style="5" customWidth="1"/>
    <col min="3" max="3" width="11.85546875" style="5" customWidth="1"/>
    <col min="4" max="4" width="17.28515625" style="5" customWidth="1"/>
    <col min="5" max="5" width="30.28515625" style="5" customWidth="1"/>
    <col min="6" max="6" width="20.5703125" style="5" customWidth="1"/>
    <col min="7" max="7" width="27" style="5" customWidth="1"/>
    <col min="8" max="8" width="37.5703125" style="5" customWidth="1"/>
    <col min="9" max="9" width="15.140625" style="4" customWidth="1"/>
    <col min="10" max="10" width="18" style="4" bestFit="1" customWidth="1"/>
    <col min="11" max="11" width="50.42578125" style="4" customWidth="1"/>
    <col min="12" max="16384" width="9.140625" style="4"/>
  </cols>
  <sheetData>
    <row r="1" spans="1:11" x14ac:dyDescent="0.25">
      <c r="A1" s="68" t="s">
        <v>416</v>
      </c>
      <c r="B1" s="31" t="s">
        <v>1255</v>
      </c>
      <c r="D1" s="28"/>
      <c r="E1" s="29" t="s">
        <v>220</v>
      </c>
      <c r="F1" s="30">
        <f>SUM(F2:F5)</f>
        <v>32</v>
      </c>
      <c r="H1" s="114">
        <f>SUM(H2:H5)</f>
        <v>32</v>
      </c>
    </row>
    <row r="2" spans="1:11" x14ac:dyDescent="0.25">
      <c r="E2" s="32" t="s">
        <v>223</v>
      </c>
      <c r="F2" s="34">
        <f>COUNTIF($I$8:$I$1027,$E2)</f>
        <v>32</v>
      </c>
      <c r="G2" s="112" t="s">
        <v>965</v>
      </c>
      <c r="H2" s="32">
        <f>COUNTIF($J$8:$J$802,$G2)</f>
        <v>0</v>
      </c>
    </row>
    <row r="3" spans="1:11" ht="15.75" x14ac:dyDescent="0.25">
      <c r="E3" s="33" t="s">
        <v>224</v>
      </c>
      <c r="F3" s="34">
        <f>COUNTIF($I$8:$I$1027,$E3)</f>
        <v>0</v>
      </c>
      <c r="G3" s="113" t="s">
        <v>966</v>
      </c>
      <c r="H3" s="32">
        <f>COUNTIF($J$8:$J$802,$G3)</f>
        <v>32</v>
      </c>
    </row>
    <row r="4" spans="1:11" ht="15.75" x14ac:dyDescent="0.25">
      <c r="E4" s="32" t="s">
        <v>225</v>
      </c>
      <c r="F4" s="34">
        <f>COUNTIF($I$8:$I$1027,$E4)</f>
        <v>0</v>
      </c>
      <c r="G4" s="113" t="s">
        <v>968</v>
      </c>
      <c r="H4" s="32">
        <f>COUNTIF($J$8:$J$802,$G4)</f>
        <v>0</v>
      </c>
    </row>
    <row r="5" spans="1:11" ht="31.5" x14ac:dyDescent="0.25">
      <c r="E5" s="32" t="s">
        <v>226</v>
      </c>
      <c r="F5" s="34">
        <f>COUNTIF($I$8:$I$1027,$E5)</f>
        <v>0</v>
      </c>
      <c r="G5" s="113" t="s">
        <v>974</v>
      </c>
      <c r="H5" s="32">
        <f>COUNTIF($J$8:$J$802,$G5)</f>
        <v>0</v>
      </c>
    </row>
    <row r="7" spans="1:11" s="2" customFormat="1" ht="14.25" x14ac:dyDescent="0.2">
      <c r="A7" s="159" t="s">
        <v>4</v>
      </c>
      <c r="B7" s="159" t="s">
        <v>0</v>
      </c>
      <c r="C7" s="159" t="s">
        <v>1</v>
      </c>
      <c r="D7" s="159" t="s">
        <v>18</v>
      </c>
      <c r="E7" s="39" t="s">
        <v>95</v>
      </c>
      <c r="F7" s="200" t="s">
        <v>2</v>
      </c>
      <c r="G7" s="200"/>
      <c r="H7" s="39" t="s">
        <v>3</v>
      </c>
      <c r="I7" s="26" t="s">
        <v>221</v>
      </c>
      <c r="J7" s="26" t="s">
        <v>964</v>
      </c>
      <c r="K7" s="26" t="s">
        <v>222</v>
      </c>
    </row>
    <row r="8" spans="1:11" s="60" customFormat="1" ht="60" customHeight="1" x14ac:dyDescent="0.25">
      <c r="A8" s="160">
        <v>1</v>
      </c>
      <c r="B8" s="197" t="s">
        <v>1020</v>
      </c>
      <c r="C8" s="197" t="s">
        <v>1256</v>
      </c>
      <c r="D8" s="197" t="s">
        <v>1022</v>
      </c>
      <c r="E8" s="162" t="s">
        <v>1257</v>
      </c>
      <c r="F8" s="161"/>
      <c r="G8" s="59"/>
      <c r="H8" s="121" t="s">
        <v>1034</v>
      </c>
      <c r="I8" s="64" t="s">
        <v>223</v>
      </c>
      <c r="J8" s="64" t="s">
        <v>966</v>
      </c>
      <c r="K8" s="160"/>
    </row>
    <row r="9" spans="1:11" s="60" customFormat="1" ht="15.75" x14ac:dyDescent="0.25">
      <c r="A9" s="160">
        <f>A8+1</f>
        <v>2</v>
      </c>
      <c r="B9" s="198"/>
      <c r="C9" s="198"/>
      <c r="D9" s="198"/>
      <c r="E9" s="162" t="s">
        <v>1024</v>
      </c>
      <c r="F9" s="161"/>
      <c r="G9" s="59"/>
      <c r="H9" s="121" t="s">
        <v>1034</v>
      </c>
      <c r="I9" s="64" t="s">
        <v>223</v>
      </c>
      <c r="J9" s="64" t="s">
        <v>966</v>
      </c>
      <c r="K9" s="160"/>
    </row>
    <row r="10" spans="1:11" s="41" customFormat="1" ht="30" x14ac:dyDescent="0.25">
      <c r="A10" s="160">
        <f t="shared" ref="A10:A39" si="0">A9+1</f>
        <v>3</v>
      </c>
      <c r="B10" s="198"/>
      <c r="C10" s="198"/>
      <c r="D10" s="198"/>
      <c r="E10" s="162" t="s">
        <v>1258</v>
      </c>
      <c r="F10" s="161"/>
      <c r="G10" s="183"/>
      <c r="H10" s="121" t="s">
        <v>1034</v>
      </c>
      <c r="I10" s="64" t="s">
        <v>223</v>
      </c>
      <c r="J10" s="64" t="s">
        <v>966</v>
      </c>
      <c r="K10" s="44"/>
    </row>
    <row r="11" spans="1:11" s="41" customFormat="1" ht="30" x14ac:dyDescent="0.25">
      <c r="A11" s="160">
        <f t="shared" si="0"/>
        <v>4</v>
      </c>
      <c r="B11" s="198"/>
      <c r="C11" s="198"/>
      <c r="D11" s="198"/>
      <c r="E11" s="162" t="s">
        <v>1259</v>
      </c>
      <c r="F11" s="161"/>
      <c r="G11" s="183"/>
      <c r="H11" s="121" t="s">
        <v>1034</v>
      </c>
      <c r="I11" s="64" t="s">
        <v>223</v>
      </c>
      <c r="J11" s="64" t="s">
        <v>966</v>
      </c>
      <c r="K11" s="44"/>
    </row>
    <row r="12" spans="1:11" s="41" customFormat="1" ht="30" x14ac:dyDescent="0.25">
      <c r="A12" s="160">
        <f t="shared" si="0"/>
        <v>5</v>
      </c>
      <c r="B12" s="198"/>
      <c r="C12" s="198"/>
      <c r="D12" s="199"/>
      <c r="E12" s="162" t="s">
        <v>1260</v>
      </c>
      <c r="F12" s="161"/>
      <c r="G12" s="183"/>
      <c r="H12" s="121" t="s">
        <v>1034</v>
      </c>
      <c r="I12" s="64" t="s">
        <v>223</v>
      </c>
      <c r="J12" s="64" t="s">
        <v>966</v>
      </c>
      <c r="K12" s="44"/>
    </row>
    <row r="13" spans="1:11" s="41" customFormat="1" ht="30" customHeight="1" x14ac:dyDescent="0.25">
      <c r="A13" s="160">
        <f t="shared" si="0"/>
        <v>6</v>
      </c>
      <c r="B13" s="198"/>
      <c r="C13" s="198"/>
      <c r="D13" s="197" t="s">
        <v>1030</v>
      </c>
      <c r="E13" s="162" t="s">
        <v>1257</v>
      </c>
      <c r="F13" s="160"/>
      <c r="H13" s="121" t="s">
        <v>1034</v>
      </c>
      <c r="I13" s="64" t="s">
        <v>223</v>
      </c>
      <c r="J13" s="64" t="s">
        <v>966</v>
      </c>
      <c r="K13" s="44"/>
    </row>
    <row r="14" spans="1:11" s="41" customFormat="1" ht="30" x14ac:dyDescent="0.25">
      <c r="A14" s="160">
        <f t="shared" si="0"/>
        <v>7</v>
      </c>
      <c r="B14" s="198"/>
      <c r="C14" s="198"/>
      <c r="D14" s="198"/>
      <c r="E14" s="160" t="s">
        <v>1026</v>
      </c>
      <c r="H14" s="121" t="s">
        <v>1034</v>
      </c>
      <c r="I14" s="64" t="s">
        <v>223</v>
      </c>
      <c r="J14" s="64" t="s">
        <v>966</v>
      </c>
      <c r="K14" s="44"/>
    </row>
    <row r="15" spans="1:11" s="41" customFormat="1" ht="15.75" x14ac:dyDescent="0.25">
      <c r="A15" s="160">
        <f t="shared" si="0"/>
        <v>8</v>
      </c>
      <c r="B15" s="198"/>
      <c r="C15" s="198"/>
      <c r="D15" s="198"/>
      <c r="E15" s="162" t="s">
        <v>1033</v>
      </c>
      <c r="H15" s="121" t="s">
        <v>1034</v>
      </c>
      <c r="I15" s="64" t="s">
        <v>223</v>
      </c>
      <c r="J15" s="64" t="s">
        <v>966</v>
      </c>
      <c r="K15" s="44"/>
    </row>
    <row r="16" spans="1:11" s="41" customFormat="1" ht="30" x14ac:dyDescent="0.25">
      <c r="A16" s="160">
        <f t="shared" si="0"/>
        <v>9</v>
      </c>
      <c r="B16" s="198"/>
      <c r="C16" s="198"/>
      <c r="D16" s="198"/>
      <c r="E16" s="162" t="s">
        <v>1258</v>
      </c>
      <c r="F16" s="161"/>
      <c r="G16" s="183"/>
      <c r="H16" s="121" t="s">
        <v>1034</v>
      </c>
      <c r="I16" s="64" t="s">
        <v>223</v>
      </c>
      <c r="J16" s="64" t="s">
        <v>966</v>
      </c>
      <c r="K16" s="44"/>
    </row>
    <row r="17" spans="1:11" s="41" customFormat="1" ht="30" x14ac:dyDescent="0.25">
      <c r="A17" s="160">
        <f t="shared" si="0"/>
        <v>10</v>
      </c>
      <c r="B17" s="198"/>
      <c r="C17" s="198"/>
      <c r="D17" s="198"/>
      <c r="E17" s="162" t="s">
        <v>1259</v>
      </c>
      <c r="F17" s="161"/>
      <c r="G17" s="183"/>
      <c r="H17" s="121" t="s">
        <v>1034</v>
      </c>
      <c r="I17" s="64" t="s">
        <v>223</v>
      </c>
      <c r="J17" s="64" t="s">
        <v>966</v>
      </c>
      <c r="K17" s="44"/>
    </row>
    <row r="18" spans="1:11" s="41" customFormat="1" ht="30" x14ac:dyDescent="0.25">
      <c r="A18" s="160">
        <f t="shared" si="0"/>
        <v>11</v>
      </c>
      <c r="B18" s="199"/>
      <c r="C18" s="199"/>
      <c r="D18" s="199"/>
      <c r="E18" s="162" t="s">
        <v>1260</v>
      </c>
      <c r="F18" s="161"/>
      <c r="G18" s="183"/>
      <c r="H18" s="121" t="s">
        <v>1034</v>
      </c>
      <c r="I18" s="64" t="s">
        <v>223</v>
      </c>
      <c r="J18" s="64" t="s">
        <v>966</v>
      </c>
      <c r="K18" s="44"/>
    </row>
    <row r="19" spans="1:11" s="60" customFormat="1" ht="60" customHeight="1" x14ac:dyDescent="0.25">
      <c r="A19" s="160">
        <f t="shared" si="0"/>
        <v>12</v>
      </c>
      <c r="B19" s="197" t="s">
        <v>1035</v>
      </c>
      <c r="C19" s="197" t="s">
        <v>1256</v>
      </c>
      <c r="D19" s="197" t="s">
        <v>1022</v>
      </c>
      <c r="E19" s="162" t="s">
        <v>1257</v>
      </c>
      <c r="F19" s="161"/>
      <c r="G19" s="59"/>
      <c r="H19" s="121" t="s">
        <v>1034</v>
      </c>
      <c r="I19" s="64" t="s">
        <v>223</v>
      </c>
      <c r="J19" s="64" t="s">
        <v>966</v>
      </c>
      <c r="K19" s="160"/>
    </row>
    <row r="20" spans="1:11" s="60" customFormat="1" ht="15.75" x14ac:dyDescent="0.25">
      <c r="A20" s="160">
        <f t="shared" si="0"/>
        <v>13</v>
      </c>
      <c r="B20" s="198"/>
      <c r="C20" s="198"/>
      <c r="D20" s="198"/>
      <c r="E20" s="162" t="s">
        <v>1024</v>
      </c>
      <c r="F20" s="161"/>
      <c r="G20" s="59"/>
      <c r="H20" s="121" t="s">
        <v>1034</v>
      </c>
      <c r="I20" s="64" t="s">
        <v>223</v>
      </c>
      <c r="J20" s="64" t="s">
        <v>966</v>
      </c>
      <c r="K20" s="160"/>
    </row>
    <row r="21" spans="1:11" s="41" customFormat="1" ht="15.75" x14ac:dyDescent="0.25">
      <c r="A21" s="160">
        <f t="shared" si="0"/>
        <v>14</v>
      </c>
      <c r="B21" s="198"/>
      <c r="C21" s="198"/>
      <c r="D21" s="198"/>
      <c r="E21" s="139" t="s">
        <v>1066</v>
      </c>
      <c r="F21" s="46"/>
      <c r="G21" s="44"/>
      <c r="H21" s="121" t="s">
        <v>1034</v>
      </c>
      <c r="I21" s="64" t="s">
        <v>223</v>
      </c>
      <c r="J21" s="64" t="s">
        <v>966</v>
      </c>
      <c r="K21" s="44"/>
    </row>
    <row r="22" spans="1:11" s="41" customFormat="1" ht="15.75" x14ac:dyDescent="0.25">
      <c r="A22" s="160">
        <f t="shared" si="0"/>
        <v>15</v>
      </c>
      <c r="B22" s="198"/>
      <c r="C22" s="198"/>
      <c r="D22" s="198"/>
      <c r="E22" s="160" t="s">
        <v>1067</v>
      </c>
      <c r="F22" s="161"/>
      <c r="G22" s="44"/>
      <c r="H22" s="121" t="s">
        <v>1034</v>
      </c>
      <c r="I22" s="64" t="s">
        <v>223</v>
      </c>
      <c r="J22" s="64" t="s">
        <v>966</v>
      </c>
      <c r="K22" s="44"/>
    </row>
    <row r="23" spans="1:11" s="41" customFormat="1" ht="15.75" x14ac:dyDescent="0.25">
      <c r="A23" s="160">
        <f t="shared" si="0"/>
        <v>16</v>
      </c>
      <c r="B23" s="198"/>
      <c r="C23" s="198"/>
      <c r="D23" s="198"/>
      <c r="E23" s="162" t="s">
        <v>1033</v>
      </c>
      <c r="F23" s="161"/>
      <c r="G23" s="44"/>
      <c r="H23" s="121" t="s">
        <v>1034</v>
      </c>
      <c r="I23" s="64" t="s">
        <v>223</v>
      </c>
      <c r="J23" s="64" t="s">
        <v>966</v>
      </c>
      <c r="K23" s="44"/>
    </row>
    <row r="24" spans="1:11" s="41" customFormat="1" ht="30" x14ac:dyDescent="0.25">
      <c r="A24" s="160">
        <f t="shared" si="0"/>
        <v>17</v>
      </c>
      <c r="B24" s="198"/>
      <c r="C24" s="198"/>
      <c r="D24" s="198"/>
      <c r="E24" s="162" t="s">
        <v>1258</v>
      </c>
      <c r="F24" s="161"/>
      <c r="G24" s="183"/>
      <c r="H24" s="121" t="s">
        <v>1034</v>
      </c>
      <c r="I24" s="64" t="s">
        <v>223</v>
      </c>
      <c r="J24" s="64" t="s">
        <v>966</v>
      </c>
      <c r="K24" s="44"/>
    </row>
    <row r="25" spans="1:11" s="41" customFormat="1" ht="30" x14ac:dyDescent="0.25">
      <c r="A25" s="160">
        <f t="shared" si="0"/>
        <v>18</v>
      </c>
      <c r="B25" s="198"/>
      <c r="C25" s="198"/>
      <c r="D25" s="198"/>
      <c r="E25" s="162" t="s">
        <v>1259</v>
      </c>
      <c r="F25" s="161"/>
      <c r="G25" s="183"/>
      <c r="H25" s="121" t="s">
        <v>1034</v>
      </c>
      <c r="I25" s="64" t="s">
        <v>223</v>
      </c>
      <c r="J25" s="64" t="s">
        <v>966</v>
      </c>
      <c r="K25" s="44"/>
    </row>
    <row r="26" spans="1:11" s="41" customFormat="1" ht="30" x14ac:dyDescent="0.25">
      <c r="A26" s="160">
        <f t="shared" si="0"/>
        <v>19</v>
      </c>
      <c r="B26" s="198"/>
      <c r="C26" s="198"/>
      <c r="D26" s="199"/>
      <c r="E26" s="162" t="s">
        <v>1260</v>
      </c>
      <c r="F26" s="161"/>
      <c r="G26" s="183"/>
      <c r="H26" s="121" t="s">
        <v>1034</v>
      </c>
      <c r="I26" s="64" t="s">
        <v>223</v>
      </c>
      <c r="J26" s="64" t="s">
        <v>966</v>
      </c>
      <c r="K26" s="44"/>
    </row>
    <row r="27" spans="1:11" s="41" customFormat="1" ht="30" customHeight="1" x14ac:dyDescent="0.25">
      <c r="A27" s="160">
        <f t="shared" si="0"/>
        <v>20</v>
      </c>
      <c r="B27" s="198"/>
      <c r="C27" s="198"/>
      <c r="D27" s="197" t="s">
        <v>1030</v>
      </c>
      <c r="E27" s="162" t="s">
        <v>1257</v>
      </c>
      <c r="F27" s="160"/>
      <c r="H27" s="121" t="s">
        <v>1034</v>
      </c>
      <c r="I27" s="64" t="s">
        <v>223</v>
      </c>
      <c r="J27" s="64" t="s">
        <v>966</v>
      </c>
      <c r="K27" s="44"/>
    </row>
    <row r="28" spans="1:11" s="41" customFormat="1" ht="30" x14ac:dyDescent="0.25">
      <c r="A28" s="160">
        <f t="shared" si="0"/>
        <v>21</v>
      </c>
      <c r="B28" s="198"/>
      <c r="C28" s="198"/>
      <c r="D28" s="198"/>
      <c r="E28" s="140"/>
      <c r="F28" s="160" t="s">
        <v>1067</v>
      </c>
      <c r="H28" s="121" t="s">
        <v>1034</v>
      </c>
      <c r="I28" s="64" t="s">
        <v>223</v>
      </c>
      <c r="J28" s="64" t="s">
        <v>966</v>
      </c>
      <c r="K28" s="44"/>
    </row>
    <row r="29" spans="1:11" s="41" customFormat="1" ht="30" x14ac:dyDescent="0.25">
      <c r="A29" s="160">
        <f t="shared" si="0"/>
        <v>22</v>
      </c>
      <c r="B29" s="198"/>
      <c r="C29" s="198"/>
      <c r="D29" s="198"/>
      <c r="E29" s="140"/>
      <c r="F29" s="139" t="s">
        <v>1033</v>
      </c>
      <c r="H29" s="141" t="s">
        <v>1034</v>
      </c>
      <c r="I29" s="142" t="s">
        <v>223</v>
      </c>
      <c r="J29" s="142" t="s">
        <v>966</v>
      </c>
      <c r="K29" s="88"/>
    </row>
    <row r="30" spans="1:11" s="41" customFormat="1" ht="30" x14ac:dyDescent="0.25">
      <c r="A30" s="160">
        <f t="shared" si="0"/>
        <v>23</v>
      </c>
      <c r="B30" s="198"/>
      <c r="C30" s="198"/>
      <c r="D30" s="198"/>
      <c r="E30" s="162" t="s">
        <v>1258</v>
      </c>
      <c r="F30" s="161"/>
      <c r="G30" s="183"/>
      <c r="H30" s="121" t="s">
        <v>1034</v>
      </c>
      <c r="I30" s="64" t="s">
        <v>223</v>
      </c>
      <c r="J30" s="64" t="s">
        <v>966</v>
      </c>
      <c r="K30" s="44"/>
    </row>
    <row r="31" spans="1:11" s="41" customFormat="1" ht="30" x14ac:dyDescent="0.25">
      <c r="A31" s="160">
        <f t="shared" si="0"/>
        <v>24</v>
      </c>
      <c r="B31" s="198"/>
      <c r="C31" s="198"/>
      <c r="D31" s="198"/>
      <c r="E31" s="162" t="s">
        <v>1259</v>
      </c>
      <c r="F31" s="161"/>
      <c r="G31" s="183"/>
      <c r="H31" s="121" t="s">
        <v>1034</v>
      </c>
      <c r="I31" s="64" t="s">
        <v>223</v>
      </c>
      <c r="J31" s="64" t="s">
        <v>966</v>
      </c>
      <c r="K31" s="44"/>
    </row>
    <row r="32" spans="1:11" s="41" customFormat="1" ht="30" x14ac:dyDescent="0.25">
      <c r="A32" s="160">
        <f t="shared" si="0"/>
        <v>25</v>
      </c>
      <c r="B32" s="199"/>
      <c r="C32" s="199"/>
      <c r="D32" s="199"/>
      <c r="E32" s="162" t="s">
        <v>1260</v>
      </c>
      <c r="F32" s="161"/>
      <c r="G32" s="183"/>
      <c r="H32" s="121" t="s">
        <v>1034</v>
      </c>
      <c r="I32" s="64" t="s">
        <v>223</v>
      </c>
      <c r="J32" s="64" t="s">
        <v>966</v>
      </c>
      <c r="K32" s="44"/>
    </row>
    <row r="33" spans="1:11" ht="60" customHeight="1" x14ac:dyDescent="0.25">
      <c r="A33" s="160">
        <f t="shared" si="0"/>
        <v>26</v>
      </c>
      <c r="B33" s="201" t="s">
        <v>1065</v>
      </c>
      <c r="C33" s="197" t="s">
        <v>1256</v>
      </c>
      <c r="D33" s="160"/>
      <c r="E33" s="160" t="s">
        <v>1257</v>
      </c>
      <c r="F33" s="160"/>
      <c r="G33" s="160"/>
      <c r="H33" s="121" t="s">
        <v>1034</v>
      </c>
      <c r="I33" s="59" t="s">
        <v>223</v>
      </c>
      <c r="J33" s="59" t="s">
        <v>966</v>
      </c>
      <c r="K33" s="27"/>
    </row>
    <row r="34" spans="1:11" ht="15.75" x14ac:dyDescent="0.25">
      <c r="A34" s="160">
        <f t="shared" si="0"/>
        <v>27</v>
      </c>
      <c r="B34" s="201"/>
      <c r="C34" s="198"/>
      <c r="D34" s="160"/>
      <c r="E34" s="160" t="s">
        <v>1068</v>
      </c>
      <c r="F34" s="160"/>
      <c r="G34" s="160"/>
      <c r="H34" s="121" t="s">
        <v>1034</v>
      </c>
      <c r="I34" s="59" t="s">
        <v>223</v>
      </c>
      <c r="J34" s="59" t="s">
        <v>966</v>
      </c>
      <c r="K34" s="27"/>
    </row>
    <row r="35" spans="1:11" ht="30" x14ac:dyDescent="0.25">
      <c r="A35" s="160">
        <f t="shared" si="0"/>
        <v>28</v>
      </c>
      <c r="B35" s="201"/>
      <c r="C35" s="198"/>
      <c r="D35" s="160"/>
      <c r="E35" s="160" t="s">
        <v>1069</v>
      </c>
      <c r="F35" s="160"/>
      <c r="G35" s="160"/>
      <c r="H35" s="121" t="s">
        <v>1034</v>
      </c>
      <c r="I35" s="59" t="s">
        <v>223</v>
      </c>
      <c r="J35" s="59" t="s">
        <v>966</v>
      </c>
      <c r="K35" s="27"/>
    </row>
    <row r="36" spans="1:11" ht="15.75" x14ac:dyDescent="0.25">
      <c r="A36" s="160">
        <f t="shared" si="0"/>
        <v>29</v>
      </c>
      <c r="B36" s="201"/>
      <c r="C36" s="198"/>
      <c r="D36" s="160"/>
      <c r="E36" s="160" t="s">
        <v>1070</v>
      </c>
      <c r="F36" s="160"/>
      <c r="G36" s="160"/>
      <c r="H36" s="121" t="s">
        <v>1034</v>
      </c>
      <c r="I36" s="59" t="s">
        <v>223</v>
      </c>
      <c r="J36" s="59" t="s">
        <v>966</v>
      </c>
      <c r="K36" s="27"/>
    </row>
    <row r="37" spans="1:11" s="41" customFormat="1" ht="30" x14ac:dyDescent="0.25">
      <c r="A37" s="160">
        <f t="shared" si="0"/>
        <v>30</v>
      </c>
      <c r="B37" s="201"/>
      <c r="C37" s="198"/>
      <c r="D37" s="160"/>
      <c r="E37" s="160" t="s">
        <v>1258</v>
      </c>
      <c r="F37" s="160"/>
      <c r="G37" s="44"/>
      <c r="H37" s="121" t="s">
        <v>1034</v>
      </c>
      <c r="I37" s="64" t="s">
        <v>223</v>
      </c>
      <c r="J37" s="64" t="s">
        <v>966</v>
      </c>
      <c r="K37" s="44"/>
    </row>
    <row r="38" spans="1:11" s="41" customFormat="1" ht="30" x14ac:dyDescent="0.25">
      <c r="A38" s="160">
        <f t="shared" si="0"/>
        <v>31</v>
      </c>
      <c r="B38" s="201"/>
      <c r="C38" s="198"/>
      <c r="D38" s="160"/>
      <c r="E38" s="160" t="s">
        <v>1259</v>
      </c>
      <c r="F38" s="160"/>
      <c r="G38" s="44"/>
      <c r="H38" s="121" t="s">
        <v>1034</v>
      </c>
      <c r="I38" s="64" t="s">
        <v>223</v>
      </c>
      <c r="J38" s="64" t="s">
        <v>966</v>
      </c>
      <c r="K38" s="44"/>
    </row>
    <row r="39" spans="1:11" s="41" customFormat="1" ht="30" x14ac:dyDescent="0.25">
      <c r="A39" s="160">
        <f t="shared" si="0"/>
        <v>32</v>
      </c>
      <c r="B39" s="201"/>
      <c r="C39" s="199"/>
      <c r="D39" s="160"/>
      <c r="E39" s="160" t="s">
        <v>1260</v>
      </c>
      <c r="F39" s="160"/>
      <c r="G39" s="44"/>
      <c r="H39" s="121" t="s">
        <v>1034</v>
      </c>
      <c r="I39" s="64" t="s">
        <v>223</v>
      </c>
      <c r="J39" s="64" t="s">
        <v>966</v>
      </c>
      <c r="K39" s="44"/>
    </row>
  </sheetData>
  <mergeCells count="11">
    <mergeCell ref="B33:B39"/>
    <mergeCell ref="C33:C39"/>
    <mergeCell ref="F7:G7"/>
    <mergeCell ref="B8:B18"/>
    <mergeCell ref="C8:C18"/>
    <mergeCell ref="D8:D12"/>
    <mergeCell ref="D13:D18"/>
    <mergeCell ref="B19:B32"/>
    <mergeCell ref="C19:C32"/>
    <mergeCell ref="D19:D26"/>
    <mergeCell ref="D27:D32"/>
  </mergeCells>
  <hyperlinks>
    <hyperlink ref="A1" location="'Danh mục'!A1" display="EXIT"/>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16" zoomScale="80" zoomScaleNormal="80" workbookViewId="0"/>
  </sheetViews>
  <sheetFormatPr defaultRowHeight="15" x14ac:dyDescent="0.25"/>
  <cols>
    <col min="1" max="1" width="5" customWidth="1"/>
    <col min="2" max="2" width="19.5703125" customWidth="1"/>
    <col min="3" max="3" width="15.42578125" customWidth="1"/>
    <col min="4" max="4" width="26.140625" customWidth="1"/>
    <col min="5" max="5" width="36.85546875" customWidth="1"/>
    <col min="6" max="6" width="31.140625" customWidth="1"/>
    <col min="7" max="7" width="30.140625" customWidth="1"/>
    <col min="8" max="8" width="37.5703125" customWidth="1"/>
    <col min="9" max="9" width="15.140625" customWidth="1"/>
    <col min="10" max="10" width="21.85546875" customWidth="1"/>
    <col min="11" max="11" width="50.42578125" customWidth="1"/>
  </cols>
  <sheetData>
    <row r="1" spans="1:11" x14ac:dyDescent="0.25">
      <c r="A1" s="163" t="s">
        <v>416</v>
      </c>
      <c r="B1" s="31" t="s">
        <v>494</v>
      </c>
      <c r="E1" s="166" t="s">
        <v>220</v>
      </c>
      <c r="F1" s="167">
        <f>SUM(F2:F5)</f>
        <v>47</v>
      </c>
      <c r="G1" s="149"/>
      <c r="H1" s="168">
        <f>SUM(H2:H5)</f>
        <v>47</v>
      </c>
    </row>
    <row r="2" spans="1:11" x14ac:dyDescent="0.25">
      <c r="E2" s="169" t="s">
        <v>223</v>
      </c>
      <c r="F2" s="170">
        <f>COUNTIF($I$8:$I$942,$E2)</f>
        <v>47</v>
      </c>
      <c r="G2" s="112" t="s">
        <v>965</v>
      </c>
      <c r="H2" s="169">
        <f>COUNTIF($J$8:$J$717,$G2)</f>
        <v>8</v>
      </c>
    </row>
    <row r="3" spans="1:11" ht="15.75" x14ac:dyDescent="0.25">
      <c r="E3" s="171" t="s">
        <v>224</v>
      </c>
      <c r="F3" s="170">
        <f>COUNTIF($I$8:$I$942,$E3)</f>
        <v>0</v>
      </c>
      <c r="G3" s="113" t="s">
        <v>966</v>
      </c>
      <c r="H3" s="169">
        <f>COUNTIF($J$8:$J$717,$G3)</f>
        <v>36</v>
      </c>
    </row>
    <row r="4" spans="1:11" ht="15.75" x14ac:dyDescent="0.25">
      <c r="E4" s="169" t="s">
        <v>225</v>
      </c>
      <c r="F4" s="170">
        <f>COUNTIF($I$8:$I$942,$E4)</f>
        <v>0</v>
      </c>
      <c r="G4" s="113" t="s">
        <v>968</v>
      </c>
      <c r="H4" s="169">
        <f>COUNTIF($J$8:$J$717,$G4)</f>
        <v>3</v>
      </c>
    </row>
    <row r="5" spans="1:11" ht="15.75" x14ac:dyDescent="0.25">
      <c r="E5" s="169" t="s">
        <v>226</v>
      </c>
      <c r="F5" s="170">
        <f>COUNTIF($I$8:$I$942,$E5)</f>
        <v>0</v>
      </c>
      <c r="G5" s="113" t="s">
        <v>974</v>
      </c>
      <c r="H5" s="169">
        <f>COUNTIF($J$8:$J$717,$G5)</f>
        <v>0</v>
      </c>
    </row>
    <row r="7" spans="1:11" x14ac:dyDescent="0.25">
      <c r="A7" s="150" t="s">
        <v>4</v>
      </c>
      <c r="B7" s="150" t="s">
        <v>0</v>
      </c>
      <c r="C7" s="150" t="s">
        <v>1</v>
      </c>
      <c r="D7" s="150" t="s">
        <v>18</v>
      </c>
      <c r="E7" s="200" t="s">
        <v>95</v>
      </c>
      <c r="F7" s="200"/>
      <c r="G7" s="200"/>
      <c r="H7" s="150" t="s">
        <v>3</v>
      </c>
      <c r="I7" s="150" t="s">
        <v>221</v>
      </c>
      <c r="J7" s="150" t="s">
        <v>964</v>
      </c>
      <c r="K7" s="150" t="s">
        <v>222</v>
      </c>
    </row>
    <row r="8" spans="1:11" ht="14.45" customHeight="1" x14ac:dyDescent="0.25">
      <c r="A8" s="144">
        <v>1</v>
      </c>
      <c r="B8" s="201" t="s">
        <v>560</v>
      </c>
      <c r="C8" s="201" t="s">
        <v>495</v>
      </c>
      <c r="D8" s="201" t="s">
        <v>496</v>
      </c>
      <c r="E8" s="144" t="s">
        <v>497</v>
      </c>
      <c r="F8" s="201"/>
      <c r="G8" s="201"/>
      <c r="H8" s="144" t="s">
        <v>21</v>
      </c>
      <c r="I8" s="144" t="s">
        <v>223</v>
      </c>
      <c r="J8" s="144" t="s">
        <v>966</v>
      </c>
      <c r="K8" s="144"/>
    </row>
    <row r="9" spans="1:11" ht="30" x14ac:dyDescent="0.25">
      <c r="A9" s="144">
        <v>2</v>
      </c>
      <c r="B9" s="201"/>
      <c r="C9" s="201"/>
      <c r="D9" s="201"/>
      <c r="E9" s="144" t="s">
        <v>498</v>
      </c>
      <c r="F9" s="201"/>
      <c r="G9" s="201"/>
      <c r="H9" s="144" t="s">
        <v>499</v>
      </c>
      <c r="I9" s="144" t="s">
        <v>223</v>
      </c>
      <c r="J9" s="144" t="s">
        <v>966</v>
      </c>
      <c r="K9" s="144"/>
    </row>
    <row r="10" spans="1:11" ht="14.45" customHeight="1" x14ac:dyDescent="0.25">
      <c r="A10" s="144">
        <v>3</v>
      </c>
      <c r="B10" s="201"/>
      <c r="C10" s="201"/>
      <c r="D10" s="201" t="s">
        <v>500</v>
      </c>
      <c r="E10" s="201" t="s">
        <v>501</v>
      </c>
      <c r="F10" s="144" t="s">
        <v>502</v>
      </c>
      <c r="G10" s="144"/>
      <c r="H10" s="144" t="s">
        <v>503</v>
      </c>
      <c r="I10" s="144" t="s">
        <v>223</v>
      </c>
      <c r="J10" s="144" t="s">
        <v>966</v>
      </c>
      <c r="K10" s="144"/>
    </row>
    <row r="11" spans="1:11" x14ac:dyDescent="0.25">
      <c r="A11" s="144">
        <v>4</v>
      </c>
      <c r="B11" s="201"/>
      <c r="C11" s="201"/>
      <c r="D11" s="201"/>
      <c r="E11" s="201"/>
      <c r="F11" s="144" t="s">
        <v>504</v>
      </c>
      <c r="G11" s="144"/>
      <c r="H11" s="144" t="s">
        <v>505</v>
      </c>
      <c r="I11" s="144" t="s">
        <v>223</v>
      </c>
      <c r="J11" s="144" t="s">
        <v>966</v>
      </c>
      <c r="K11" s="144"/>
    </row>
    <row r="12" spans="1:11" ht="30" x14ac:dyDescent="0.25">
      <c r="A12" s="144">
        <v>5</v>
      </c>
      <c r="B12" s="201"/>
      <c r="C12" s="201"/>
      <c r="D12" s="144" t="s">
        <v>506</v>
      </c>
      <c r="E12" s="144" t="s">
        <v>1197</v>
      </c>
      <c r="F12" s="144"/>
      <c r="G12" s="144"/>
      <c r="H12" s="144" t="s">
        <v>93</v>
      </c>
      <c r="I12" s="144" t="s">
        <v>223</v>
      </c>
      <c r="J12" s="144" t="s">
        <v>966</v>
      </c>
      <c r="K12" s="144"/>
    </row>
    <row r="13" spans="1:11" ht="27.95" customHeight="1" x14ac:dyDescent="0.25">
      <c r="A13" s="144">
        <v>6</v>
      </c>
      <c r="B13" s="201"/>
      <c r="C13" s="201" t="s">
        <v>1191</v>
      </c>
      <c r="D13" s="144" t="s">
        <v>1192</v>
      </c>
      <c r="E13" s="144" t="s">
        <v>1063</v>
      </c>
      <c r="F13" s="144"/>
      <c r="G13" s="144"/>
      <c r="H13" s="144" t="s">
        <v>93</v>
      </c>
      <c r="I13" s="144" t="s">
        <v>223</v>
      </c>
      <c r="J13" s="144" t="s">
        <v>966</v>
      </c>
      <c r="K13" s="144"/>
    </row>
    <row r="14" spans="1:11" x14ac:dyDescent="0.25">
      <c r="A14" s="144">
        <v>7</v>
      </c>
      <c r="B14" s="201"/>
      <c r="C14" s="201"/>
      <c r="D14" s="144" t="s">
        <v>1193</v>
      </c>
      <c r="E14" s="144" t="s">
        <v>1194</v>
      </c>
      <c r="F14" s="144"/>
      <c r="G14" s="144"/>
      <c r="H14" s="144" t="s">
        <v>93</v>
      </c>
      <c r="I14" s="144" t="s">
        <v>223</v>
      </c>
      <c r="J14" s="144" t="s">
        <v>966</v>
      </c>
      <c r="K14" s="144"/>
    </row>
    <row r="15" spans="1:11" ht="30" x14ac:dyDescent="0.25">
      <c r="A15" s="144">
        <v>8</v>
      </c>
      <c r="B15" s="201"/>
      <c r="C15" s="201"/>
      <c r="D15" s="144" t="s">
        <v>507</v>
      </c>
      <c r="E15" s="144" t="s">
        <v>508</v>
      </c>
      <c r="F15" s="144"/>
      <c r="G15" s="144"/>
      <c r="H15" s="144" t="s">
        <v>509</v>
      </c>
      <c r="I15" s="144" t="s">
        <v>223</v>
      </c>
      <c r="J15" s="144" t="s">
        <v>966</v>
      </c>
      <c r="K15" s="144"/>
    </row>
    <row r="16" spans="1:11" ht="14.45" customHeight="1" x14ac:dyDescent="0.25">
      <c r="A16" s="144">
        <v>9</v>
      </c>
      <c r="B16" s="201"/>
      <c r="C16" s="201"/>
      <c r="D16" s="201" t="s">
        <v>510</v>
      </c>
      <c r="E16" s="144" t="s">
        <v>511</v>
      </c>
      <c r="F16" s="144"/>
      <c r="G16" s="144"/>
      <c r="H16" s="144" t="s">
        <v>512</v>
      </c>
      <c r="I16" s="144" t="s">
        <v>223</v>
      </c>
      <c r="J16" s="144" t="s">
        <v>966</v>
      </c>
      <c r="K16" s="144"/>
    </row>
    <row r="17" spans="1:11" ht="30" x14ac:dyDescent="0.25">
      <c r="A17" s="144">
        <v>10</v>
      </c>
      <c r="B17" s="201"/>
      <c r="C17" s="201"/>
      <c r="D17" s="201"/>
      <c r="E17" s="144" t="s">
        <v>513</v>
      </c>
      <c r="F17" s="144"/>
      <c r="G17" s="144"/>
      <c r="H17" s="144" t="s">
        <v>514</v>
      </c>
      <c r="I17" s="144" t="s">
        <v>223</v>
      </c>
      <c r="J17" s="144" t="s">
        <v>966</v>
      </c>
      <c r="K17" s="144"/>
    </row>
    <row r="18" spans="1:11" ht="30" x14ac:dyDescent="0.25">
      <c r="A18" s="144">
        <v>11</v>
      </c>
      <c r="B18" s="201"/>
      <c r="C18" s="201"/>
      <c r="D18" s="201"/>
      <c r="E18" s="144" t="s">
        <v>515</v>
      </c>
      <c r="F18" s="144"/>
      <c r="G18" s="144"/>
      <c r="H18" s="144" t="s">
        <v>516</v>
      </c>
      <c r="I18" s="144" t="s">
        <v>223</v>
      </c>
      <c r="J18" s="144" t="s">
        <v>966</v>
      </c>
      <c r="K18" s="144"/>
    </row>
    <row r="19" spans="1:11" ht="30" x14ac:dyDescent="0.25">
      <c r="A19" s="144">
        <v>12</v>
      </c>
      <c r="B19" s="201"/>
      <c r="C19" s="201"/>
      <c r="D19" s="201"/>
      <c r="E19" s="144" t="s">
        <v>517</v>
      </c>
      <c r="F19" s="144"/>
      <c r="G19" s="144"/>
      <c r="H19" s="144" t="s">
        <v>518</v>
      </c>
      <c r="I19" s="144" t="s">
        <v>223</v>
      </c>
      <c r="J19" s="144" t="s">
        <v>966</v>
      </c>
      <c r="K19" s="144"/>
    </row>
    <row r="20" spans="1:11" ht="30" x14ac:dyDescent="0.25">
      <c r="A20" s="144">
        <v>13</v>
      </c>
      <c r="B20" s="201"/>
      <c r="C20" s="201"/>
      <c r="D20" s="201"/>
      <c r="E20" s="144" t="s">
        <v>519</v>
      </c>
      <c r="F20" s="144"/>
      <c r="G20" s="144"/>
      <c r="H20" s="144" t="s">
        <v>520</v>
      </c>
      <c r="I20" s="144" t="s">
        <v>223</v>
      </c>
      <c r="J20" s="144" t="s">
        <v>966</v>
      </c>
      <c r="K20" s="144"/>
    </row>
    <row r="21" spans="1:11" ht="30" x14ac:dyDescent="0.25">
      <c r="A21" s="144">
        <v>14</v>
      </c>
      <c r="B21" s="201"/>
      <c r="C21" s="201"/>
      <c r="D21" s="201"/>
      <c r="E21" s="144" t="s">
        <v>521</v>
      </c>
      <c r="F21" s="144"/>
      <c r="G21" s="144"/>
      <c r="H21" s="144" t="s">
        <v>522</v>
      </c>
      <c r="I21" s="144" t="s">
        <v>223</v>
      </c>
      <c r="J21" s="144" t="s">
        <v>966</v>
      </c>
      <c r="K21" s="144"/>
    </row>
    <row r="22" spans="1:11" ht="30" x14ac:dyDescent="0.25">
      <c r="A22" s="144">
        <v>15</v>
      </c>
      <c r="B22" s="201"/>
      <c r="C22" s="201"/>
      <c r="D22" s="144" t="s">
        <v>523</v>
      </c>
      <c r="E22" s="144" t="s">
        <v>523</v>
      </c>
      <c r="F22" s="144"/>
      <c r="G22" s="144"/>
      <c r="H22" s="144" t="s">
        <v>524</v>
      </c>
      <c r="I22" s="144" t="s">
        <v>223</v>
      </c>
      <c r="J22" s="144" t="s">
        <v>966</v>
      </c>
      <c r="K22" s="144"/>
    </row>
    <row r="23" spans="1:11" ht="30" x14ac:dyDescent="0.25">
      <c r="A23" s="144">
        <v>16</v>
      </c>
      <c r="B23" s="201"/>
      <c r="C23" s="201"/>
      <c r="D23" s="172" t="s">
        <v>525</v>
      </c>
      <c r="E23" s="144"/>
      <c r="F23" s="144"/>
      <c r="G23" s="144"/>
      <c r="H23" s="144" t="s">
        <v>526</v>
      </c>
      <c r="I23" s="144" t="s">
        <v>223</v>
      </c>
      <c r="J23" s="144" t="s">
        <v>966</v>
      </c>
      <c r="K23" s="144"/>
    </row>
    <row r="24" spans="1:11" x14ac:dyDescent="0.25">
      <c r="A24" s="144">
        <v>17</v>
      </c>
      <c r="B24" s="201"/>
      <c r="C24" s="201"/>
      <c r="D24" s="172" t="s">
        <v>527</v>
      </c>
      <c r="E24" s="144"/>
      <c r="F24" s="144"/>
      <c r="G24" s="144"/>
      <c r="H24" s="144" t="s">
        <v>526</v>
      </c>
      <c r="I24" s="144" t="s">
        <v>223</v>
      </c>
      <c r="J24" s="144" t="s">
        <v>966</v>
      </c>
      <c r="K24" s="144"/>
    </row>
    <row r="25" spans="1:11" ht="14.45" customHeight="1" x14ac:dyDescent="0.25">
      <c r="A25" s="144">
        <v>18</v>
      </c>
      <c r="B25" s="201"/>
      <c r="C25" s="201"/>
      <c r="D25" s="201" t="s">
        <v>528</v>
      </c>
      <c r="E25" s="201" t="s">
        <v>529</v>
      </c>
      <c r="F25" s="144" t="s">
        <v>530</v>
      </c>
      <c r="G25" s="144" t="s">
        <v>64</v>
      </c>
      <c r="H25" s="144" t="s">
        <v>65</v>
      </c>
      <c r="I25" s="144" t="s">
        <v>223</v>
      </c>
      <c r="J25" s="144" t="s">
        <v>966</v>
      </c>
      <c r="K25" s="144"/>
    </row>
    <row r="26" spans="1:11" ht="30" x14ac:dyDescent="0.25">
      <c r="A26" s="144">
        <v>19</v>
      </c>
      <c r="B26" s="201"/>
      <c r="C26" s="201"/>
      <c r="D26" s="201"/>
      <c r="E26" s="201"/>
      <c r="F26" s="144"/>
      <c r="G26" s="144" t="s">
        <v>66</v>
      </c>
      <c r="H26" s="144" t="s">
        <v>531</v>
      </c>
      <c r="I26" s="144" t="s">
        <v>223</v>
      </c>
      <c r="J26" s="144" t="s">
        <v>966</v>
      </c>
      <c r="K26" s="144"/>
    </row>
    <row r="27" spans="1:11" x14ac:dyDescent="0.25">
      <c r="A27" s="144">
        <v>20</v>
      </c>
      <c r="B27" s="201"/>
      <c r="C27" s="201"/>
      <c r="D27" s="201"/>
      <c r="E27" s="201" t="s">
        <v>185</v>
      </c>
      <c r="F27" s="201" t="s">
        <v>532</v>
      </c>
      <c r="G27" s="144" t="s">
        <v>190</v>
      </c>
      <c r="H27" s="144" t="s">
        <v>192</v>
      </c>
      <c r="I27" s="144" t="s">
        <v>223</v>
      </c>
      <c r="J27" s="144" t="s">
        <v>966</v>
      </c>
      <c r="K27" s="144"/>
    </row>
    <row r="28" spans="1:11" ht="30" x14ac:dyDescent="0.25">
      <c r="A28" s="144">
        <v>21</v>
      </c>
      <c r="B28" s="201"/>
      <c r="C28" s="201"/>
      <c r="D28" s="201"/>
      <c r="E28" s="201"/>
      <c r="F28" s="201"/>
      <c r="G28" s="144" t="s">
        <v>533</v>
      </c>
      <c r="H28" s="144" t="s">
        <v>53</v>
      </c>
      <c r="I28" s="144" t="s">
        <v>223</v>
      </c>
      <c r="J28" s="144" t="s">
        <v>966</v>
      </c>
      <c r="K28" s="144"/>
    </row>
    <row r="29" spans="1:11" ht="14.45" customHeight="1" x14ac:dyDescent="0.25">
      <c r="A29" s="144">
        <v>22</v>
      </c>
      <c r="B29" s="201"/>
      <c r="C29" s="201"/>
      <c r="D29" s="201" t="s">
        <v>949</v>
      </c>
      <c r="E29" s="144"/>
      <c r="F29" s="144"/>
      <c r="G29" s="144" t="s">
        <v>948</v>
      </c>
      <c r="H29" s="144" t="s">
        <v>950</v>
      </c>
      <c r="I29" s="144" t="s">
        <v>223</v>
      </c>
      <c r="J29" s="144" t="s">
        <v>966</v>
      </c>
      <c r="K29" s="144"/>
    </row>
    <row r="30" spans="1:11" ht="45" x14ac:dyDescent="0.25">
      <c r="A30" s="144">
        <v>23</v>
      </c>
      <c r="B30" s="201"/>
      <c r="C30" s="201"/>
      <c r="D30" s="201"/>
      <c r="E30" s="144"/>
      <c r="F30" s="144"/>
      <c r="G30" s="144" t="s">
        <v>947</v>
      </c>
      <c r="H30" s="144" t="s">
        <v>946</v>
      </c>
      <c r="I30" s="144" t="s">
        <v>223</v>
      </c>
      <c r="J30" s="144" t="s">
        <v>966</v>
      </c>
      <c r="K30" s="144"/>
    </row>
    <row r="31" spans="1:11" ht="60" x14ac:dyDescent="0.25">
      <c r="A31" s="144">
        <v>24</v>
      </c>
      <c r="B31" s="144" t="s">
        <v>534</v>
      </c>
      <c r="C31" s="144"/>
      <c r="D31" s="144"/>
      <c r="E31" s="144"/>
      <c r="F31" s="144"/>
      <c r="G31" s="144"/>
      <c r="H31" s="144"/>
      <c r="I31" s="144" t="s">
        <v>223</v>
      </c>
      <c r="J31" s="144" t="s">
        <v>966</v>
      </c>
      <c r="K31" s="144"/>
    </row>
    <row r="32" spans="1:11" ht="27.95" customHeight="1" x14ac:dyDescent="0.25">
      <c r="A32" s="144">
        <v>25</v>
      </c>
      <c r="B32" s="201" t="s">
        <v>535</v>
      </c>
      <c r="C32" s="144" t="s">
        <v>160</v>
      </c>
      <c r="D32" s="144" t="s">
        <v>96</v>
      </c>
      <c r="E32" s="144" t="s">
        <v>96</v>
      </c>
      <c r="F32" s="144"/>
      <c r="G32" s="144"/>
      <c r="H32" s="144" t="s">
        <v>93</v>
      </c>
      <c r="I32" s="144" t="s">
        <v>223</v>
      </c>
      <c r="J32" s="144" t="s">
        <v>966</v>
      </c>
      <c r="K32" s="144"/>
    </row>
    <row r="33" spans="1:11" ht="135" x14ac:dyDescent="0.25">
      <c r="A33" s="144">
        <v>26</v>
      </c>
      <c r="B33" s="201"/>
      <c r="C33" s="144" t="s">
        <v>536</v>
      </c>
      <c r="D33" s="144" t="s">
        <v>165</v>
      </c>
      <c r="E33" s="144" t="s">
        <v>166</v>
      </c>
      <c r="F33" s="144"/>
      <c r="G33" s="144"/>
      <c r="H33" s="144" t="s">
        <v>537</v>
      </c>
      <c r="I33" s="144" t="s">
        <v>223</v>
      </c>
      <c r="J33" s="144" t="s">
        <v>966</v>
      </c>
      <c r="K33" s="144"/>
    </row>
    <row r="34" spans="1:11" ht="56.1" customHeight="1" x14ac:dyDescent="0.25">
      <c r="A34" s="144">
        <v>27</v>
      </c>
      <c r="B34" s="201"/>
      <c r="C34" s="201" t="s">
        <v>538</v>
      </c>
      <c r="D34" s="201" t="s">
        <v>168</v>
      </c>
      <c r="E34" s="144" t="s">
        <v>167</v>
      </c>
      <c r="F34" s="144" t="s">
        <v>97</v>
      </c>
      <c r="G34" s="144"/>
      <c r="H34" s="144" t="s">
        <v>99</v>
      </c>
      <c r="I34" s="144" t="s">
        <v>223</v>
      </c>
      <c r="J34" s="144" t="s">
        <v>966</v>
      </c>
      <c r="K34" s="144"/>
    </row>
    <row r="35" spans="1:11" ht="60" x14ac:dyDescent="0.25">
      <c r="A35" s="144">
        <v>28</v>
      </c>
      <c r="B35" s="201"/>
      <c r="C35" s="201"/>
      <c r="D35" s="201"/>
      <c r="E35" s="144"/>
      <c r="F35" s="144" t="s">
        <v>100</v>
      </c>
      <c r="G35" s="144"/>
      <c r="H35" s="144" t="s">
        <v>101</v>
      </c>
      <c r="I35" s="144" t="s">
        <v>223</v>
      </c>
      <c r="J35" s="144" t="s">
        <v>966</v>
      </c>
      <c r="K35" s="144"/>
    </row>
    <row r="36" spans="1:11" x14ac:dyDescent="0.25">
      <c r="A36" s="144">
        <v>29</v>
      </c>
      <c r="B36" s="201"/>
      <c r="C36" s="201"/>
      <c r="D36" s="201"/>
      <c r="E36" s="144" t="s">
        <v>169</v>
      </c>
      <c r="F36" s="144"/>
      <c r="G36" s="144"/>
      <c r="H36" s="144" t="s">
        <v>102</v>
      </c>
      <c r="I36" s="144" t="s">
        <v>223</v>
      </c>
      <c r="J36" s="144" t="s">
        <v>966</v>
      </c>
      <c r="K36" s="144"/>
    </row>
    <row r="37" spans="1:11" x14ac:dyDescent="0.25">
      <c r="A37" s="144">
        <v>30</v>
      </c>
      <c r="B37" s="201"/>
      <c r="C37" s="201"/>
      <c r="D37" s="201"/>
      <c r="E37" s="144" t="s">
        <v>170</v>
      </c>
      <c r="F37" s="144"/>
      <c r="G37" s="144"/>
      <c r="H37" s="144" t="s">
        <v>94</v>
      </c>
      <c r="I37" s="144" t="s">
        <v>223</v>
      </c>
      <c r="J37" s="144" t="s">
        <v>966</v>
      </c>
      <c r="K37" s="144"/>
    </row>
    <row r="38" spans="1:11" ht="30" x14ac:dyDescent="0.25">
      <c r="A38" s="144">
        <v>31</v>
      </c>
      <c r="B38" s="201"/>
      <c r="C38" s="144" t="s">
        <v>164</v>
      </c>
      <c r="D38" s="144" t="s">
        <v>105</v>
      </c>
      <c r="E38" s="144" t="s">
        <v>106</v>
      </c>
      <c r="F38" s="144"/>
      <c r="G38" s="144"/>
      <c r="H38" s="144" t="s">
        <v>107</v>
      </c>
      <c r="I38" s="144" t="s">
        <v>223</v>
      </c>
      <c r="J38" s="144" t="s">
        <v>966</v>
      </c>
      <c r="K38" s="144"/>
    </row>
    <row r="39" spans="1:11" ht="45" x14ac:dyDescent="0.25">
      <c r="A39" s="144">
        <v>32</v>
      </c>
      <c r="B39" s="201" t="s">
        <v>539</v>
      </c>
      <c r="C39" s="144" t="s">
        <v>172</v>
      </c>
      <c r="D39" s="144" t="s">
        <v>1196</v>
      </c>
      <c r="E39" s="144" t="s">
        <v>1196</v>
      </c>
      <c r="F39" s="144"/>
      <c r="G39" s="144"/>
      <c r="H39" s="144" t="s">
        <v>93</v>
      </c>
      <c r="I39" s="144" t="s">
        <v>223</v>
      </c>
      <c r="J39" s="144" t="s">
        <v>966</v>
      </c>
      <c r="K39" s="144"/>
    </row>
    <row r="40" spans="1:11" ht="60" x14ac:dyDescent="0.25">
      <c r="A40" s="144">
        <v>33</v>
      </c>
      <c r="B40" s="201"/>
      <c r="C40" s="201" t="s">
        <v>173</v>
      </c>
      <c r="D40" s="144" t="s">
        <v>109</v>
      </c>
      <c r="E40" s="144"/>
      <c r="F40" s="144"/>
      <c r="G40" s="144"/>
      <c r="H40" s="144" t="s">
        <v>109</v>
      </c>
      <c r="I40" s="144" t="s">
        <v>223</v>
      </c>
      <c r="J40" s="144" t="s">
        <v>966</v>
      </c>
      <c r="K40" s="144"/>
    </row>
    <row r="41" spans="1:11" ht="30" x14ac:dyDescent="0.25">
      <c r="A41" s="144">
        <v>34</v>
      </c>
      <c r="B41" s="201"/>
      <c r="C41" s="201"/>
      <c r="D41" s="201" t="s">
        <v>174</v>
      </c>
      <c r="E41" s="144" t="s">
        <v>248</v>
      </c>
      <c r="F41" s="144"/>
      <c r="G41" s="144"/>
      <c r="H41" s="144" t="s">
        <v>111</v>
      </c>
      <c r="I41" s="144" t="s">
        <v>223</v>
      </c>
      <c r="J41" s="144" t="s">
        <v>966</v>
      </c>
      <c r="K41" s="144"/>
    </row>
    <row r="42" spans="1:11" x14ac:dyDescent="0.25">
      <c r="A42" s="144">
        <v>35</v>
      </c>
      <c r="B42" s="201"/>
      <c r="C42" s="201"/>
      <c r="D42" s="201"/>
      <c r="E42" s="144" t="s">
        <v>249</v>
      </c>
      <c r="F42" s="144"/>
      <c r="G42" s="144"/>
      <c r="H42" s="144" t="s">
        <v>250</v>
      </c>
      <c r="I42" s="144" t="s">
        <v>223</v>
      </c>
      <c r="J42" s="144" t="s">
        <v>966</v>
      </c>
      <c r="K42" s="144"/>
    </row>
    <row r="43" spans="1:11" x14ac:dyDescent="0.25">
      <c r="A43" s="144">
        <v>36</v>
      </c>
      <c r="B43" s="201"/>
      <c r="C43" s="201"/>
      <c r="D43" s="144" t="s">
        <v>175</v>
      </c>
      <c r="E43" s="144"/>
      <c r="F43" s="144"/>
      <c r="G43" s="144"/>
      <c r="H43" s="144" t="s">
        <v>110</v>
      </c>
      <c r="I43" s="144" t="s">
        <v>223</v>
      </c>
      <c r="J43" s="144" t="s">
        <v>966</v>
      </c>
      <c r="K43" s="144"/>
    </row>
    <row r="44" spans="1:11" ht="27.95" customHeight="1" x14ac:dyDescent="0.25">
      <c r="A44" s="144">
        <v>37</v>
      </c>
      <c r="B44" s="197" t="s">
        <v>1199</v>
      </c>
      <c r="C44" s="201" t="s">
        <v>202</v>
      </c>
      <c r="D44" s="201" t="s">
        <v>203</v>
      </c>
      <c r="E44" s="144" t="s">
        <v>205</v>
      </c>
      <c r="F44" s="144"/>
      <c r="G44" s="144"/>
      <c r="H44" s="144" t="s">
        <v>540</v>
      </c>
      <c r="I44" s="144" t="s">
        <v>223</v>
      </c>
      <c r="J44" s="144" t="s">
        <v>968</v>
      </c>
      <c r="K44" s="144"/>
    </row>
    <row r="45" spans="1:11" ht="60" x14ac:dyDescent="0.25">
      <c r="A45" s="144">
        <v>38</v>
      </c>
      <c r="B45" s="198"/>
      <c r="C45" s="201"/>
      <c r="D45" s="201"/>
      <c r="E45" s="144" t="s">
        <v>206</v>
      </c>
      <c r="F45" s="144"/>
      <c r="G45" s="144"/>
      <c r="H45" s="144" t="s">
        <v>541</v>
      </c>
      <c r="I45" s="144" t="s">
        <v>223</v>
      </c>
      <c r="J45" s="144" t="s">
        <v>965</v>
      </c>
      <c r="K45" s="144"/>
    </row>
    <row r="46" spans="1:11" ht="105" x14ac:dyDescent="0.25">
      <c r="A46" s="144">
        <v>39</v>
      </c>
      <c r="B46" s="198"/>
      <c r="C46" s="201"/>
      <c r="D46" s="201"/>
      <c r="E46" s="144"/>
      <c r="F46" s="144"/>
      <c r="G46" s="144" t="s">
        <v>1012</v>
      </c>
      <c r="H46" s="144" t="s">
        <v>998</v>
      </c>
      <c r="I46" s="144" t="s">
        <v>223</v>
      </c>
      <c r="J46" s="144" t="s">
        <v>965</v>
      </c>
      <c r="K46" s="144"/>
    </row>
    <row r="47" spans="1:11" ht="105" x14ac:dyDescent="0.25">
      <c r="A47" s="144">
        <v>40</v>
      </c>
      <c r="B47" s="198"/>
      <c r="C47" s="201"/>
      <c r="D47" s="201"/>
      <c r="E47" s="144"/>
      <c r="F47" s="144"/>
      <c r="G47" s="144" t="s">
        <v>1013</v>
      </c>
      <c r="H47" s="144" t="s">
        <v>1015</v>
      </c>
      <c r="I47" s="144" t="s">
        <v>223</v>
      </c>
      <c r="J47" s="144" t="s">
        <v>965</v>
      </c>
      <c r="K47" s="144"/>
    </row>
    <row r="48" spans="1:11" ht="105" x14ac:dyDescent="0.25">
      <c r="A48" s="144">
        <v>41</v>
      </c>
      <c r="B48" s="198"/>
      <c r="C48" s="201"/>
      <c r="D48" s="201"/>
      <c r="E48" s="144"/>
      <c r="F48" s="144"/>
      <c r="G48" s="144" t="s">
        <v>1004</v>
      </c>
      <c r="H48" s="144" t="s">
        <v>998</v>
      </c>
      <c r="I48" s="144" t="s">
        <v>223</v>
      </c>
      <c r="J48" s="144" t="s">
        <v>965</v>
      </c>
      <c r="K48" s="144"/>
    </row>
    <row r="49" spans="1:11" ht="120" x14ac:dyDescent="0.25">
      <c r="A49" s="144">
        <v>42</v>
      </c>
      <c r="B49" s="198"/>
      <c r="C49" s="201"/>
      <c r="D49" s="201"/>
      <c r="E49" s="144"/>
      <c r="F49" s="144"/>
      <c r="G49" s="144" t="s">
        <v>1014</v>
      </c>
      <c r="H49" s="144" t="s">
        <v>1016</v>
      </c>
      <c r="I49" s="144" t="s">
        <v>223</v>
      </c>
      <c r="J49" s="144" t="s">
        <v>965</v>
      </c>
      <c r="K49" s="144"/>
    </row>
    <row r="50" spans="1:11" ht="60" x14ac:dyDescent="0.25">
      <c r="A50" s="144">
        <v>43</v>
      </c>
      <c r="B50" s="198"/>
      <c r="C50" s="201"/>
      <c r="D50" s="201"/>
      <c r="E50" s="144" t="s">
        <v>208</v>
      </c>
      <c r="F50" s="144"/>
      <c r="G50" s="144"/>
      <c r="H50" s="144" t="s">
        <v>542</v>
      </c>
      <c r="I50" s="144" t="s">
        <v>223</v>
      </c>
      <c r="J50" s="144" t="s">
        <v>965</v>
      </c>
      <c r="K50" s="144"/>
    </row>
    <row r="51" spans="1:11" ht="165" x14ac:dyDescent="0.25">
      <c r="A51" s="144">
        <v>44</v>
      </c>
      <c r="B51" s="198"/>
      <c r="C51" s="201"/>
      <c r="D51" s="201"/>
      <c r="E51" s="144"/>
      <c r="F51" s="144"/>
      <c r="G51" s="144" t="s">
        <v>1011</v>
      </c>
      <c r="H51" s="144" t="s">
        <v>997</v>
      </c>
      <c r="I51" s="144" t="s">
        <v>223</v>
      </c>
      <c r="J51" s="144" t="s">
        <v>965</v>
      </c>
      <c r="K51" s="144"/>
    </row>
    <row r="52" spans="1:11" ht="60" x14ac:dyDescent="0.25">
      <c r="A52" s="144">
        <v>45</v>
      </c>
      <c r="B52" s="198"/>
      <c r="C52" s="201"/>
      <c r="D52" s="201"/>
      <c r="E52" s="144"/>
      <c r="F52" s="144"/>
      <c r="G52" s="144" t="s">
        <v>993</v>
      </c>
      <c r="H52" s="144" t="s">
        <v>1003</v>
      </c>
      <c r="I52" s="144" t="s">
        <v>223</v>
      </c>
      <c r="J52" s="144" t="s">
        <v>965</v>
      </c>
      <c r="K52" s="144"/>
    </row>
    <row r="53" spans="1:11" ht="45" x14ac:dyDescent="0.25">
      <c r="A53" s="144">
        <v>46</v>
      </c>
      <c r="B53" s="198"/>
      <c r="C53" s="201"/>
      <c r="D53" s="201" t="s">
        <v>204</v>
      </c>
      <c r="E53" s="144" t="s">
        <v>213</v>
      </c>
      <c r="F53" s="144"/>
      <c r="G53" s="144"/>
      <c r="H53" s="144" t="s">
        <v>543</v>
      </c>
      <c r="I53" s="144" t="s">
        <v>223</v>
      </c>
      <c r="J53" s="144" t="s">
        <v>968</v>
      </c>
      <c r="K53" s="144"/>
    </row>
    <row r="54" spans="1:11" ht="30" x14ac:dyDescent="0.25">
      <c r="A54" s="144">
        <v>47</v>
      </c>
      <c r="B54" s="199"/>
      <c r="C54" s="201"/>
      <c r="D54" s="201"/>
      <c r="E54" s="144" t="s">
        <v>214</v>
      </c>
      <c r="F54" s="144"/>
      <c r="G54" s="144"/>
      <c r="H54" s="144" t="s">
        <v>215</v>
      </c>
      <c r="I54" s="144" t="s">
        <v>223</v>
      </c>
      <c r="J54" s="144" t="s">
        <v>968</v>
      </c>
      <c r="K54" s="144"/>
    </row>
  </sheetData>
  <mergeCells count="25">
    <mergeCell ref="F9:G9"/>
    <mergeCell ref="D10:D11"/>
    <mergeCell ref="E10:E11"/>
    <mergeCell ref="B44:B54"/>
    <mergeCell ref="C44:C54"/>
    <mergeCell ref="D44:D52"/>
    <mergeCell ref="D53:D54"/>
    <mergeCell ref="E25:E26"/>
    <mergeCell ref="E27:E28"/>
    <mergeCell ref="E7:G7"/>
    <mergeCell ref="B8:B30"/>
    <mergeCell ref="B32:B38"/>
    <mergeCell ref="B39:B43"/>
    <mergeCell ref="C34:C37"/>
    <mergeCell ref="D34:D37"/>
    <mergeCell ref="D8:D9"/>
    <mergeCell ref="C8:C12"/>
    <mergeCell ref="C13:C30"/>
    <mergeCell ref="D16:D21"/>
    <mergeCell ref="D25:D28"/>
    <mergeCell ref="F27:F28"/>
    <mergeCell ref="D29:D30"/>
    <mergeCell ref="C40:C43"/>
    <mergeCell ref="D41:D42"/>
    <mergeCell ref="F8:G8"/>
  </mergeCells>
  <dataValidations count="1">
    <dataValidation type="list" allowBlank="1" showInputMessage="1" showErrorMessage="1" sqref="I8:I54">
      <formula1>$E$2:$E$5</formula1>
    </dataValidation>
  </dataValidations>
  <hyperlinks>
    <hyperlink ref="A1" location="'Danh mục'!A1" display="EXIT"/>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topLeftCell="A4" zoomScale="80" zoomScaleNormal="80" workbookViewId="0"/>
  </sheetViews>
  <sheetFormatPr defaultRowHeight="15" x14ac:dyDescent="0.25"/>
  <cols>
    <col min="1" max="1" width="5" customWidth="1"/>
    <col min="2" max="2" width="16.140625" customWidth="1"/>
    <col min="3" max="3" width="16.7109375" customWidth="1"/>
    <col min="4" max="4" width="25.42578125" customWidth="1"/>
    <col min="5" max="5" width="36.85546875" customWidth="1"/>
    <col min="6" max="6" width="31.140625" customWidth="1"/>
    <col min="7" max="7" width="30.140625" customWidth="1"/>
    <col min="8" max="8" width="37.5703125" customWidth="1"/>
    <col min="9" max="9" width="15.140625" customWidth="1"/>
    <col min="10" max="10" width="21.85546875" bestFit="1" customWidth="1"/>
    <col min="11" max="11" width="50.42578125" customWidth="1"/>
  </cols>
  <sheetData>
    <row r="1" spans="1:11" x14ac:dyDescent="0.25">
      <c r="A1" s="163" t="s">
        <v>416</v>
      </c>
      <c r="B1" s="31" t="s">
        <v>544</v>
      </c>
      <c r="C1" s="5"/>
      <c r="D1" s="28"/>
      <c r="E1" s="166" t="s">
        <v>220</v>
      </c>
      <c r="F1" s="167">
        <f>SUM(F2:F5)</f>
        <v>56</v>
      </c>
      <c r="G1" s="149"/>
      <c r="H1" s="168">
        <f>SUM(H2:H5)</f>
        <v>56</v>
      </c>
      <c r="I1" s="4"/>
      <c r="J1" s="4"/>
      <c r="K1" s="4"/>
    </row>
    <row r="2" spans="1:11" x14ac:dyDescent="0.25">
      <c r="A2" s="5"/>
      <c r="B2" s="5"/>
      <c r="C2" s="5"/>
      <c r="D2" s="5"/>
      <c r="E2" s="169" t="s">
        <v>223</v>
      </c>
      <c r="F2" s="170">
        <f>COUNTIF($I$8:$I$906,$E2)</f>
        <v>56</v>
      </c>
      <c r="G2" s="112" t="s">
        <v>965</v>
      </c>
      <c r="H2" s="169">
        <f>COUNTIF($J$8:$J$681,$G2)</f>
        <v>12</v>
      </c>
      <c r="I2" s="4"/>
      <c r="J2" s="4"/>
      <c r="K2" s="4"/>
    </row>
    <row r="3" spans="1:11" ht="15.75" x14ac:dyDescent="0.25">
      <c r="A3" s="5"/>
      <c r="B3" s="5"/>
      <c r="C3" s="5"/>
      <c r="D3" s="5"/>
      <c r="E3" s="171" t="s">
        <v>224</v>
      </c>
      <c r="F3" s="170">
        <f>COUNTIF($I$8:$I$906,$E3)</f>
        <v>0</v>
      </c>
      <c r="G3" s="113" t="s">
        <v>966</v>
      </c>
      <c r="H3" s="169">
        <f>COUNTIF($J$8:$J$681,$G3)</f>
        <v>41</v>
      </c>
      <c r="I3" s="4"/>
      <c r="J3" s="4"/>
      <c r="K3" s="4"/>
    </row>
    <row r="4" spans="1:11" ht="15.75" x14ac:dyDescent="0.25">
      <c r="A4" s="5"/>
      <c r="B4" s="5"/>
      <c r="C4" s="5"/>
      <c r="D4" s="5"/>
      <c r="E4" s="169" t="s">
        <v>225</v>
      </c>
      <c r="F4" s="170">
        <f>COUNTIF($I$8:$I$906,$E4)</f>
        <v>0</v>
      </c>
      <c r="G4" s="113" t="s">
        <v>968</v>
      </c>
      <c r="H4" s="169">
        <f>COUNTIF($J$8:$J$681,$G4)</f>
        <v>3</v>
      </c>
      <c r="I4" s="4"/>
      <c r="J4" s="4"/>
      <c r="K4" s="4"/>
    </row>
    <row r="5" spans="1:11" ht="15.75" x14ac:dyDescent="0.25">
      <c r="A5" s="5"/>
      <c r="B5" s="5"/>
      <c r="C5" s="5"/>
      <c r="D5" s="5"/>
      <c r="E5" s="169" t="s">
        <v>226</v>
      </c>
      <c r="F5" s="170">
        <f>COUNTIF($I$8:$I$906,$E5)</f>
        <v>0</v>
      </c>
      <c r="G5" s="113" t="s">
        <v>974</v>
      </c>
      <c r="H5" s="169">
        <f>COUNTIF($J$8:$J$681,$G5)</f>
        <v>0</v>
      </c>
      <c r="I5" s="4"/>
      <c r="J5" s="4"/>
      <c r="K5" s="4"/>
    </row>
    <row r="6" spans="1:11" x14ac:dyDescent="0.25">
      <c r="A6" s="5"/>
      <c r="B6" s="5"/>
      <c r="C6" s="5"/>
      <c r="D6" s="5"/>
      <c r="E6" s="5"/>
      <c r="F6" s="5"/>
      <c r="G6" s="5"/>
      <c r="H6" s="5"/>
      <c r="I6" s="4"/>
      <c r="J6" s="4"/>
      <c r="K6" s="4"/>
    </row>
    <row r="7" spans="1:11" x14ac:dyDescent="0.25">
      <c r="A7" s="150" t="s">
        <v>4</v>
      </c>
      <c r="B7" s="150" t="s">
        <v>0</v>
      </c>
      <c r="C7" s="150" t="s">
        <v>1</v>
      </c>
      <c r="D7" s="150" t="s">
        <v>18</v>
      </c>
      <c r="E7" s="200" t="s">
        <v>95</v>
      </c>
      <c r="F7" s="200"/>
      <c r="G7" s="200"/>
      <c r="H7" s="150" t="s">
        <v>3</v>
      </c>
      <c r="I7" s="150" t="s">
        <v>221</v>
      </c>
      <c r="J7" s="150" t="s">
        <v>964</v>
      </c>
      <c r="K7" s="150" t="s">
        <v>222</v>
      </c>
    </row>
    <row r="8" spans="1:11" ht="14.45" customHeight="1" x14ac:dyDescent="0.25">
      <c r="A8" s="144">
        <v>1</v>
      </c>
      <c r="B8" s="201" t="s">
        <v>545</v>
      </c>
      <c r="C8" s="201" t="s">
        <v>495</v>
      </c>
      <c r="D8" s="201" t="s">
        <v>496</v>
      </c>
      <c r="E8" s="144" t="s">
        <v>497</v>
      </c>
      <c r="F8" s="144"/>
      <c r="G8" s="144"/>
      <c r="H8" s="144" t="s">
        <v>21</v>
      </c>
      <c r="I8" s="144" t="s">
        <v>223</v>
      </c>
      <c r="J8" s="144" t="s">
        <v>966</v>
      </c>
      <c r="K8" s="144"/>
    </row>
    <row r="9" spans="1:11" ht="30" x14ac:dyDescent="0.25">
      <c r="A9" s="144">
        <v>2</v>
      </c>
      <c r="B9" s="201"/>
      <c r="C9" s="201"/>
      <c r="D9" s="201"/>
      <c r="E9" s="144" t="s">
        <v>498</v>
      </c>
      <c r="F9" s="144"/>
      <c r="G9" s="144"/>
      <c r="H9" s="144" t="s">
        <v>499</v>
      </c>
      <c r="I9" s="144" t="s">
        <v>223</v>
      </c>
      <c r="J9" s="144" t="s">
        <v>966</v>
      </c>
      <c r="K9" s="144"/>
    </row>
    <row r="10" spans="1:11" ht="15.6" customHeight="1" x14ac:dyDescent="0.25">
      <c r="A10" s="144">
        <v>3</v>
      </c>
      <c r="B10" s="201"/>
      <c r="C10" s="201"/>
      <c r="D10" s="201" t="s">
        <v>500</v>
      </c>
      <c r="E10" s="201" t="s">
        <v>501</v>
      </c>
      <c r="F10" s="144" t="s">
        <v>502</v>
      </c>
      <c r="G10" s="144"/>
      <c r="H10" s="144" t="s">
        <v>503</v>
      </c>
      <c r="I10" s="144" t="s">
        <v>223</v>
      </c>
      <c r="J10" s="144" t="s">
        <v>966</v>
      </c>
      <c r="K10" s="144"/>
    </row>
    <row r="11" spans="1:11" x14ac:dyDescent="0.25">
      <c r="A11" s="144">
        <v>4</v>
      </c>
      <c r="B11" s="201"/>
      <c r="C11" s="201"/>
      <c r="D11" s="201"/>
      <c r="E11" s="201"/>
      <c r="F11" s="144" t="s">
        <v>504</v>
      </c>
      <c r="G11" s="144"/>
      <c r="H11" s="144" t="s">
        <v>505</v>
      </c>
      <c r="I11" s="144" t="s">
        <v>223</v>
      </c>
      <c r="J11" s="144" t="s">
        <v>966</v>
      </c>
      <c r="K11" s="144"/>
    </row>
    <row r="12" spans="1:11" ht="15.6" customHeight="1" x14ac:dyDescent="0.25">
      <c r="A12" s="144">
        <v>5</v>
      </c>
      <c r="B12" s="201"/>
      <c r="C12" s="201"/>
      <c r="D12" s="144" t="s">
        <v>506</v>
      </c>
      <c r="E12" s="144" t="s">
        <v>1197</v>
      </c>
      <c r="F12" s="144"/>
      <c r="G12" s="144"/>
      <c r="H12" s="144" t="s">
        <v>93</v>
      </c>
      <c r="I12" s="144" t="s">
        <v>223</v>
      </c>
      <c r="J12" s="144" t="s">
        <v>966</v>
      </c>
      <c r="K12" s="144"/>
    </row>
    <row r="13" spans="1:11" ht="30" x14ac:dyDescent="0.25">
      <c r="A13" s="144">
        <v>6</v>
      </c>
      <c r="B13" s="201"/>
      <c r="C13" s="201" t="s">
        <v>1191</v>
      </c>
      <c r="D13" s="144" t="s">
        <v>1192</v>
      </c>
      <c r="E13" s="144" t="s">
        <v>1063</v>
      </c>
      <c r="F13" s="144"/>
      <c r="G13" s="144"/>
      <c r="H13" s="144" t="s">
        <v>93</v>
      </c>
      <c r="I13" s="144" t="s">
        <v>223</v>
      </c>
      <c r="J13" s="144" t="s">
        <v>966</v>
      </c>
      <c r="K13" s="144"/>
    </row>
    <row r="14" spans="1:11" x14ac:dyDescent="0.25">
      <c r="A14" s="144">
        <v>7</v>
      </c>
      <c r="B14" s="201"/>
      <c r="C14" s="201"/>
      <c r="D14" s="144" t="s">
        <v>1193</v>
      </c>
      <c r="E14" s="144" t="s">
        <v>1194</v>
      </c>
      <c r="F14" s="144"/>
      <c r="G14" s="144"/>
      <c r="H14" s="144" t="s">
        <v>93</v>
      </c>
      <c r="I14" s="144" t="s">
        <v>223</v>
      </c>
      <c r="J14" s="144" t="s">
        <v>966</v>
      </c>
      <c r="K14" s="144"/>
    </row>
    <row r="15" spans="1:11" ht="30" x14ac:dyDescent="0.25">
      <c r="A15" s="144">
        <v>8</v>
      </c>
      <c r="B15" s="201"/>
      <c r="C15" s="201"/>
      <c r="D15" s="144" t="s">
        <v>507</v>
      </c>
      <c r="E15" s="144" t="s">
        <v>508</v>
      </c>
      <c r="F15" s="144"/>
      <c r="G15" s="144"/>
      <c r="H15" s="144" t="s">
        <v>509</v>
      </c>
      <c r="I15" s="144" t="s">
        <v>223</v>
      </c>
      <c r="J15" s="144" t="s">
        <v>966</v>
      </c>
      <c r="K15" s="144"/>
    </row>
    <row r="16" spans="1:11" ht="84" customHeight="1" x14ac:dyDescent="0.25">
      <c r="A16" s="144">
        <v>9</v>
      </c>
      <c r="B16" s="201"/>
      <c r="C16" s="201"/>
      <c r="D16" s="201" t="s">
        <v>510</v>
      </c>
      <c r="E16" s="144" t="s">
        <v>511</v>
      </c>
      <c r="F16" s="144"/>
      <c r="G16" s="144"/>
      <c r="H16" s="144" t="s">
        <v>512</v>
      </c>
      <c r="I16" s="144" t="s">
        <v>223</v>
      </c>
      <c r="J16" s="144" t="s">
        <v>966</v>
      </c>
      <c r="K16" s="144"/>
    </row>
    <row r="17" spans="1:11" ht="30" x14ac:dyDescent="0.25">
      <c r="A17" s="144">
        <v>10</v>
      </c>
      <c r="B17" s="201"/>
      <c r="C17" s="201"/>
      <c r="D17" s="201"/>
      <c r="E17" s="144" t="s">
        <v>513</v>
      </c>
      <c r="F17" s="144"/>
      <c r="G17" s="144"/>
      <c r="H17" s="144" t="s">
        <v>514</v>
      </c>
      <c r="I17" s="144" t="s">
        <v>223</v>
      </c>
      <c r="J17" s="144" t="s">
        <v>966</v>
      </c>
      <c r="K17" s="144"/>
    </row>
    <row r="18" spans="1:11" ht="30" x14ac:dyDescent="0.25">
      <c r="A18" s="144">
        <v>11</v>
      </c>
      <c r="B18" s="201"/>
      <c r="C18" s="201"/>
      <c r="D18" s="201"/>
      <c r="E18" s="144" t="s">
        <v>515</v>
      </c>
      <c r="F18" s="144"/>
      <c r="G18" s="144"/>
      <c r="H18" s="144" t="s">
        <v>516</v>
      </c>
      <c r="I18" s="144" t="s">
        <v>223</v>
      </c>
      <c r="J18" s="144" t="s">
        <v>966</v>
      </c>
      <c r="K18" s="144"/>
    </row>
    <row r="19" spans="1:11" ht="30" x14ac:dyDescent="0.25">
      <c r="A19" s="144">
        <v>12</v>
      </c>
      <c r="B19" s="201"/>
      <c r="C19" s="201"/>
      <c r="D19" s="201"/>
      <c r="E19" s="144" t="s">
        <v>517</v>
      </c>
      <c r="F19" s="144"/>
      <c r="G19" s="144"/>
      <c r="H19" s="144" t="s">
        <v>518</v>
      </c>
      <c r="I19" s="144" t="s">
        <v>223</v>
      </c>
      <c r="J19" s="144" t="s">
        <v>966</v>
      </c>
      <c r="K19" s="144"/>
    </row>
    <row r="20" spans="1:11" ht="30" x14ac:dyDescent="0.25">
      <c r="A20" s="144">
        <v>13</v>
      </c>
      <c r="B20" s="201"/>
      <c r="C20" s="201"/>
      <c r="D20" s="201"/>
      <c r="E20" s="144" t="s">
        <v>519</v>
      </c>
      <c r="F20" s="144"/>
      <c r="G20" s="144"/>
      <c r="H20" s="144" t="s">
        <v>520</v>
      </c>
      <c r="I20" s="144" t="s">
        <v>223</v>
      </c>
      <c r="J20" s="144" t="s">
        <v>966</v>
      </c>
      <c r="K20" s="144"/>
    </row>
    <row r="21" spans="1:11" ht="30" x14ac:dyDescent="0.25">
      <c r="A21" s="144">
        <v>14</v>
      </c>
      <c r="B21" s="201"/>
      <c r="C21" s="201"/>
      <c r="D21" s="201"/>
      <c r="E21" s="144" t="s">
        <v>521</v>
      </c>
      <c r="F21" s="144"/>
      <c r="G21" s="144"/>
      <c r="H21" s="144" t="s">
        <v>522</v>
      </c>
      <c r="I21" s="144" t="s">
        <v>223</v>
      </c>
      <c r="J21" s="144" t="s">
        <v>966</v>
      </c>
      <c r="K21" s="144"/>
    </row>
    <row r="22" spans="1:11" ht="30" x14ac:dyDescent="0.25">
      <c r="A22" s="144">
        <v>15</v>
      </c>
      <c r="B22" s="201"/>
      <c r="C22" s="201"/>
      <c r="D22" s="144" t="s">
        <v>523</v>
      </c>
      <c r="E22" s="144" t="s">
        <v>523</v>
      </c>
      <c r="F22" s="144"/>
      <c r="G22" s="144"/>
      <c r="H22" s="144" t="s">
        <v>524</v>
      </c>
      <c r="I22" s="144" t="s">
        <v>223</v>
      </c>
      <c r="J22" s="144" t="s">
        <v>966</v>
      </c>
      <c r="K22" s="144"/>
    </row>
    <row r="23" spans="1:11" ht="56.1" customHeight="1" x14ac:dyDescent="0.25">
      <c r="A23" s="144">
        <v>16</v>
      </c>
      <c r="B23" s="201"/>
      <c r="C23" s="201"/>
      <c r="D23" s="201" t="s">
        <v>528</v>
      </c>
      <c r="E23" s="201" t="s">
        <v>529</v>
      </c>
      <c r="F23" s="144" t="s">
        <v>530</v>
      </c>
      <c r="G23" s="144" t="s">
        <v>64</v>
      </c>
      <c r="H23" s="144" t="s">
        <v>65</v>
      </c>
      <c r="I23" s="144" t="s">
        <v>223</v>
      </c>
      <c r="J23" s="144" t="s">
        <v>966</v>
      </c>
      <c r="K23" s="144"/>
    </row>
    <row r="24" spans="1:11" ht="30" x14ac:dyDescent="0.25">
      <c r="A24" s="144">
        <v>17</v>
      </c>
      <c r="B24" s="201"/>
      <c r="C24" s="201"/>
      <c r="D24" s="201"/>
      <c r="E24" s="201"/>
      <c r="F24" s="144"/>
      <c r="G24" s="144" t="s">
        <v>66</v>
      </c>
      <c r="H24" s="144" t="s">
        <v>531</v>
      </c>
      <c r="I24" s="144" t="s">
        <v>223</v>
      </c>
      <c r="J24" s="144" t="s">
        <v>966</v>
      </c>
      <c r="K24" s="144"/>
    </row>
    <row r="25" spans="1:11" x14ac:dyDescent="0.25">
      <c r="A25" s="144">
        <v>18</v>
      </c>
      <c r="B25" s="201"/>
      <c r="C25" s="201"/>
      <c r="D25" s="201"/>
      <c r="E25" s="201" t="s">
        <v>185</v>
      </c>
      <c r="F25" s="201" t="s">
        <v>532</v>
      </c>
      <c r="G25" s="144" t="s">
        <v>190</v>
      </c>
      <c r="H25" s="144" t="s">
        <v>192</v>
      </c>
      <c r="I25" s="144" t="s">
        <v>223</v>
      </c>
      <c r="J25" s="144" t="s">
        <v>966</v>
      </c>
      <c r="K25" s="144"/>
    </row>
    <row r="26" spans="1:11" ht="30" x14ac:dyDescent="0.25">
      <c r="A26" s="144">
        <v>19</v>
      </c>
      <c r="B26" s="201"/>
      <c r="C26" s="201"/>
      <c r="D26" s="201"/>
      <c r="E26" s="201"/>
      <c r="F26" s="201"/>
      <c r="G26" s="144" t="s">
        <v>533</v>
      </c>
      <c r="H26" s="144" t="s">
        <v>53</v>
      </c>
      <c r="I26" s="144" t="s">
        <v>223</v>
      </c>
      <c r="J26" s="144" t="s">
        <v>966</v>
      </c>
      <c r="K26" s="144"/>
    </row>
    <row r="27" spans="1:11" ht="30" x14ac:dyDescent="0.25">
      <c r="A27" s="144">
        <v>20</v>
      </c>
      <c r="B27" s="201"/>
      <c r="C27" s="201"/>
      <c r="D27" s="201"/>
      <c r="E27" s="201" t="s">
        <v>952</v>
      </c>
      <c r="F27" s="144" t="s">
        <v>953</v>
      </c>
      <c r="G27" s="144"/>
      <c r="H27" s="144" t="s">
        <v>951</v>
      </c>
      <c r="I27" s="144" t="s">
        <v>223</v>
      </c>
      <c r="J27" s="144" t="s">
        <v>966</v>
      </c>
      <c r="K27" s="144"/>
    </row>
    <row r="28" spans="1:11" ht="45" x14ac:dyDescent="0.25">
      <c r="A28" s="144">
        <v>21</v>
      </c>
      <c r="B28" s="201"/>
      <c r="C28" s="201"/>
      <c r="D28" s="201"/>
      <c r="E28" s="201"/>
      <c r="F28" s="144" t="s">
        <v>959</v>
      </c>
      <c r="G28" s="93"/>
      <c r="H28" s="144" t="s">
        <v>53</v>
      </c>
      <c r="I28" s="144" t="s">
        <v>223</v>
      </c>
      <c r="J28" s="144" t="s">
        <v>966</v>
      </c>
      <c r="K28" s="144"/>
    </row>
    <row r="29" spans="1:11" ht="140.1" customHeight="1" x14ac:dyDescent="0.25">
      <c r="A29" s="144">
        <v>22</v>
      </c>
      <c r="B29" s="201"/>
      <c r="C29" s="201"/>
      <c r="D29" s="201"/>
      <c r="E29" s="201"/>
      <c r="F29" s="201" t="s">
        <v>960</v>
      </c>
      <c r="G29" s="93" t="s">
        <v>958</v>
      </c>
      <c r="H29" s="144" t="s">
        <v>53</v>
      </c>
      <c r="I29" s="144" t="s">
        <v>223</v>
      </c>
      <c r="J29" s="144" t="s">
        <v>966</v>
      </c>
      <c r="K29" s="144"/>
    </row>
    <row r="30" spans="1:11" ht="14.45" customHeight="1" x14ac:dyDescent="0.25">
      <c r="A30" s="144">
        <v>23</v>
      </c>
      <c r="B30" s="201"/>
      <c r="C30" s="201"/>
      <c r="D30" s="201"/>
      <c r="E30" s="201"/>
      <c r="F30" s="201"/>
      <c r="G30" s="93" t="s">
        <v>954</v>
      </c>
      <c r="H30" s="144" t="s">
        <v>956</v>
      </c>
      <c r="I30" s="144" t="s">
        <v>223</v>
      </c>
      <c r="J30" s="144" t="s">
        <v>966</v>
      </c>
      <c r="K30" s="144"/>
    </row>
    <row r="31" spans="1:11" ht="30" x14ac:dyDescent="0.25">
      <c r="A31" s="144">
        <v>24</v>
      </c>
      <c r="B31" s="201"/>
      <c r="C31" s="201"/>
      <c r="D31" s="201"/>
      <c r="E31" s="201"/>
      <c r="F31" s="201"/>
      <c r="G31" s="93" t="s">
        <v>955</v>
      </c>
      <c r="H31" s="144" t="s">
        <v>957</v>
      </c>
      <c r="I31" s="144" t="s">
        <v>223</v>
      </c>
      <c r="J31" s="144" t="s">
        <v>966</v>
      </c>
      <c r="K31" s="144"/>
    </row>
    <row r="32" spans="1:11" ht="30" x14ac:dyDescent="0.25">
      <c r="A32" s="144">
        <v>25</v>
      </c>
      <c r="B32" s="144" t="s">
        <v>546</v>
      </c>
      <c r="C32" s="144"/>
      <c r="D32" s="144"/>
      <c r="E32" s="144"/>
      <c r="F32" s="144"/>
      <c r="G32" s="144"/>
      <c r="H32" s="144"/>
      <c r="I32" s="144" t="s">
        <v>223</v>
      </c>
      <c r="J32" s="144" t="s">
        <v>966</v>
      </c>
      <c r="K32" s="144"/>
    </row>
    <row r="33" spans="1:11" ht="56.1" customHeight="1" x14ac:dyDescent="0.25">
      <c r="A33" s="144">
        <v>26</v>
      </c>
      <c r="B33" s="201" t="s">
        <v>535</v>
      </c>
      <c r="C33" s="144" t="s">
        <v>160</v>
      </c>
      <c r="D33" s="144" t="s">
        <v>96</v>
      </c>
      <c r="E33" s="144" t="s">
        <v>96</v>
      </c>
      <c r="F33" s="144"/>
      <c r="G33" s="144"/>
      <c r="H33" s="144" t="s">
        <v>93</v>
      </c>
      <c r="I33" s="144" t="s">
        <v>223</v>
      </c>
      <c r="J33" s="144" t="s">
        <v>966</v>
      </c>
      <c r="K33" s="144"/>
    </row>
    <row r="34" spans="1:11" ht="135" x14ac:dyDescent="0.25">
      <c r="A34" s="144">
        <v>27</v>
      </c>
      <c r="B34" s="201"/>
      <c r="C34" s="144" t="s">
        <v>547</v>
      </c>
      <c r="D34" s="144" t="s">
        <v>165</v>
      </c>
      <c r="E34" s="144" t="s">
        <v>166</v>
      </c>
      <c r="F34" s="144"/>
      <c r="G34" s="144"/>
      <c r="H34" s="144" t="s">
        <v>537</v>
      </c>
      <c r="I34" s="144" t="s">
        <v>223</v>
      </c>
      <c r="J34" s="144" t="s">
        <v>966</v>
      </c>
      <c r="K34" s="144"/>
    </row>
    <row r="35" spans="1:11" ht="60" x14ac:dyDescent="0.25">
      <c r="A35" s="144">
        <v>28</v>
      </c>
      <c r="B35" s="201"/>
      <c r="C35" s="201" t="s">
        <v>548</v>
      </c>
      <c r="D35" s="201" t="s">
        <v>168</v>
      </c>
      <c r="E35" s="144" t="s">
        <v>167</v>
      </c>
      <c r="F35" s="144" t="s">
        <v>97</v>
      </c>
      <c r="G35" s="144"/>
      <c r="H35" s="144" t="s">
        <v>99</v>
      </c>
      <c r="I35" s="144" t="s">
        <v>223</v>
      </c>
      <c r="J35" s="144" t="s">
        <v>966</v>
      </c>
      <c r="K35" s="144"/>
    </row>
    <row r="36" spans="1:11" ht="15.6" customHeight="1" x14ac:dyDescent="0.25">
      <c r="A36" s="144">
        <v>29</v>
      </c>
      <c r="B36" s="201"/>
      <c r="C36" s="201"/>
      <c r="D36" s="201"/>
      <c r="E36" s="144"/>
      <c r="F36" s="144" t="s">
        <v>100</v>
      </c>
      <c r="G36" s="144"/>
      <c r="H36" s="144" t="s">
        <v>101</v>
      </c>
      <c r="I36" s="144" t="s">
        <v>223</v>
      </c>
      <c r="J36" s="144" t="s">
        <v>966</v>
      </c>
      <c r="K36" s="144"/>
    </row>
    <row r="37" spans="1:11" x14ac:dyDescent="0.25">
      <c r="A37" s="144">
        <v>30</v>
      </c>
      <c r="B37" s="201"/>
      <c r="C37" s="201"/>
      <c r="D37" s="201"/>
      <c r="E37" s="144" t="s">
        <v>169</v>
      </c>
      <c r="F37" s="144"/>
      <c r="G37" s="144"/>
      <c r="H37" s="144" t="s">
        <v>102</v>
      </c>
      <c r="I37" s="144" t="s">
        <v>223</v>
      </c>
      <c r="J37" s="144" t="s">
        <v>966</v>
      </c>
      <c r="K37" s="144"/>
    </row>
    <row r="38" spans="1:11" x14ac:dyDescent="0.25">
      <c r="A38" s="144">
        <v>31</v>
      </c>
      <c r="B38" s="201"/>
      <c r="C38" s="201"/>
      <c r="D38" s="201"/>
      <c r="E38" s="144" t="s">
        <v>170</v>
      </c>
      <c r="F38" s="144"/>
      <c r="G38" s="144"/>
      <c r="H38" s="144" t="s">
        <v>94</v>
      </c>
      <c r="I38" s="144" t="s">
        <v>223</v>
      </c>
      <c r="J38" s="144" t="s">
        <v>966</v>
      </c>
      <c r="K38" s="144"/>
    </row>
    <row r="39" spans="1:11" ht="30" x14ac:dyDescent="0.25">
      <c r="A39" s="144">
        <v>32</v>
      </c>
      <c r="B39" s="201"/>
      <c r="C39" s="144" t="s">
        <v>164</v>
      </c>
      <c r="D39" s="144" t="s">
        <v>105</v>
      </c>
      <c r="E39" s="144" t="s">
        <v>106</v>
      </c>
      <c r="F39" s="144"/>
      <c r="G39" s="144"/>
      <c r="H39" s="144" t="s">
        <v>107</v>
      </c>
      <c r="I39" s="144" t="s">
        <v>223</v>
      </c>
      <c r="J39" s="144" t="s">
        <v>966</v>
      </c>
      <c r="K39" s="144"/>
    </row>
    <row r="40" spans="1:11" ht="69.95" customHeight="1" x14ac:dyDescent="0.25">
      <c r="A40" s="144">
        <v>33</v>
      </c>
      <c r="B40" s="201" t="s">
        <v>549</v>
      </c>
      <c r="C40" s="144" t="s">
        <v>172</v>
      </c>
      <c r="D40" s="144" t="s">
        <v>1196</v>
      </c>
      <c r="E40" s="144" t="s">
        <v>1196</v>
      </c>
      <c r="F40" s="144"/>
      <c r="G40" s="144"/>
      <c r="H40" s="144" t="s">
        <v>93</v>
      </c>
      <c r="I40" s="144" t="s">
        <v>223</v>
      </c>
      <c r="J40" s="144" t="s">
        <v>966</v>
      </c>
      <c r="K40" s="144"/>
    </row>
    <row r="41" spans="1:11" ht="60" x14ac:dyDescent="0.25">
      <c r="A41" s="144">
        <v>34</v>
      </c>
      <c r="B41" s="201"/>
      <c r="C41" s="201" t="s">
        <v>173</v>
      </c>
      <c r="D41" s="144" t="s">
        <v>109</v>
      </c>
      <c r="E41" s="144"/>
      <c r="F41" s="144"/>
      <c r="G41" s="144"/>
      <c r="H41" s="144" t="s">
        <v>109</v>
      </c>
      <c r="I41" s="144" t="s">
        <v>223</v>
      </c>
      <c r="J41" s="144" t="s">
        <v>966</v>
      </c>
      <c r="K41" s="144"/>
    </row>
    <row r="42" spans="1:11" ht="30" x14ac:dyDescent="0.25">
      <c r="A42" s="144">
        <v>35</v>
      </c>
      <c r="B42" s="201"/>
      <c r="C42" s="201"/>
      <c r="D42" s="201" t="s">
        <v>174</v>
      </c>
      <c r="E42" s="144" t="s">
        <v>248</v>
      </c>
      <c r="F42" s="144"/>
      <c r="G42" s="144"/>
      <c r="H42" s="144" t="s">
        <v>111</v>
      </c>
      <c r="I42" s="144" t="s">
        <v>223</v>
      </c>
      <c r="J42" s="144" t="s">
        <v>966</v>
      </c>
      <c r="K42" s="144"/>
    </row>
    <row r="43" spans="1:11" x14ac:dyDescent="0.25">
      <c r="A43" s="144">
        <v>36</v>
      </c>
      <c r="B43" s="201"/>
      <c r="C43" s="201"/>
      <c r="D43" s="201"/>
      <c r="E43" s="144" t="s">
        <v>249</v>
      </c>
      <c r="F43" s="144"/>
      <c r="G43" s="144"/>
      <c r="H43" s="144" t="s">
        <v>250</v>
      </c>
      <c r="I43" s="144" t="s">
        <v>223</v>
      </c>
      <c r="J43" s="144" t="s">
        <v>966</v>
      </c>
      <c r="K43" s="144"/>
    </row>
    <row r="44" spans="1:11" x14ac:dyDescent="0.25">
      <c r="A44" s="144">
        <v>37</v>
      </c>
      <c r="B44" s="201"/>
      <c r="C44" s="201"/>
      <c r="D44" s="144" t="s">
        <v>175</v>
      </c>
      <c r="E44" s="144"/>
      <c r="F44" s="144"/>
      <c r="G44" s="144"/>
      <c r="H44" s="144" t="s">
        <v>110</v>
      </c>
      <c r="I44" s="144" t="s">
        <v>223</v>
      </c>
      <c r="J44" s="144" t="s">
        <v>966</v>
      </c>
      <c r="K44" s="144"/>
    </row>
    <row r="45" spans="1:11" ht="126" customHeight="1" x14ac:dyDescent="0.25">
      <c r="A45" s="144">
        <v>38</v>
      </c>
      <c r="B45" s="201" t="s">
        <v>1198</v>
      </c>
      <c r="C45" s="197" t="s">
        <v>202</v>
      </c>
      <c r="D45" s="197" t="s">
        <v>203</v>
      </c>
      <c r="E45" s="144" t="s">
        <v>205</v>
      </c>
      <c r="F45" s="144"/>
      <c r="G45" s="144"/>
      <c r="H45" s="144" t="s">
        <v>540</v>
      </c>
      <c r="I45" s="144" t="s">
        <v>223</v>
      </c>
      <c r="J45" s="144" t="s">
        <v>968</v>
      </c>
      <c r="K45" s="144"/>
    </row>
    <row r="46" spans="1:11" ht="60" x14ac:dyDescent="0.25">
      <c r="A46" s="144">
        <v>39</v>
      </c>
      <c r="B46" s="201"/>
      <c r="C46" s="198"/>
      <c r="D46" s="198"/>
      <c r="E46" s="144" t="s">
        <v>206</v>
      </c>
      <c r="F46" s="144"/>
      <c r="G46" s="144"/>
      <c r="H46" s="144" t="s">
        <v>541</v>
      </c>
      <c r="I46" s="144" t="s">
        <v>223</v>
      </c>
      <c r="J46" s="144" t="s">
        <v>965</v>
      </c>
      <c r="K46" s="144"/>
    </row>
    <row r="47" spans="1:11" ht="105" x14ac:dyDescent="0.25">
      <c r="A47" s="144">
        <v>40</v>
      </c>
      <c r="B47" s="201"/>
      <c r="C47" s="198"/>
      <c r="D47" s="198"/>
      <c r="E47" s="144"/>
      <c r="F47" s="144"/>
      <c r="G47" s="144" t="s">
        <v>1012</v>
      </c>
      <c r="H47" s="144" t="s">
        <v>998</v>
      </c>
      <c r="I47" s="144" t="s">
        <v>223</v>
      </c>
      <c r="J47" s="144" t="s">
        <v>965</v>
      </c>
      <c r="K47" s="144"/>
    </row>
    <row r="48" spans="1:11" ht="15.6" customHeight="1" x14ac:dyDescent="0.25">
      <c r="A48" s="144">
        <v>41</v>
      </c>
      <c r="B48" s="201"/>
      <c r="C48" s="198"/>
      <c r="D48" s="198"/>
      <c r="E48" s="144"/>
      <c r="F48" s="144"/>
      <c r="G48" s="144" t="s">
        <v>1013</v>
      </c>
      <c r="H48" s="144" t="s">
        <v>1015</v>
      </c>
      <c r="I48" s="144" t="s">
        <v>223</v>
      </c>
      <c r="J48" s="144" t="s">
        <v>965</v>
      </c>
      <c r="K48" s="144"/>
    </row>
    <row r="49" spans="1:11" ht="105" x14ac:dyDescent="0.25">
      <c r="A49" s="144">
        <v>42</v>
      </c>
      <c r="B49" s="201"/>
      <c r="C49" s="198"/>
      <c r="D49" s="198"/>
      <c r="E49" s="144"/>
      <c r="F49" s="144"/>
      <c r="G49" s="144" t="s">
        <v>1004</v>
      </c>
      <c r="H49" s="144" t="s">
        <v>998</v>
      </c>
      <c r="I49" s="144" t="s">
        <v>223</v>
      </c>
      <c r="J49" s="144" t="s">
        <v>965</v>
      </c>
      <c r="K49" s="144"/>
    </row>
    <row r="50" spans="1:11" ht="120" x14ac:dyDescent="0.25">
      <c r="A50" s="144">
        <v>43</v>
      </c>
      <c r="B50" s="201"/>
      <c r="C50" s="198"/>
      <c r="D50" s="198"/>
      <c r="E50" s="144"/>
      <c r="F50" s="144"/>
      <c r="G50" s="144" t="s">
        <v>1014</v>
      </c>
      <c r="H50" s="144" t="s">
        <v>1016</v>
      </c>
      <c r="I50" s="144" t="s">
        <v>223</v>
      </c>
      <c r="J50" s="144" t="s">
        <v>965</v>
      </c>
      <c r="K50" s="144"/>
    </row>
    <row r="51" spans="1:11" ht="60" x14ac:dyDescent="0.25">
      <c r="A51" s="144">
        <v>44</v>
      </c>
      <c r="B51" s="201"/>
      <c r="C51" s="198"/>
      <c r="D51" s="198"/>
      <c r="E51" s="144" t="s">
        <v>208</v>
      </c>
      <c r="F51" s="144"/>
      <c r="G51" s="144"/>
      <c r="H51" s="144" t="s">
        <v>542</v>
      </c>
      <c r="I51" s="144" t="s">
        <v>223</v>
      </c>
      <c r="J51" s="144" t="s">
        <v>965</v>
      </c>
      <c r="K51" s="144"/>
    </row>
    <row r="52" spans="1:11" ht="165" x14ac:dyDescent="0.25">
      <c r="A52" s="144">
        <v>45</v>
      </c>
      <c r="B52" s="201"/>
      <c r="C52" s="198"/>
      <c r="D52" s="198"/>
      <c r="E52" s="144"/>
      <c r="F52" s="144"/>
      <c r="G52" s="144" t="s">
        <v>1011</v>
      </c>
      <c r="H52" s="144" t="s">
        <v>997</v>
      </c>
      <c r="I52" s="144" t="s">
        <v>223</v>
      </c>
      <c r="J52" s="144" t="s">
        <v>965</v>
      </c>
      <c r="K52" s="144"/>
    </row>
    <row r="53" spans="1:11" ht="60" x14ac:dyDescent="0.25">
      <c r="A53" s="144">
        <v>46</v>
      </c>
      <c r="B53" s="201"/>
      <c r="C53" s="198"/>
      <c r="D53" s="199"/>
      <c r="E53" s="144"/>
      <c r="F53" s="144"/>
      <c r="G53" s="144" t="s">
        <v>993</v>
      </c>
      <c r="H53" s="144" t="s">
        <v>1003</v>
      </c>
      <c r="I53" s="144" t="s">
        <v>223</v>
      </c>
      <c r="J53" s="144" t="s">
        <v>965</v>
      </c>
      <c r="K53" s="144"/>
    </row>
    <row r="54" spans="1:11" ht="45" x14ac:dyDescent="0.25">
      <c r="A54" s="144">
        <v>47</v>
      </c>
      <c r="B54" s="201"/>
      <c r="C54" s="198"/>
      <c r="D54" s="197" t="s">
        <v>204</v>
      </c>
      <c r="E54" s="144" t="s">
        <v>213</v>
      </c>
      <c r="F54" s="144"/>
      <c r="G54" s="144"/>
      <c r="H54" s="144" t="s">
        <v>543</v>
      </c>
      <c r="I54" s="144" t="s">
        <v>223</v>
      </c>
      <c r="J54" s="144" t="s">
        <v>968</v>
      </c>
      <c r="K54" s="144"/>
    </row>
    <row r="55" spans="1:11" ht="27.95" customHeight="1" x14ac:dyDescent="0.25">
      <c r="A55" s="144">
        <v>48</v>
      </c>
      <c r="B55" s="201"/>
      <c r="C55" s="199"/>
      <c r="D55" s="199"/>
      <c r="E55" s="144" t="s">
        <v>214</v>
      </c>
      <c r="F55" s="144"/>
      <c r="G55" s="144"/>
      <c r="H55" s="144" t="s">
        <v>215</v>
      </c>
      <c r="I55" s="144" t="s">
        <v>223</v>
      </c>
      <c r="J55" s="144" t="s">
        <v>968</v>
      </c>
      <c r="K55" s="144"/>
    </row>
    <row r="56" spans="1:11" ht="69.95" customHeight="1" x14ac:dyDescent="0.25">
      <c r="A56" s="144">
        <v>49</v>
      </c>
      <c r="B56" s="197" t="s">
        <v>550</v>
      </c>
      <c r="C56" s="144" t="s">
        <v>172</v>
      </c>
      <c r="D56" s="144" t="s">
        <v>1196</v>
      </c>
      <c r="E56" s="144" t="s">
        <v>1196</v>
      </c>
      <c r="F56" s="144"/>
      <c r="G56" s="144"/>
      <c r="H56" s="144" t="s">
        <v>93</v>
      </c>
      <c r="I56" s="144" t="s">
        <v>223</v>
      </c>
      <c r="J56" s="144" t="s">
        <v>966</v>
      </c>
      <c r="K56" s="144"/>
    </row>
    <row r="57" spans="1:11" ht="105" x14ac:dyDescent="0.25">
      <c r="A57" s="144">
        <v>50</v>
      </c>
      <c r="B57" s="198"/>
      <c r="C57" s="197" t="s">
        <v>173</v>
      </c>
      <c r="D57" s="144" t="s">
        <v>551</v>
      </c>
      <c r="E57" s="144"/>
      <c r="F57" s="144"/>
      <c r="G57" s="144"/>
      <c r="H57" s="144" t="s">
        <v>551</v>
      </c>
      <c r="I57" s="144" t="s">
        <v>223</v>
      </c>
      <c r="J57" s="144" t="s">
        <v>966</v>
      </c>
      <c r="K57" s="144"/>
    </row>
    <row r="58" spans="1:11" ht="75" x14ac:dyDescent="0.25">
      <c r="A58" s="144">
        <v>51</v>
      </c>
      <c r="B58" s="198"/>
      <c r="C58" s="198"/>
      <c r="D58" s="144" t="s">
        <v>174</v>
      </c>
      <c r="E58" s="144" t="s">
        <v>174</v>
      </c>
      <c r="F58" s="144"/>
      <c r="G58" s="144"/>
      <c r="H58" s="144" t="s">
        <v>552</v>
      </c>
      <c r="I58" s="144" t="s">
        <v>223</v>
      </c>
      <c r="J58" s="144" t="s">
        <v>966</v>
      </c>
      <c r="K58" s="144"/>
    </row>
    <row r="59" spans="1:11" ht="90" x14ac:dyDescent="0.25">
      <c r="A59" s="144">
        <v>52</v>
      </c>
      <c r="B59" s="199"/>
      <c r="C59" s="199"/>
      <c r="D59" s="144" t="s">
        <v>553</v>
      </c>
      <c r="E59" s="144" t="s">
        <v>554</v>
      </c>
      <c r="F59" s="144"/>
      <c r="G59" s="144"/>
      <c r="H59" s="144" t="s">
        <v>555</v>
      </c>
      <c r="I59" s="144" t="s">
        <v>223</v>
      </c>
      <c r="J59" s="144" t="s">
        <v>966</v>
      </c>
      <c r="K59" s="144"/>
    </row>
    <row r="60" spans="1:11" ht="69.95" customHeight="1" x14ac:dyDescent="0.25">
      <c r="A60" s="144">
        <v>53</v>
      </c>
      <c r="B60" s="197" t="s">
        <v>556</v>
      </c>
      <c r="C60" s="144" t="s">
        <v>172</v>
      </c>
      <c r="D60" s="144" t="s">
        <v>1196</v>
      </c>
      <c r="E60" s="144" t="s">
        <v>1196</v>
      </c>
      <c r="F60" s="144"/>
      <c r="G60" s="144"/>
      <c r="H60" s="144" t="s">
        <v>93</v>
      </c>
      <c r="I60" s="144" t="s">
        <v>223</v>
      </c>
      <c r="J60" s="144" t="s">
        <v>965</v>
      </c>
      <c r="K60" s="144"/>
    </row>
    <row r="61" spans="1:11" ht="105" x14ac:dyDescent="0.25">
      <c r="A61" s="144">
        <v>54</v>
      </c>
      <c r="B61" s="198"/>
      <c r="C61" s="197" t="s">
        <v>173</v>
      </c>
      <c r="D61" s="144" t="s">
        <v>551</v>
      </c>
      <c r="E61" s="144"/>
      <c r="F61" s="144"/>
      <c r="G61" s="144"/>
      <c r="H61" s="144" t="s">
        <v>551</v>
      </c>
      <c r="I61" s="144" t="s">
        <v>223</v>
      </c>
      <c r="J61" s="144" t="s">
        <v>965</v>
      </c>
      <c r="K61" s="144"/>
    </row>
    <row r="62" spans="1:11" ht="60" x14ac:dyDescent="0.25">
      <c r="A62" s="144">
        <v>55</v>
      </c>
      <c r="B62" s="198"/>
      <c r="C62" s="198"/>
      <c r="D62" s="144" t="s">
        <v>174</v>
      </c>
      <c r="E62" s="144" t="s">
        <v>174</v>
      </c>
      <c r="F62" s="144"/>
      <c r="G62" s="144"/>
      <c r="H62" s="144" t="s">
        <v>557</v>
      </c>
      <c r="I62" s="144" t="s">
        <v>223</v>
      </c>
      <c r="J62" s="144" t="s">
        <v>965</v>
      </c>
      <c r="K62" s="144"/>
    </row>
    <row r="63" spans="1:11" ht="75" x14ac:dyDescent="0.25">
      <c r="A63" s="144">
        <v>56</v>
      </c>
      <c r="B63" s="199"/>
      <c r="C63" s="199"/>
      <c r="D63" s="144" t="s">
        <v>553</v>
      </c>
      <c r="E63" s="144" t="s">
        <v>554</v>
      </c>
      <c r="F63" s="144"/>
      <c r="G63" s="144"/>
      <c r="H63" s="144" t="s">
        <v>558</v>
      </c>
      <c r="I63" s="144" t="s">
        <v>223</v>
      </c>
      <c r="J63" s="144" t="s">
        <v>965</v>
      </c>
      <c r="K63" s="144"/>
    </row>
    <row r="65" ht="15.6" customHeight="1" x14ac:dyDescent="0.25"/>
    <row r="83" ht="56.1" customHeight="1" x14ac:dyDescent="0.25"/>
    <row r="88" ht="15.6" customHeight="1" x14ac:dyDescent="0.25"/>
    <row r="110" ht="27.95" customHeight="1" x14ac:dyDescent="0.25"/>
    <row r="121" ht="42" customHeight="1" x14ac:dyDescent="0.25"/>
    <row r="122" ht="15.6" customHeight="1" x14ac:dyDescent="0.25"/>
    <row r="136" ht="30" customHeight="1" x14ac:dyDescent="0.25"/>
    <row r="149" ht="27.95" customHeight="1" x14ac:dyDescent="0.25"/>
    <row r="154" ht="15.6" customHeight="1" x14ac:dyDescent="0.25"/>
    <row r="177" ht="15.6" customHeight="1" x14ac:dyDescent="0.25"/>
  </sheetData>
  <mergeCells count="28">
    <mergeCell ref="D42:D43"/>
    <mergeCell ref="E7:G7"/>
    <mergeCell ref="B8:B31"/>
    <mergeCell ref="C8:C12"/>
    <mergeCell ref="C13:C31"/>
    <mergeCell ref="D16:D21"/>
    <mergeCell ref="D23:D31"/>
    <mergeCell ref="E23:E24"/>
    <mergeCell ref="E25:E26"/>
    <mergeCell ref="F25:F26"/>
    <mergeCell ref="E27:E31"/>
    <mergeCell ref="F29:F31"/>
    <mergeCell ref="B60:B63"/>
    <mergeCell ref="C61:C63"/>
    <mergeCell ref="D8:D9"/>
    <mergeCell ref="D10:D11"/>
    <mergeCell ref="E10:E11"/>
    <mergeCell ref="B45:B55"/>
    <mergeCell ref="C45:C55"/>
    <mergeCell ref="D45:D53"/>
    <mergeCell ref="D54:D55"/>
    <mergeCell ref="B56:B59"/>
    <mergeCell ref="C57:C59"/>
    <mergeCell ref="B33:B39"/>
    <mergeCell ref="C35:C38"/>
    <mergeCell ref="D35:D38"/>
    <mergeCell ref="B40:B44"/>
    <mergeCell ref="C41:C44"/>
  </mergeCells>
  <dataValidations count="2">
    <dataValidation type="list" allowBlank="1" showInputMessage="1" showErrorMessage="1" sqref="I51 I8:I46 I54:I63">
      <formula1>$E$8:$E$11</formula1>
    </dataValidation>
    <dataValidation type="list" allowBlank="1" showInputMessage="1" showErrorMessage="1" sqref="I47:I50 I52:I53">
      <formula1>$E$2:$E$5</formula1>
    </dataValidation>
  </dataValidations>
  <hyperlinks>
    <hyperlink ref="A1" location="'Danh mục'!A1" display="EXI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2"/>
  <sheetViews>
    <sheetView topLeftCell="AF1" zoomScaleNormal="100" workbookViewId="0"/>
  </sheetViews>
  <sheetFormatPr defaultRowHeight="15" x14ac:dyDescent="0.25"/>
  <sheetData>
    <row r="1" spans="1:142" x14ac:dyDescent="0.25">
      <c r="A1" s="68" t="s">
        <v>416</v>
      </c>
    </row>
    <row r="2" spans="1:142" ht="18.75" x14ac:dyDescent="0.3">
      <c r="B2" s="17" t="s">
        <v>280</v>
      </c>
      <c r="F2" s="17" t="s">
        <v>117</v>
      </c>
      <c r="Q2" s="17" t="s">
        <v>261</v>
      </c>
      <c r="Y2" s="17" t="s">
        <v>408</v>
      </c>
      <c r="AJ2" s="17" t="s">
        <v>489</v>
      </c>
      <c r="AP2" s="17" t="s">
        <v>611</v>
      </c>
      <c r="BE2" s="17" t="s">
        <v>612</v>
      </c>
      <c r="BS2" s="17" t="s">
        <v>613</v>
      </c>
      <c r="CE2" s="17" t="s">
        <v>841</v>
      </c>
      <c r="CU2" s="17" t="s">
        <v>708</v>
      </c>
      <c r="DE2" s="17" t="s">
        <v>840</v>
      </c>
      <c r="DP2" s="17" t="s">
        <v>748</v>
      </c>
      <c r="DZ2" s="17" t="s">
        <v>397</v>
      </c>
      <c r="EF2" s="17" t="s">
        <v>406</v>
      </c>
      <c r="EL2" s="17" t="s">
        <v>842</v>
      </c>
    </row>
  </sheetData>
  <hyperlinks>
    <hyperlink ref="A1" location="'Danh mục'!A1" display="EXIT"/>
  </hyperlink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2051" r:id="rId4">
          <objectPr defaultSize="0" autoPict="0" r:id="rId5">
            <anchor moveWithCells="1">
              <from>
                <xdr:col>5</xdr:col>
                <xdr:colOff>0</xdr:colOff>
                <xdr:row>2</xdr:row>
                <xdr:rowOff>0</xdr:rowOff>
              </from>
              <to>
                <xdr:col>14</xdr:col>
                <xdr:colOff>600075</xdr:colOff>
                <xdr:row>47</xdr:row>
                <xdr:rowOff>38100</xdr:rowOff>
              </to>
            </anchor>
          </objectPr>
        </oleObject>
      </mc:Choice>
      <mc:Fallback>
        <oleObject progId="Visio.Drawing.15" shapeId="2051" r:id="rId4"/>
      </mc:Fallback>
    </mc:AlternateContent>
    <mc:AlternateContent xmlns:mc="http://schemas.openxmlformats.org/markup-compatibility/2006">
      <mc:Choice Requires="x14">
        <oleObject progId="Visio.Drawing.15" shapeId="2053" r:id="rId6">
          <objectPr defaultSize="0" autoPict="0" r:id="rId7">
            <anchor moveWithCells="1">
              <from>
                <xdr:col>16</xdr:col>
                <xdr:colOff>0</xdr:colOff>
                <xdr:row>2</xdr:row>
                <xdr:rowOff>0</xdr:rowOff>
              </from>
              <to>
                <xdr:col>22</xdr:col>
                <xdr:colOff>561975</xdr:colOff>
                <xdr:row>22</xdr:row>
                <xdr:rowOff>123825</xdr:rowOff>
              </to>
            </anchor>
          </objectPr>
        </oleObject>
      </mc:Choice>
      <mc:Fallback>
        <oleObject progId="Visio.Drawing.15" shapeId="2053" r:id="rId6"/>
      </mc:Fallback>
    </mc:AlternateContent>
    <mc:AlternateContent xmlns:mc="http://schemas.openxmlformats.org/markup-compatibility/2006">
      <mc:Choice Requires="x14">
        <oleObject progId="Visio.Drawing.15" shapeId="2054" r:id="rId8">
          <objectPr defaultSize="0" autoPict="0" r:id="rId9">
            <anchor moveWithCells="1">
              <from>
                <xdr:col>1</xdr:col>
                <xdr:colOff>0</xdr:colOff>
                <xdr:row>2</xdr:row>
                <xdr:rowOff>0</xdr:rowOff>
              </from>
              <to>
                <xdr:col>4</xdr:col>
                <xdr:colOff>28575</xdr:colOff>
                <xdr:row>30</xdr:row>
                <xdr:rowOff>28575</xdr:rowOff>
              </to>
            </anchor>
          </objectPr>
        </oleObject>
      </mc:Choice>
      <mc:Fallback>
        <oleObject progId="Visio.Drawing.15" shapeId="2054" r:id="rId8"/>
      </mc:Fallback>
    </mc:AlternateContent>
    <mc:AlternateContent xmlns:mc="http://schemas.openxmlformats.org/markup-compatibility/2006">
      <mc:Choice Requires="x14">
        <oleObject progId="Visio.Drawing.15" shapeId="2055" r:id="rId10">
          <objectPr defaultSize="0" r:id="rId11">
            <anchor moveWithCells="1">
              <from>
                <xdr:col>24</xdr:col>
                <xdr:colOff>0</xdr:colOff>
                <xdr:row>2</xdr:row>
                <xdr:rowOff>9525</xdr:rowOff>
              </from>
              <to>
                <xdr:col>33</xdr:col>
                <xdr:colOff>304800</xdr:colOff>
                <xdr:row>55</xdr:row>
                <xdr:rowOff>123825</xdr:rowOff>
              </to>
            </anchor>
          </objectPr>
        </oleObject>
      </mc:Choice>
      <mc:Fallback>
        <oleObject progId="Visio.Drawing.15" shapeId="2055" r:id="rId10"/>
      </mc:Fallback>
    </mc:AlternateContent>
    <mc:AlternateContent xmlns:mc="http://schemas.openxmlformats.org/markup-compatibility/2006">
      <mc:Choice Requires="x14">
        <oleObject progId="Visio.Drawing.15" shapeId="2056" r:id="rId12">
          <objectPr defaultSize="0" r:id="rId13">
            <anchor moveWithCells="1">
              <from>
                <xdr:col>35</xdr:col>
                <xdr:colOff>0</xdr:colOff>
                <xdr:row>2</xdr:row>
                <xdr:rowOff>0</xdr:rowOff>
              </from>
              <to>
                <xdr:col>39</xdr:col>
                <xdr:colOff>200025</xdr:colOff>
                <xdr:row>20</xdr:row>
                <xdr:rowOff>142875</xdr:rowOff>
              </to>
            </anchor>
          </objectPr>
        </oleObject>
      </mc:Choice>
      <mc:Fallback>
        <oleObject progId="Visio.Drawing.15" shapeId="2056" r:id="rId12"/>
      </mc:Fallback>
    </mc:AlternateContent>
    <mc:AlternateContent xmlns:mc="http://schemas.openxmlformats.org/markup-compatibility/2006">
      <mc:Choice Requires="x14">
        <oleObject progId="Visio.Drawing.15" shapeId="2057" r:id="rId14">
          <objectPr defaultSize="0" autoPict="0" r:id="rId15">
            <anchor moveWithCells="1">
              <from>
                <xdr:col>41</xdr:col>
                <xdr:colOff>19050</xdr:colOff>
                <xdr:row>2</xdr:row>
                <xdr:rowOff>38100</xdr:rowOff>
              </from>
              <to>
                <xdr:col>53</xdr:col>
                <xdr:colOff>561975</xdr:colOff>
                <xdr:row>50</xdr:row>
                <xdr:rowOff>66675</xdr:rowOff>
              </to>
            </anchor>
          </objectPr>
        </oleObject>
      </mc:Choice>
      <mc:Fallback>
        <oleObject progId="Visio.Drawing.15" shapeId="2057" r:id="rId14"/>
      </mc:Fallback>
    </mc:AlternateContent>
    <mc:AlternateContent xmlns:mc="http://schemas.openxmlformats.org/markup-compatibility/2006">
      <mc:Choice Requires="x14">
        <oleObject progId="Visio.Drawing.15" shapeId="2058" r:id="rId16">
          <objectPr defaultSize="0" r:id="rId17">
            <anchor moveWithCells="1">
              <from>
                <xdr:col>56</xdr:col>
                <xdr:colOff>47625</xdr:colOff>
                <xdr:row>2</xdr:row>
                <xdr:rowOff>38100</xdr:rowOff>
              </from>
              <to>
                <xdr:col>67</xdr:col>
                <xdr:colOff>295275</xdr:colOff>
                <xdr:row>84</xdr:row>
                <xdr:rowOff>85725</xdr:rowOff>
              </to>
            </anchor>
          </objectPr>
        </oleObject>
      </mc:Choice>
      <mc:Fallback>
        <oleObject progId="Visio.Drawing.15" shapeId="2058" r:id="rId16"/>
      </mc:Fallback>
    </mc:AlternateContent>
    <mc:AlternateContent xmlns:mc="http://schemas.openxmlformats.org/markup-compatibility/2006">
      <mc:Choice Requires="x14">
        <oleObject progId="Visio.Drawing.15" shapeId="2059" r:id="rId18">
          <objectPr defaultSize="0" r:id="rId19">
            <anchor moveWithCells="1">
              <from>
                <xdr:col>70</xdr:col>
                <xdr:colOff>28575</xdr:colOff>
                <xdr:row>2</xdr:row>
                <xdr:rowOff>66675</xdr:rowOff>
              </from>
              <to>
                <xdr:col>81</xdr:col>
                <xdr:colOff>276225</xdr:colOff>
                <xdr:row>52</xdr:row>
                <xdr:rowOff>142875</xdr:rowOff>
              </to>
            </anchor>
          </objectPr>
        </oleObject>
      </mc:Choice>
      <mc:Fallback>
        <oleObject progId="Visio.Drawing.15" shapeId="2059" r:id="rId18"/>
      </mc:Fallback>
    </mc:AlternateContent>
    <mc:AlternateContent xmlns:mc="http://schemas.openxmlformats.org/markup-compatibility/2006">
      <mc:Choice Requires="x14">
        <oleObject progId="Visio.Drawing.15" shapeId="2060" r:id="rId20">
          <objectPr defaultSize="0" r:id="rId21">
            <anchor moveWithCells="1">
              <from>
                <xdr:col>82</xdr:col>
                <xdr:colOff>0</xdr:colOff>
                <xdr:row>2</xdr:row>
                <xdr:rowOff>47625</xdr:rowOff>
              </from>
              <to>
                <xdr:col>97</xdr:col>
                <xdr:colOff>161925</xdr:colOff>
                <xdr:row>75</xdr:row>
                <xdr:rowOff>161925</xdr:rowOff>
              </to>
            </anchor>
          </objectPr>
        </oleObject>
      </mc:Choice>
      <mc:Fallback>
        <oleObject progId="Visio.Drawing.15" shapeId="2060" r:id="rId20"/>
      </mc:Fallback>
    </mc:AlternateContent>
    <mc:AlternateContent xmlns:mc="http://schemas.openxmlformats.org/markup-compatibility/2006">
      <mc:Choice Requires="x14">
        <oleObject progId="Visio.Drawing.15" shapeId="2061" r:id="rId22">
          <objectPr defaultSize="0" r:id="rId23">
            <anchor moveWithCells="1">
              <from>
                <xdr:col>98</xdr:col>
                <xdr:colOff>0</xdr:colOff>
                <xdr:row>2</xdr:row>
                <xdr:rowOff>47625</xdr:rowOff>
              </from>
              <to>
                <xdr:col>106</xdr:col>
                <xdr:colOff>200025</xdr:colOff>
                <xdr:row>35</xdr:row>
                <xdr:rowOff>180975</xdr:rowOff>
              </to>
            </anchor>
          </objectPr>
        </oleObject>
      </mc:Choice>
      <mc:Fallback>
        <oleObject progId="Visio.Drawing.15" shapeId="2061" r:id="rId22"/>
      </mc:Fallback>
    </mc:AlternateContent>
    <mc:AlternateContent xmlns:mc="http://schemas.openxmlformats.org/markup-compatibility/2006">
      <mc:Choice Requires="x14">
        <oleObject progId="Visio.Drawing.15" shapeId="2062" r:id="rId24">
          <objectPr defaultSize="0" r:id="rId25">
            <anchor moveWithCells="1">
              <from>
                <xdr:col>108</xdr:col>
                <xdr:colOff>0</xdr:colOff>
                <xdr:row>2</xdr:row>
                <xdr:rowOff>47625</xdr:rowOff>
              </from>
              <to>
                <xdr:col>118</xdr:col>
                <xdr:colOff>133350</xdr:colOff>
                <xdr:row>50</xdr:row>
                <xdr:rowOff>114300</xdr:rowOff>
              </to>
            </anchor>
          </objectPr>
        </oleObject>
      </mc:Choice>
      <mc:Fallback>
        <oleObject progId="Visio.Drawing.15" shapeId="2062" r:id="rId24"/>
      </mc:Fallback>
    </mc:AlternateContent>
    <mc:AlternateContent xmlns:mc="http://schemas.openxmlformats.org/markup-compatibility/2006">
      <mc:Choice Requires="x14">
        <oleObject progId="Visio.Drawing.15" shapeId="2063" r:id="rId26">
          <objectPr defaultSize="0" r:id="rId27">
            <anchor moveWithCells="1">
              <from>
                <xdr:col>119</xdr:col>
                <xdr:colOff>0</xdr:colOff>
                <xdr:row>2</xdr:row>
                <xdr:rowOff>0</xdr:rowOff>
              </from>
              <to>
                <xdr:col>128</xdr:col>
                <xdr:colOff>123825</xdr:colOff>
                <xdr:row>34</xdr:row>
                <xdr:rowOff>57150</xdr:rowOff>
              </to>
            </anchor>
          </objectPr>
        </oleObject>
      </mc:Choice>
      <mc:Fallback>
        <oleObject progId="Visio.Drawing.15" shapeId="2063" r:id="rId26"/>
      </mc:Fallback>
    </mc:AlternateContent>
    <mc:AlternateContent xmlns:mc="http://schemas.openxmlformats.org/markup-compatibility/2006">
      <mc:Choice Requires="x14">
        <oleObject progId="Visio.Drawing.15" shapeId="2064" r:id="rId28">
          <objectPr defaultSize="0" r:id="rId29">
            <anchor moveWithCells="1">
              <from>
                <xdr:col>129</xdr:col>
                <xdr:colOff>0</xdr:colOff>
                <xdr:row>2</xdr:row>
                <xdr:rowOff>9525</xdr:rowOff>
              </from>
              <to>
                <xdr:col>134</xdr:col>
                <xdr:colOff>47625</xdr:colOff>
                <xdr:row>70</xdr:row>
                <xdr:rowOff>38100</xdr:rowOff>
              </to>
            </anchor>
          </objectPr>
        </oleObject>
      </mc:Choice>
      <mc:Fallback>
        <oleObject progId="Visio.Drawing.15" shapeId="2064" r:id="rId28"/>
      </mc:Fallback>
    </mc:AlternateContent>
    <mc:AlternateContent xmlns:mc="http://schemas.openxmlformats.org/markup-compatibility/2006">
      <mc:Choice Requires="x14">
        <oleObject progId="Visio.Drawing.15" shapeId="2065" r:id="rId30">
          <objectPr defaultSize="0" r:id="rId31">
            <anchor moveWithCells="1">
              <from>
                <xdr:col>135</xdr:col>
                <xdr:colOff>0</xdr:colOff>
                <xdr:row>2</xdr:row>
                <xdr:rowOff>0</xdr:rowOff>
              </from>
              <to>
                <xdr:col>140</xdr:col>
                <xdr:colOff>133350</xdr:colOff>
                <xdr:row>76</xdr:row>
                <xdr:rowOff>47625</xdr:rowOff>
              </to>
            </anchor>
          </objectPr>
        </oleObject>
      </mc:Choice>
      <mc:Fallback>
        <oleObject progId="Visio.Drawing.15" shapeId="2065" r:id="rId30"/>
      </mc:Fallback>
    </mc:AlternateContent>
    <mc:AlternateContent xmlns:mc="http://schemas.openxmlformats.org/markup-compatibility/2006">
      <mc:Choice Requires="x14">
        <oleObject progId="Visio.Drawing.15" shapeId="2066" r:id="rId32">
          <objectPr defaultSize="0" r:id="rId33">
            <anchor moveWithCells="1">
              <from>
                <xdr:col>141</xdr:col>
                <xdr:colOff>0</xdr:colOff>
                <xdr:row>2</xdr:row>
                <xdr:rowOff>38100</xdr:rowOff>
              </from>
              <to>
                <xdr:col>146</xdr:col>
                <xdr:colOff>228600</xdr:colOff>
                <xdr:row>30</xdr:row>
                <xdr:rowOff>133350</xdr:rowOff>
              </to>
            </anchor>
          </objectPr>
        </oleObject>
      </mc:Choice>
      <mc:Fallback>
        <oleObject progId="Visio.Drawing.15" shapeId="2066" r:id="rId32"/>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1" ySplit="6" topLeftCell="B10" activePane="bottomRight" state="frozen"/>
      <selection pane="topRight" activeCell="E1" sqref="E1"/>
      <selection pane="bottomLeft" activeCell="A8" sqref="A8"/>
      <selection pane="bottomRight"/>
    </sheetView>
  </sheetViews>
  <sheetFormatPr defaultRowHeight="15" x14ac:dyDescent="0.25"/>
  <cols>
    <col min="1" max="1" width="7.5703125" customWidth="1"/>
    <col min="2" max="2" width="17.7109375" customWidth="1"/>
    <col min="3" max="3" width="16.5703125" customWidth="1"/>
    <col min="4" max="4" width="18.28515625" customWidth="1"/>
    <col min="5" max="5" width="36.85546875" customWidth="1"/>
    <col min="6" max="6" width="31.140625" customWidth="1"/>
    <col min="7" max="7" width="30.140625" customWidth="1"/>
    <col min="8" max="8" width="37.5703125" customWidth="1"/>
  </cols>
  <sheetData>
    <row r="1" spans="1:11" x14ac:dyDescent="0.25">
      <c r="A1" s="163" t="s">
        <v>416</v>
      </c>
      <c r="B1" s="31" t="s">
        <v>559</v>
      </c>
      <c r="E1" s="166" t="s">
        <v>220</v>
      </c>
      <c r="F1" s="167">
        <f>SUM(F2:F5)</f>
        <v>43</v>
      </c>
      <c r="G1" s="149"/>
      <c r="H1" s="168">
        <f>SUM(H2:H5)</f>
        <v>43</v>
      </c>
    </row>
    <row r="2" spans="1:11" x14ac:dyDescent="0.25">
      <c r="E2" s="169" t="s">
        <v>223</v>
      </c>
      <c r="F2" s="170">
        <f>COUNTIF($I$7:$I$895,$E2)</f>
        <v>43</v>
      </c>
      <c r="G2" s="112" t="s">
        <v>965</v>
      </c>
      <c r="H2" s="169">
        <f>COUNTIF($J$7:$J$670,$G2)</f>
        <v>8</v>
      </c>
    </row>
    <row r="3" spans="1:11" ht="15.75" x14ac:dyDescent="0.25">
      <c r="E3" s="171" t="s">
        <v>1254</v>
      </c>
      <c r="F3" s="170">
        <f>COUNTIF($I$7:$I$895,$E3)</f>
        <v>0</v>
      </c>
      <c r="G3" s="113" t="s">
        <v>966</v>
      </c>
      <c r="H3" s="169">
        <f>COUNTIF($J$7:$J$670,$G3)</f>
        <v>31</v>
      </c>
    </row>
    <row r="4" spans="1:11" ht="15.75" x14ac:dyDescent="0.25">
      <c r="E4" s="169" t="s">
        <v>225</v>
      </c>
      <c r="F4" s="170">
        <f>COUNTIF($I$7:$I$895,$E4)</f>
        <v>0</v>
      </c>
      <c r="G4" s="113" t="s">
        <v>968</v>
      </c>
      <c r="H4" s="169">
        <f>COUNTIF($J$7:$J$670,$G4)</f>
        <v>0</v>
      </c>
    </row>
    <row r="5" spans="1:11" ht="15.75" x14ac:dyDescent="0.25">
      <c r="E5" s="169" t="s">
        <v>226</v>
      </c>
      <c r="F5" s="170">
        <f>COUNTIF($I$7:$I$895,$E5)</f>
        <v>0</v>
      </c>
      <c r="G5" s="113" t="s">
        <v>974</v>
      </c>
      <c r="H5" s="169">
        <f>COUNTIF($J$7:$J$670,$G5)</f>
        <v>4</v>
      </c>
    </row>
    <row r="7" spans="1:11" ht="57.75" x14ac:dyDescent="0.25">
      <c r="A7" s="150" t="s">
        <v>4</v>
      </c>
      <c r="B7" s="150" t="s">
        <v>0</v>
      </c>
      <c r="C7" s="150" t="s">
        <v>1</v>
      </c>
      <c r="D7" s="150" t="s">
        <v>18</v>
      </c>
      <c r="E7" s="200" t="s">
        <v>95</v>
      </c>
      <c r="F7" s="200"/>
      <c r="G7" s="200"/>
      <c r="H7" s="150" t="s">
        <v>3</v>
      </c>
      <c r="I7" s="80" t="s">
        <v>221</v>
      </c>
      <c r="J7" s="80" t="s">
        <v>964</v>
      </c>
      <c r="K7" s="80" t="s">
        <v>222</v>
      </c>
    </row>
    <row r="8" spans="1:11" ht="15.6" customHeight="1" x14ac:dyDescent="0.25">
      <c r="A8" s="144">
        <v>1</v>
      </c>
      <c r="B8" s="218" t="s">
        <v>560</v>
      </c>
      <c r="C8" s="201" t="s">
        <v>495</v>
      </c>
      <c r="D8" s="201" t="s">
        <v>496</v>
      </c>
      <c r="E8" s="144" t="s">
        <v>497</v>
      </c>
      <c r="F8" s="201"/>
      <c r="G8" s="201"/>
      <c r="H8" s="144" t="s">
        <v>21</v>
      </c>
      <c r="I8" s="54" t="s">
        <v>223</v>
      </c>
      <c r="J8" s="62" t="s">
        <v>966</v>
      </c>
      <c r="K8" s="54"/>
    </row>
    <row r="9" spans="1:11" ht="30" x14ac:dyDescent="0.25">
      <c r="A9" s="144">
        <v>2</v>
      </c>
      <c r="B9" s="218"/>
      <c r="C9" s="201"/>
      <c r="D9" s="201"/>
      <c r="E9" s="144" t="s">
        <v>498</v>
      </c>
      <c r="F9" s="201" t="s">
        <v>416</v>
      </c>
      <c r="G9" s="201"/>
      <c r="H9" s="144" t="s">
        <v>499</v>
      </c>
      <c r="I9" s="54" t="s">
        <v>223</v>
      </c>
      <c r="J9" s="62" t="s">
        <v>966</v>
      </c>
      <c r="K9" s="54"/>
    </row>
    <row r="10" spans="1:11" ht="15.6" customHeight="1" x14ac:dyDescent="0.25">
      <c r="A10" s="144">
        <v>3</v>
      </c>
      <c r="B10" s="218"/>
      <c r="C10" s="201"/>
      <c r="D10" s="201" t="s">
        <v>500</v>
      </c>
      <c r="E10" s="201" t="s">
        <v>501</v>
      </c>
      <c r="F10" s="144" t="s">
        <v>502</v>
      </c>
      <c r="G10" s="144"/>
      <c r="H10" s="144" t="s">
        <v>503</v>
      </c>
      <c r="I10" s="54" t="s">
        <v>223</v>
      </c>
      <c r="J10" s="62" t="s">
        <v>966</v>
      </c>
      <c r="K10" s="54"/>
    </row>
    <row r="11" spans="1:11" ht="15.75" x14ac:dyDescent="0.25">
      <c r="A11" s="144">
        <v>4</v>
      </c>
      <c r="B11" s="218"/>
      <c r="C11" s="201"/>
      <c r="D11" s="201"/>
      <c r="E11" s="201"/>
      <c r="F11" s="144" t="s">
        <v>504</v>
      </c>
      <c r="G11" s="144"/>
      <c r="H11" s="144" t="s">
        <v>505</v>
      </c>
      <c r="I11" s="54" t="s">
        <v>223</v>
      </c>
      <c r="J11" s="62" t="s">
        <v>966</v>
      </c>
      <c r="K11" s="54"/>
    </row>
    <row r="12" spans="1:11" ht="30" x14ac:dyDescent="0.25">
      <c r="A12" s="144">
        <v>5</v>
      </c>
      <c r="B12" s="218"/>
      <c r="C12" s="201"/>
      <c r="D12" s="144" t="s">
        <v>506</v>
      </c>
      <c r="E12" s="144" t="s">
        <v>506</v>
      </c>
      <c r="F12" s="144"/>
      <c r="G12" s="144"/>
      <c r="H12" s="144" t="s">
        <v>93</v>
      </c>
      <c r="I12" s="54" t="s">
        <v>223</v>
      </c>
      <c r="J12" s="62" t="s">
        <v>966</v>
      </c>
      <c r="K12" s="54"/>
    </row>
    <row r="13" spans="1:11" ht="30" x14ac:dyDescent="0.25">
      <c r="A13" s="144">
        <v>6</v>
      </c>
      <c r="B13" s="218"/>
      <c r="C13" s="218" t="s">
        <v>1191</v>
      </c>
      <c r="D13" s="153" t="s">
        <v>1192</v>
      </c>
      <c r="E13" s="153" t="s">
        <v>1063</v>
      </c>
      <c r="F13" s="144"/>
      <c r="G13" s="144"/>
      <c r="H13" s="144" t="s">
        <v>93</v>
      </c>
      <c r="I13" s="54" t="s">
        <v>223</v>
      </c>
      <c r="J13" s="62" t="s">
        <v>966</v>
      </c>
      <c r="K13" s="54"/>
    </row>
    <row r="14" spans="1:11" ht="30" x14ac:dyDescent="0.25">
      <c r="A14" s="144">
        <v>7</v>
      </c>
      <c r="B14" s="218"/>
      <c r="C14" s="218"/>
      <c r="D14" s="144" t="s">
        <v>1193</v>
      </c>
      <c r="E14" s="144" t="s">
        <v>1194</v>
      </c>
      <c r="F14" s="153"/>
      <c r="G14" s="153"/>
      <c r="H14" s="144" t="s">
        <v>93</v>
      </c>
      <c r="I14" s="54" t="s">
        <v>223</v>
      </c>
      <c r="J14" s="62" t="s">
        <v>966</v>
      </c>
      <c r="K14" s="54"/>
    </row>
    <row r="15" spans="1:11" ht="30" x14ac:dyDescent="0.25">
      <c r="A15" s="144">
        <v>8</v>
      </c>
      <c r="B15" s="218"/>
      <c r="C15" s="218"/>
      <c r="D15" s="144" t="s">
        <v>507</v>
      </c>
      <c r="E15" s="144" t="s">
        <v>508</v>
      </c>
      <c r="F15" s="144"/>
      <c r="G15" s="144"/>
      <c r="H15" s="144" t="s">
        <v>509</v>
      </c>
      <c r="I15" s="54" t="s">
        <v>223</v>
      </c>
      <c r="J15" s="62" t="s">
        <v>966</v>
      </c>
      <c r="K15" s="54"/>
    </row>
    <row r="16" spans="1:11" ht="15.6" customHeight="1" x14ac:dyDescent="0.25">
      <c r="A16" s="144">
        <v>9</v>
      </c>
      <c r="B16" s="218"/>
      <c r="C16" s="218"/>
      <c r="D16" s="201" t="s">
        <v>510</v>
      </c>
      <c r="E16" s="144" t="s">
        <v>511</v>
      </c>
      <c r="F16" s="144"/>
      <c r="G16" s="144"/>
      <c r="H16" s="144" t="s">
        <v>512</v>
      </c>
      <c r="I16" s="54" t="s">
        <v>223</v>
      </c>
      <c r="J16" s="62" t="s">
        <v>966</v>
      </c>
      <c r="K16" s="54"/>
    </row>
    <row r="17" spans="1:11" ht="30" x14ac:dyDescent="0.25">
      <c r="A17" s="144">
        <v>10</v>
      </c>
      <c r="B17" s="218"/>
      <c r="C17" s="218"/>
      <c r="D17" s="201"/>
      <c r="E17" s="144" t="s">
        <v>513</v>
      </c>
      <c r="F17" s="144"/>
      <c r="G17" s="144"/>
      <c r="H17" s="144" t="s">
        <v>514</v>
      </c>
      <c r="I17" s="54" t="s">
        <v>223</v>
      </c>
      <c r="J17" s="62" t="s">
        <v>966</v>
      </c>
      <c r="K17" s="54"/>
    </row>
    <row r="18" spans="1:11" ht="30" x14ac:dyDescent="0.25">
      <c r="A18" s="144">
        <v>11</v>
      </c>
      <c r="B18" s="218"/>
      <c r="C18" s="218"/>
      <c r="D18" s="201"/>
      <c r="E18" s="144" t="s">
        <v>515</v>
      </c>
      <c r="F18" s="153"/>
      <c r="G18" s="153"/>
      <c r="H18" s="144" t="s">
        <v>516</v>
      </c>
      <c r="I18" s="54" t="s">
        <v>223</v>
      </c>
      <c r="J18" s="62" t="s">
        <v>966</v>
      </c>
      <c r="K18" s="54"/>
    </row>
    <row r="19" spans="1:11" ht="30" x14ac:dyDescent="0.25">
      <c r="A19" s="144">
        <v>12</v>
      </c>
      <c r="B19" s="218"/>
      <c r="C19" s="218"/>
      <c r="D19" s="201"/>
      <c r="E19" s="144" t="s">
        <v>517</v>
      </c>
      <c r="F19" s="144"/>
      <c r="G19" s="144"/>
      <c r="H19" s="144" t="s">
        <v>518</v>
      </c>
      <c r="I19" s="54" t="s">
        <v>223</v>
      </c>
      <c r="J19" s="62" t="s">
        <v>966</v>
      </c>
      <c r="K19" s="54"/>
    </row>
    <row r="20" spans="1:11" ht="30" x14ac:dyDescent="0.25">
      <c r="A20" s="144">
        <v>13</v>
      </c>
      <c r="B20" s="218"/>
      <c r="C20" s="218"/>
      <c r="D20" s="201"/>
      <c r="E20" s="144" t="s">
        <v>519</v>
      </c>
      <c r="F20" s="144"/>
      <c r="G20" s="144"/>
      <c r="H20" s="81" t="s">
        <v>520</v>
      </c>
      <c r="I20" s="54" t="s">
        <v>223</v>
      </c>
      <c r="J20" s="62" t="s">
        <v>966</v>
      </c>
      <c r="K20" s="54"/>
    </row>
    <row r="21" spans="1:11" ht="30" x14ac:dyDescent="0.25">
      <c r="A21" s="144">
        <v>14</v>
      </c>
      <c r="B21" s="218"/>
      <c r="C21" s="218"/>
      <c r="D21" s="201"/>
      <c r="E21" s="144" t="s">
        <v>521</v>
      </c>
      <c r="F21" s="153"/>
      <c r="G21" s="153"/>
      <c r="H21" s="144" t="s">
        <v>522</v>
      </c>
      <c r="I21" s="54" t="s">
        <v>223</v>
      </c>
      <c r="J21" s="62" t="s">
        <v>966</v>
      </c>
      <c r="K21" s="54"/>
    </row>
    <row r="22" spans="1:11" ht="30" x14ac:dyDescent="0.25">
      <c r="A22" s="144">
        <v>15</v>
      </c>
      <c r="B22" s="218"/>
      <c r="C22" s="218"/>
      <c r="D22" s="144" t="s">
        <v>523</v>
      </c>
      <c r="E22" s="144" t="s">
        <v>523</v>
      </c>
      <c r="F22" s="144"/>
      <c r="G22" s="144"/>
      <c r="H22" s="144" t="s">
        <v>524</v>
      </c>
      <c r="I22" s="54" t="s">
        <v>223</v>
      </c>
      <c r="J22" s="62" t="s">
        <v>966</v>
      </c>
      <c r="K22" s="54"/>
    </row>
    <row r="23" spans="1:11" ht="15.6" customHeight="1" x14ac:dyDescent="0.25">
      <c r="A23" s="144">
        <v>16</v>
      </c>
      <c r="B23" s="218"/>
      <c r="C23" s="218"/>
      <c r="D23" s="218" t="s">
        <v>528</v>
      </c>
      <c r="E23" s="201" t="s">
        <v>529</v>
      </c>
      <c r="F23" s="144" t="s">
        <v>530</v>
      </c>
      <c r="G23" s="144" t="s">
        <v>64</v>
      </c>
      <c r="H23" s="144" t="s">
        <v>65</v>
      </c>
      <c r="I23" s="54" t="s">
        <v>223</v>
      </c>
      <c r="J23" s="62" t="s">
        <v>966</v>
      </c>
      <c r="K23" s="54"/>
    </row>
    <row r="24" spans="1:11" ht="30" x14ac:dyDescent="0.25">
      <c r="A24" s="144">
        <v>17</v>
      </c>
      <c r="B24" s="218"/>
      <c r="C24" s="218"/>
      <c r="D24" s="218"/>
      <c r="E24" s="201"/>
      <c r="F24" s="144"/>
      <c r="G24" s="144" t="s">
        <v>66</v>
      </c>
      <c r="H24" s="144" t="s">
        <v>531</v>
      </c>
      <c r="I24" s="54" t="s">
        <v>223</v>
      </c>
      <c r="J24" s="62" t="s">
        <v>966</v>
      </c>
      <c r="K24" s="54"/>
    </row>
    <row r="25" spans="1:11" ht="15.75" x14ac:dyDescent="0.25">
      <c r="A25" s="144">
        <v>18</v>
      </c>
      <c r="B25" s="218"/>
      <c r="C25" s="218"/>
      <c r="D25" s="218"/>
      <c r="E25" s="201" t="s">
        <v>185</v>
      </c>
      <c r="F25" s="201" t="s">
        <v>532</v>
      </c>
      <c r="G25" s="144" t="s">
        <v>190</v>
      </c>
      <c r="H25" s="54" t="s">
        <v>192</v>
      </c>
      <c r="I25" s="54" t="s">
        <v>223</v>
      </c>
      <c r="J25" s="62" t="s">
        <v>966</v>
      </c>
      <c r="K25" s="54"/>
    </row>
    <row r="26" spans="1:11" ht="30" x14ac:dyDescent="0.25">
      <c r="A26" s="144">
        <v>19</v>
      </c>
      <c r="B26" s="218"/>
      <c r="C26" s="218"/>
      <c r="D26" s="218"/>
      <c r="E26" s="201"/>
      <c r="F26" s="201"/>
      <c r="G26" s="144" t="s">
        <v>533</v>
      </c>
      <c r="H26" s="144" t="s">
        <v>53</v>
      </c>
      <c r="I26" s="54" t="s">
        <v>223</v>
      </c>
      <c r="J26" s="62" t="s">
        <v>966</v>
      </c>
      <c r="K26" s="54"/>
    </row>
    <row r="27" spans="1:11" ht="30" x14ac:dyDescent="0.25">
      <c r="A27" s="144">
        <v>20</v>
      </c>
      <c r="B27" s="218"/>
      <c r="C27" s="218"/>
      <c r="D27" s="218"/>
      <c r="E27" s="218" t="s">
        <v>952</v>
      </c>
      <c r="F27" s="144" t="s">
        <v>953</v>
      </c>
      <c r="G27" s="144"/>
      <c r="H27" s="144" t="s">
        <v>951</v>
      </c>
      <c r="I27" s="54" t="s">
        <v>223</v>
      </c>
      <c r="J27" s="62" t="s">
        <v>966</v>
      </c>
      <c r="K27" s="54"/>
    </row>
    <row r="28" spans="1:11" ht="45" x14ac:dyDescent="0.25">
      <c r="A28" s="144">
        <v>21</v>
      </c>
      <c r="B28" s="218"/>
      <c r="C28" s="218"/>
      <c r="D28" s="218"/>
      <c r="E28" s="218"/>
      <c r="F28" s="144" t="s">
        <v>959</v>
      </c>
      <c r="G28" s="144"/>
      <c r="H28" s="144" t="s">
        <v>53</v>
      </c>
      <c r="I28" s="54" t="s">
        <v>223</v>
      </c>
      <c r="J28" s="62" t="s">
        <v>966</v>
      </c>
      <c r="K28" s="54"/>
    </row>
    <row r="29" spans="1:11" ht="45" x14ac:dyDescent="0.25">
      <c r="A29" s="144">
        <v>22</v>
      </c>
      <c r="B29" s="218"/>
      <c r="C29" s="218"/>
      <c r="D29" s="218"/>
      <c r="E29" s="218"/>
      <c r="F29" s="144" t="s">
        <v>960</v>
      </c>
      <c r="G29" s="93" t="s">
        <v>958</v>
      </c>
      <c r="H29" s="144" t="s">
        <v>53</v>
      </c>
      <c r="I29" s="54" t="s">
        <v>223</v>
      </c>
      <c r="J29" s="62" t="s">
        <v>966</v>
      </c>
      <c r="K29" s="54"/>
    </row>
    <row r="30" spans="1:11" ht="30" x14ac:dyDescent="0.25">
      <c r="A30" s="144">
        <v>23</v>
      </c>
      <c r="B30" s="218"/>
      <c r="C30" s="218"/>
      <c r="D30" s="218"/>
      <c r="E30" s="218"/>
      <c r="F30" s="144"/>
      <c r="G30" s="93" t="s">
        <v>954</v>
      </c>
      <c r="H30" s="144" t="s">
        <v>956</v>
      </c>
      <c r="I30" s="54" t="s">
        <v>223</v>
      </c>
      <c r="J30" s="62" t="s">
        <v>966</v>
      </c>
      <c r="K30" s="54"/>
    </row>
    <row r="31" spans="1:11" ht="30" x14ac:dyDescent="0.25">
      <c r="A31" s="144">
        <v>24</v>
      </c>
      <c r="B31" s="218"/>
      <c r="C31" s="218"/>
      <c r="D31" s="218"/>
      <c r="E31" s="218"/>
      <c r="F31" s="144"/>
      <c r="G31" s="93" t="s">
        <v>955</v>
      </c>
      <c r="H31" s="144" t="s">
        <v>957</v>
      </c>
      <c r="I31" s="54" t="s">
        <v>223</v>
      </c>
      <c r="J31" s="62" t="s">
        <v>966</v>
      </c>
      <c r="K31" s="54"/>
    </row>
    <row r="32" spans="1:11" ht="27.95" customHeight="1" x14ac:dyDescent="0.25">
      <c r="A32" s="144">
        <v>25</v>
      </c>
      <c r="B32" s="218" t="s">
        <v>1195</v>
      </c>
      <c r="C32" s="205" t="s">
        <v>202</v>
      </c>
      <c r="D32" s="205" t="s">
        <v>203</v>
      </c>
      <c r="E32" s="144" t="s">
        <v>205</v>
      </c>
      <c r="F32" s="144"/>
      <c r="G32" s="144"/>
      <c r="H32" s="153" t="s">
        <v>540</v>
      </c>
      <c r="I32" s="54" t="s">
        <v>223</v>
      </c>
      <c r="J32" s="62" t="s">
        <v>966</v>
      </c>
      <c r="K32" s="54"/>
    </row>
    <row r="33" spans="1:11" ht="60" x14ac:dyDescent="0.25">
      <c r="A33" s="144">
        <v>26</v>
      </c>
      <c r="B33" s="218"/>
      <c r="C33" s="207"/>
      <c r="D33" s="207"/>
      <c r="E33" s="144" t="s">
        <v>206</v>
      </c>
      <c r="F33" s="144"/>
      <c r="G33" s="144"/>
      <c r="H33" s="144" t="s">
        <v>541</v>
      </c>
      <c r="I33" s="54" t="s">
        <v>223</v>
      </c>
      <c r="J33" s="62" t="s">
        <v>965</v>
      </c>
      <c r="K33" s="54"/>
    </row>
    <row r="34" spans="1:11" ht="105" x14ac:dyDescent="0.25">
      <c r="A34" s="144">
        <v>27</v>
      </c>
      <c r="B34" s="218"/>
      <c r="C34" s="207"/>
      <c r="D34" s="207"/>
      <c r="E34" s="144"/>
      <c r="F34" s="153"/>
      <c r="G34" s="153" t="s">
        <v>1012</v>
      </c>
      <c r="H34" s="153" t="s">
        <v>998</v>
      </c>
      <c r="I34" s="44" t="s">
        <v>223</v>
      </c>
      <c r="J34" s="62" t="s">
        <v>965</v>
      </c>
      <c r="K34" s="44"/>
    </row>
    <row r="35" spans="1:11" ht="105" x14ac:dyDescent="0.25">
      <c r="A35" s="144">
        <v>28</v>
      </c>
      <c r="B35" s="218"/>
      <c r="C35" s="207"/>
      <c r="D35" s="207"/>
      <c r="E35" s="144"/>
      <c r="F35" s="153"/>
      <c r="G35" s="153" t="s">
        <v>1013</v>
      </c>
      <c r="H35" s="153" t="s">
        <v>1015</v>
      </c>
      <c r="I35" s="44" t="s">
        <v>223</v>
      </c>
      <c r="J35" s="62" t="s">
        <v>965</v>
      </c>
      <c r="K35" s="44"/>
    </row>
    <row r="36" spans="1:11" ht="105" x14ac:dyDescent="0.25">
      <c r="A36" s="144">
        <v>29</v>
      </c>
      <c r="B36" s="218"/>
      <c r="C36" s="207"/>
      <c r="D36" s="207"/>
      <c r="E36" s="144"/>
      <c r="F36" s="153"/>
      <c r="G36" s="153" t="s">
        <v>1004</v>
      </c>
      <c r="H36" s="153" t="s">
        <v>998</v>
      </c>
      <c r="I36" s="44" t="s">
        <v>223</v>
      </c>
      <c r="J36" s="62" t="s">
        <v>965</v>
      </c>
      <c r="K36" s="44"/>
    </row>
    <row r="37" spans="1:11" ht="120" x14ac:dyDescent="0.25">
      <c r="A37" s="144">
        <v>30</v>
      </c>
      <c r="B37" s="218"/>
      <c r="C37" s="207"/>
      <c r="D37" s="207"/>
      <c r="E37" s="144"/>
      <c r="F37" s="153"/>
      <c r="G37" s="153" t="s">
        <v>1014</v>
      </c>
      <c r="H37" s="153" t="s">
        <v>1016</v>
      </c>
      <c r="I37" s="44" t="s">
        <v>223</v>
      </c>
      <c r="J37" s="62" t="s">
        <v>965</v>
      </c>
      <c r="K37" s="44"/>
    </row>
    <row r="38" spans="1:11" ht="60" x14ac:dyDescent="0.25">
      <c r="A38" s="144">
        <v>31</v>
      </c>
      <c r="B38" s="218"/>
      <c r="C38" s="207"/>
      <c r="D38" s="207"/>
      <c r="E38" s="144" t="s">
        <v>208</v>
      </c>
      <c r="F38" s="144"/>
      <c r="G38" s="144"/>
      <c r="H38" s="81" t="s">
        <v>542</v>
      </c>
      <c r="I38" s="54" t="s">
        <v>223</v>
      </c>
      <c r="J38" s="62" t="s">
        <v>965</v>
      </c>
      <c r="K38" s="54"/>
    </row>
    <row r="39" spans="1:11" ht="165" x14ac:dyDescent="0.25">
      <c r="A39" s="144">
        <v>32</v>
      </c>
      <c r="B39" s="218"/>
      <c r="C39" s="207"/>
      <c r="D39" s="207"/>
      <c r="E39" s="144"/>
      <c r="F39" s="153"/>
      <c r="G39" s="153" t="s">
        <v>1011</v>
      </c>
      <c r="H39" s="153" t="s">
        <v>997</v>
      </c>
      <c r="I39" s="153" t="s">
        <v>223</v>
      </c>
      <c r="J39" s="153" t="s">
        <v>965</v>
      </c>
      <c r="K39" s="44"/>
    </row>
    <row r="40" spans="1:11" ht="60" x14ac:dyDescent="0.25">
      <c r="A40" s="144">
        <v>33</v>
      </c>
      <c r="B40" s="218"/>
      <c r="C40" s="207"/>
      <c r="D40" s="206"/>
      <c r="E40" s="144"/>
      <c r="F40" s="153"/>
      <c r="G40" s="153" t="s">
        <v>993</v>
      </c>
      <c r="H40" s="153" t="s">
        <v>1003</v>
      </c>
      <c r="I40" s="153" t="s">
        <v>223</v>
      </c>
      <c r="J40" s="153" t="s">
        <v>965</v>
      </c>
      <c r="K40" s="44"/>
    </row>
    <row r="41" spans="1:11" ht="42" customHeight="1" x14ac:dyDescent="0.25">
      <c r="A41" s="144">
        <v>34</v>
      </c>
      <c r="B41" s="218"/>
      <c r="C41" s="207"/>
      <c r="D41" s="205" t="s">
        <v>204</v>
      </c>
      <c r="E41" s="144" t="s">
        <v>213</v>
      </c>
      <c r="F41" s="144"/>
      <c r="G41" s="144"/>
      <c r="H41" s="153" t="s">
        <v>543</v>
      </c>
      <c r="I41" s="54" t="s">
        <v>223</v>
      </c>
      <c r="J41" s="62" t="s">
        <v>966</v>
      </c>
      <c r="K41" s="54"/>
    </row>
    <row r="42" spans="1:11" ht="30" x14ac:dyDescent="0.25">
      <c r="A42" s="144">
        <v>35</v>
      </c>
      <c r="B42" s="218"/>
      <c r="C42" s="206"/>
      <c r="D42" s="206"/>
      <c r="E42" s="144" t="s">
        <v>214</v>
      </c>
      <c r="F42" s="144"/>
      <c r="G42" s="144"/>
      <c r="H42" s="144" t="s">
        <v>215</v>
      </c>
      <c r="I42" s="54" t="s">
        <v>223</v>
      </c>
      <c r="J42" s="62" t="s">
        <v>966</v>
      </c>
      <c r="K42" s="54"/>
    </row>
    <row r="43" spans="1:11" ht="69.95" customHeight="1" x14ac:dyDescent="0.25">
      <c r="A43" s="144">
        <v>36</v>
      </c>
      <c r="B43" s="218" t="s">
        <v>561</v>
      </c>
      <c r="C43" s="153" t="s">
        <v>172</v>
      </c>
      <c r="D43" s="153" t="s">
        <v>1196</v>
      </c>
      <c r="E43" s="54" t="s">
        <v>1196</v>
      </c>
      <c r="F43" s="144"/>
      <c r="G43" s="144"/>
      <c r="H43" s="144" t="s">
        <v>93</v>
      </c>
      <c r="I43" s="54" t="s">
        <v>223</v>
      </c>
      <c r="J43" s="62" t="s">
        <v>966</v>
      </c>
      <c r="K43" s="54"/>
    </row>
    <row r="44" spans="1:11" ht="135" x14ac:dyDescent="0.25">
      <c r="A44" s="144">
        <v>37</v>
      </c>
      <c r="B44" s="218"/>
      <c r="C44" s="218" t="s">
        <v>173</v>
      </c>
      <c r="D44" s="144" t="s">
        <v>551</v>
      </c>
      <c r="E44" s="144"/>
      <c r="F44" s="144"/>
      <c r="G44" s="144"/>
      <c r="H44" s="144" t="s">
        <v>551</v>
      </c>
      <c r="I44" s="54" t="s">
        <v>223</v>
      </c>
      <c r="J44" s="62" t="s">
        <v>966</v>
      </c>
      <c r="K44" s="54"/>
    </row>
    <row r="45" spans="1:11" ht="75" x14ac:dyDescent="0.25">
      <c r="A45" s="144">
        <v>38</v>
      </c>
      <c r="B45" s="218"/>
      <c r="C45" s="218"/>
      <c r="D45" s="144" t="s">
        <v>174</v>
      </c>
      <c r="E45" s="144" t="s">
        <v>174</v>
      </c>
      <c r="F45" s="144"/>
      <c r="G45" s="144"/>
      <c r="H45" s="144" t="s">
        <v>552</v>
      </c>
      <c r="I45" s="54" t="s">
        <v>223</v>
      </c>
      <c r="J45" s="62" t="s">
        <v>966</v>
      </c>
      <c r="K45" s="54"/>
    </row>
    <row r="46" spans="1:11" ht="90" x14ac:dyDescent="0.25">
      <c r="A46" s="144">
        <v>39</v>
      </c>
      <c r="B46" s="218"/>
      <c r="C46" s="218"/>
      <c r="D46" s="144" t="s">
        <v>553</v>
      </c>
      <c r="E46" s="144" t="s">
        <v>554</v>
      </c>
      <c r="F46" s="144"/>
      <c r="G46" s="144"/>
      <c r="H46" s="144" t="s">
        <v>555</v>
      </c>
      <c r="I46" s="54" t="s">
        <v>223</v>
      </c>
      <c r="J46" s="62" t="s">
        <v>966</v>
      </c>
      <c r="K46" s="54"/>
    </row>
    <row r="47" spans="1:11" ht="69.95" customHeight="1" x14ac:dyDescent="0.25">
      <c r="A47" s="144">
        <v>40</v>
      </c>
      <c r="B47" s="218" t="s">
        <v>562</v>
      </c>
      <c r="C47" s="153" t="s">
        <v>172</v>
      </c>
      <c r="D47" s="153" t="s">
        <v>1196</v>
      </c>
      <c r="E47" s="54" t="s">
        <v>1196</v>
      </c>
      <c r="F47" s="144"/>
      <c r="G47" s="144"/>
      <c r="H47" s="144" t="s">
        <v>93</v>
      </c>
      <c r="I47" s="54" t="s">
        <v>223</v>
      </c>
      <c r="J47" s="62" t="s">
        <v>974</v>
      </c>
      <c r="K47" s="54"/>
    </row>
    <row r="48" spans="1:11" ht="135" x14ac:dyDescent="0.25">
      <c r="A48" s="144">
        <v>41</v>
      </c>
      <c r="B48" s="218"/>
      <c r="C48" s="218" t="s">
        <v>173</v>
      </c>
      <c r="D48" s="144" t="s">
        <v>551</v>
      </c>
      <c r="E48" s="144"/>
      <c r="F48" s="144"/>
      <c r="G48" s="144"/>
      <c r="H48" s="144" t="s">
        <v>551</v>
      </c>
      <c r="I48" s="54" t="s">
        <v>223</v>
      </c>
      <c r="J48" s="62" t="s">
        <v>974</v>
      </c>
      <c r="K48" s="54"/>
    </row>
    <row r="49" spans="1:11" ht="60" x14ac:dyDescent="0.25">
      <c r="A49" s="144">
        <v>42</v>
      </c>
      <c r="B49" s="218"/>
      <c r="C49" s="218"/>
      <c r="D49" s="144" t="s">
        <v>174</v>
      </c>
      <c r="E49" s="144" t="s">
        <v>174</v>
      </c>
      <c r="F49" s="144"/>
      <c r="G49" s="144"/>
      <c r="H49" s="144" t="s">
        <v>557</v>
      </c>
      <c r="I49" s="54" t="s">
        <v>223</v>
      </c>
      <c r="J49" s="62" t="s">
        <v>974</v>
      </c>
      <c r="K49" s="54"/>
    </row>
    <row r="50" spans="1:11" ht="75" x14ac:dyDescent="0.25">
      <c r="A50" s="144">
        <v>43</v>
      </c>
      <c r="B50" s="218"/>
      <c r="C50" s="218"/>
      <c r="D50" s="144" t="s">
        <v>553</v>
      </c>
      <c r="E50" s="144" t="s">
        <v>554</v>
      </c>
      <c r="F50" s="144"/>
      <c r="G50" s="144"/>
      <c r="H50" s="144" t="s">
        <v>558</v>
      </c>
      <c r="I50" s="54" t="s">
        <v>223</v>
      </c>
      <c r="J50" s="62" t="s">
        <v>974</v>
      </c>
      <c r="K50" s="54"/>
    </row>
  </sheetData>
  <mergeCells count="23">
    <mergeCell ref="B47:B50"/>
    <mergeCell ref="C48:C50"/>
    <mergeCell ref="C32:C42"/>
    <mergeCell ref="D32:D40"/>
    <mergeCell ref="D41:D42"/>
    <mergeCell ref="B43:B46"/>
    <mergeCell ref="C44:C46"/>
    <mergeCell ref="B32:B42"/>
    <mergeCell ref="D10:D11"/>
    <mergeCell ref="E10:E11"/>
    <mergeCell ref="E7:G7"/>
    <mergeCell ref="B8:B31"/>
    <mergeCell ref="C8:C12"/>
    <mergeCell ref="C13:C31"/>
    <mergeCell ref="D16:D21"/>
    <mergeCell ref="D23:D31"/>
    <mergeCell ref="D8:D9"/>
    <mergeCell ref="E23:E24"/>
    <mergeCell ref="E25:E26"/>
    <mergeCell ref="F25:F26"/>
    <mergeCell ref="E27:E31"/>
    <mergeCell ref="F8:G8"/>
    <mergeCell ref="F9:G9"/>
  </mergeCells>
  <dataValidations count="2">
    <dataValidation type="list" allowBlank="1" showInputMessage="1" showErrorMessage="1" sqref="I38 I8:I33 I41:I50">
      <formula1>$E$8:$E$11</formula1>
    </dataValidation>
    <dataValidation type="list" allowBlank="1" showInputMessage="1" showErrorMessage="1" sqref="I34:I37 I39:I40">
      <formula1>$E$2:$E$5</formula1>
    </dataValidation>
  </dataValidations>
  <hyperlinks>
    <hyperlink ref="A1" location="'Danh mục'!A1" display="EXIT"/>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4" workbookViewId="0"/>
  </sheetViews>
  <sheetFormatPr defaultRowHeight="15" x14ac:dyDescent="0.25"/>
  <cols>
    <col min="1" max="1" width="6.5703125" customWidth="1"/>
    <col min="2" max="2" width="10.42578125" customWidth="1"/>
    <col min="3" max="3" width="15.42578125" customWidth="1"/>
    <col min="4" max="4" width="17.28515625" customWidth="1"/>
    <col min="5" max="5" width="30.42578125" customWidth="1"/>
    <col min="6" max="6" width="29.5703125" customWidth="1"/>
    <col min="7" max="7" width="30.140625" customWidth="1"/>
    <col min="8" max="8" width="37.5703125" customWidth="1"/>
    <col min="9" max="9" width="15.140625" customWidth="1"/>
    <col min="10" max="10" width="18.140625" bestFit="1" customWidth="1"/>
    <col min="11" max="11" width="50.42578125" customWidth="1"/>
  </cols>
  <sheetData>
    <row r="1" spans="1:11" x14ac:dyDescent="0.25">
      <c r="A1" s="163" t="s">
        <v>416</v>
      </c>
      <c r="B1" s="31" t="s">
        <v>566</v>
      </c>
      <c r="C1" s="5"/>
      <c r="D1" s="28"/>
      <c r="E1" s="166" t="s">
        <v>220</v>
      </c>
      <c r="F1" s="167">
        <f>SUM(F2:F5)</f>
        <v>35</v>
      </c>
      <c r="G1" s="149"/>
      <c r="H1" s="168">
        <f>SUM(H2:H5)</f>
        <v>35</v>
      </c>
      <c r="I1" s="4"/>
      <c r="J1" s="4"/>
      <c r="K1" s="4"/>
    </row>
    <row r="2" spans="1:11" x14ac:dyDescent="0.25">
      <c r="A2" s="5"/>
      <c r="B2" s="5"/>
      <c r="C2" s="5"/>
      <c r="D2" s="5"/>
      <c r="E2" s="169" t="s">
        <v>223</v>
      </c>
      <c r="F2" s="170">
        <f>COUNTIF($I$8:$I$980,$E2)</f>
        <v>35</v>
      </c>
      <c r="G2" s="112" t="s">
        <v>965</v>
      </c>
      <c r="H2" s="169">
        <f>COUNTIF($J$8:$J$755,$G2)</f>
        <v>0</v>
      </c>
      <c r="I2" s="4"/>
      <c r="J2" s="4"/>
      <c r="K2" s="4"/>
    </row>
    <row r="3" spans="1:11" ht="15.75" x14ac:dyDescent="0.25">
      <c r="A3" s="5"/>
      <c r="B3" s="5"/>
      <c r="C3" s="5"/>
      <c r="D3" s="5"/>
      <c r="E3" s="171" t="s">
        <v>224</v>
      </c>
      <c r="F3" s="170">
        <f>COUNTIF($I$8:$I$980,$E3)</f>
        <v>0</v>
      </c>
      <c r="G3" s="113" t="s">
        <v>966</v>
      </c>
      <c r="H3" s="169">
        <f>COUNTIF($J$8:$J$755,$G3)</f>
        <v>35</v>
      </c>
      <c r="I3" s="4"/>
      <c r="J3" s="4"/>
      <c r="K3" s="4"/>
    </row>
    <row r="4" spans="1:11" ht="15.75" x14ac:dyDescent="0.25">
      <c r="A4" s="5"/>
      <c r="B4" s="5"/>
      <c r="C4" s="5"/>
      <c r="D4" s="5"/>
      <c r="E4" s="169" t="s">
        <v>225</v>
      </c>
      <c r="F4" s="170">
        <f>COUNTIF($I$8:$I$980,$E4)</f>
        <v>0</v>
      </c>
      <c r="G4" s="113" t="s">
        <v>968</v>
      </c>
      <c r="H4" s="169">
        <f>COUNTIF($J$8:$J$755,$G4)</f>
        <v>0</v>
      </c>
      <c r="I4" s="4"/>
      <c r="J4" s="4"/>
      <c r="K4" s="4"/>
    </row>
    <row r="5" spans="1:11" ht="15.75" x14ac:dyDescent="0.25">
      <c r="A5" s="5"/>
      <c r="B5" s="5"/>
      <c r="C5" s="5"/>
      <c r="D5" s="5"/>
      <c r="E5" s="169" t="s">
        <v>226</v>
      </c>
      <c r="F5" s="170">
        <f>COUNTIF($I$8:$I$980,$E5)</f>
        <v>0</v>
      </c>
      <c r="G5" s="113" t="s">
        <v>974</v>
      </c>
      <c r="H5" s="169">
        <f>COUNTIF($J$8:$J$755,$G5)</f>
        <v>0</v>
      </c>
      <c r="I5" s="4"/>
      <c r="J5" s="4"/>
      <c r="K5" s="4"/>
    </row>
    <row r="6" spans="1:11" x14ac:dyDescent="0.25">
      <c r="A6" s="5"/>
      <c r="B6" s="5"/>
      <c r="C6" s="5"/>
      <c r="D6" s="5"/>
      <c r="E6" s="5"/>
      <c r="F6" s="5"/>
      <c r="G6" s="5"/>
      <c r="H6" s="5"/>
      <c r="I6" s="4"/>
      <c r="J6" s="4"/>
      <c r="K6" s="4"/>
    </row>
    <row r="7" spans="1:11" x14ac:dyDescent="0.25">
      <c r="A7" s="150" t="s">
        <v>4</v>
      </c>
      <c r="B7" s="150" t="s">
        <v>0</v>
      </c>
      <c r="C7" s="150" t="s">
        <v>1</v>
      </c>
      <c r="D7" s="150" t="s">
        <v>18</v>
      </c>
      <c r="E7" s="202" t="s">
        <v>95</v>
      </c>
      <c r="F7" s="203"/>
      <c r="G7" s="204"/>
      <c r="H7" s="150" t="s">
        <v>3</v>
      </c>
      <c r="I7" s="150" t="s">
        <v>221</v>
      </c>
      <c r="J7" s="150" t="s">
        <v>964</v>
      </c>
      <c r="K7" s="150" t="s">
        <v>222</v>
      </c>
    </row>
    <row r="8" spans="1:11" ht="60" x14ac:dyDescent="0.25">
      <c r="A8" s="144">
        <v>1</v>
      </c>
      <c r="B8" s="201" t="s">
        <v>567</v>
      </c>
      <c r="C8" s="201" t="s">
        <v>1200</v>
      </c>
      <c r="D8" s="144" t="s">
        <v>1201</v>
      </c>
      <c r="E8" s="144" t="s">
        <v>1201</v>
      </c>
      <c r="F8" s="144"/>
      <c r="G8" s="144"/>
      <c r="H8" s="144" t="s">
        <v>1037</v>
      </c>
      <c r="I8" s="144" t="s">
        <v>223</v>
      </c>
      <c r="J8" s="144" t="s">
        <v>966</v>
      </c>
      <c r="K8" s="144"/>
    </row>
    <row r="9" spans="1:11" x14ac:dyDescent="0.25">
      <c r="A9" s="144">
        <v>2</v>
      </c>
      <c r="B9" s="198"/>
      <c r="C9" s="199"/>
      <c r="D9" s="146" t="s">
        <v>339</v>
      </c>
      <c r="E9" s="173" t="s">
        <v>343</v>
      </c>
      <c r="F9" s="146"/>
      <c r="G9" s="146"/>
      <c r="H9" s="146" t="s">
        <v>340</v>
      </c>
      <c r="I9" s="144" t="s">
        <v>223</v>
      </c>
      <c r="J9" s="144" t="s">
        <v>966</v>
      </c>
      <c r="K9" s="144"/>
    </row>
    <row r="10" spans="1:11" ht="30" x14ac:dyDescent="0.25">
      <c r="A10" s="144">
        <v>3</v>
      </c>
      <c r="B10" s="198"/>
      <c r="C10" s="197" t="s">
        <v>1202</v>
      </c>
      <c r="D10" s="145" t="s">
        <v>1202</v>
      </c>
      <c r="E10" s="144" t="s">
        <v>568</v>
      </c>
      <c r="F10" s="144"/>
      <c r="G10" s="144"/>
      <c r="H10" s="144" t="s">
        <v>1203</v>
      </c>
      <c r="I10" s="144" t="s">
        <v>223</v>
      </c>
      <c r="J10" s="144" t="s">
        <v>966</v>
      </c>
      <c r="K10" s="144"/>
    </row>
    <row r="11" spans="1:11" ht="30" x14ac:dyDescent="0.25">
      <c r="A11" s="144">
        <v>4</v>
      </c>
      <c r="B11" s="198"/>
      <c r="C11" s="198"/>
      <c r="D11" s="144" t="s">
        <v>1204</v>
      </c>
      <c r="E11" s="144"/>
      <c r="F11" s="144"/>
      <c r="G11" s="144"/>
      <c r="H11" s="144" t="s">
        <v>569</v>
      </c>
      <c r="I11" s="144" t="s">
        <v>223</v>
      </c>
      <c r="J11" s="144" t="s">
        <v>966</v>
      </c>
      <c r="K11" s="144"/>
    </row>
    <row r="12" spans="1:11" ht="30" x14ac:dyDescent="0.25">
      <c r="A12" s="144">
        <v>5</v>
      </c>
      <c r="B12" s="199"/>
      <c r="C12" s="199"/>
      <c r="D12" s="144" t="s">
        <v>1205</v>
      </c>
      <c r="E12" s="144"/>
      <c r="F12" s="144"/>
      <c r="G12" s="144"/>
      <c r="H12" s="144" t="s">
        <v>570</v>
      </c>
      <c r="I12" s="144" t="s">
        <v>223</v>
      </c>
      <c r="J12" s="144" t="s">
        <v>966</v>
      </c>
      <c r="K12" s="144"/>
    </row>
    <row r="13" spans="1:11" ht="60" x14ac:dyDescent="0.25">
      <c r="A13" s="144">
        <v>6</v>
      </c>
      <c r="B13" s="201" t="s">
        <v>571</v>
      </c>
      <c r="C13" s="201" t="s">
        <v>1206</v>
      </c>
      <c r="D13" s="144" t="s">
        <v>1201</v>
      </c>
      <c r="E13" s="144" t="s">
        <v>1201</v>
      </c>
      <c r="F13" s="144"/>
      <c r="G13" s="144"/>
      <c r="H13" s="144" t="s">
        <v>1037</v>
      </c>
      <c r="I13" s="144" t="s">
        <v>223</v>
      </c>
      <c r="J13" s="144" t="s">
        <v>966</v>
      </c>
      <c r="K13" s="144"/>
    </row>
    <row r="14" spans="1:11" x14ac:dyDescent="0.25">
      <c r="A14" s="144">
        <v>7</v>
      </c>
      <c r="B14" s="198"/>
      <c r="C14" s="199"/>
      <c r="D14" s="146" t="s">
        <v>339</v>
      </c>
      <c r="E14" s="173" t="s">
        <v>343</v>
      </c>
      <c r="F14" s="146"/>
      <c r="G14" s="146"/>
      <c r="H14" s="146" t="s">
        <v>340</v>
      </c>
      <c r="I14" s="144" t="s">
        <v>223</v>
      </c>
      <c r="J14" s="144" t="s">
        <v>966</v>
      </c>
      <c r="K14" s="144"/>
    </row>
    <row r="15" spans="1:11" ht="30" x14ac:dyDescent="0.25">
      <c r="A15" s="144">
        <v>8</v>
      </c>
      <c r="B15" s="198"/>
      <c r="C15" s="197" t="s">
        <v>1207</v>
      </c>
      <c r="D15" s="144" t="s">
        <v>1207</v>
      </c>
      <c r="E15" s="144" t="s">
        <v>572</v>
      </c>
      <c r="F15" s="144"/>
      <c r="G15" s="144"/>
      <c r="H15" s="144" t="s">
        <v>1203</v>
      </c>
      <c r="I15" s="144" t="s">
        <v>223</v>
      </c>
      <c r="J15" s="144" t="s">
        <v>966</v>
      </c>
      <c r="K15" s="144"/>
    </row>
    <row r="16" spans="1:11" ht="30" x14ac:dyDescent="0.25">
      <c r="A16" s="144">
        <v>9</v>
      </c>
      <c r="B16" s="198"/>
      <c r="C16" s="198"/>
      <c r="D16" s="144" t="s">
        <v>1208</v>
      </c>
      <c r="E16" s="144"/>
      <c r="F16" s="144" t="s">
        <v>1209</v>
      </c>
      <c r="G16" s="144"/>
      <c r="H16" s="144" t="s">
        <v>573</v>
      </c>
      <c r="I16" s="144" t="s">
        <v>223</v>
      </c>
      <c r="J16" s="144" t="s">
        <v>966</v>
      </c>
      <c r="K16" s="144"/>
    </row>
    <row r="17" spans="1:11" ht="30" x14ac:dyDescent="0.25">
      <c r="A17" s="144">
        <v>10</v>
      </c>
      <c r="B17" s="199"/>
      <c r="C17" s="199"/>
      <c r="D17" s="144" t="s">
        <v>1210</v>
      </c>
      <c r="E17" s="144"/>
      <c r="F17" s="144"/>
      <c r="G17" s="144"/>
      <c r="H17" s="144" t="s">
        <v>574</v>
      </c>
      <c r="I17" s="144" t="s">
        <v>223</v>
      </c>
      <c r="J17" s="144" t="s">
        <v>966</v>
      </c>
      <c r="K17" s="144"/>
    </row>
    <row r="18" spans="1:11" ht="60" x14ac:dyDescent="0.25">
      <c r="A18" s="144">
        <v>11</v>
      </c>
      <c r="B18" s="201" t="s">
        <v>575</v>
      </c>
      <c r="C18" s="201" t="s">
        <v>1211</v>
      </c>
      <c r="D18" s="144" t="s">
        <v>1201</v>
      </c>
      <c r="E18" s="144" t="s">
        <v>1201</v>
      </c>
      <c r="F18" s="144"/>
      <c r="G18" s="144"/>
      <c r="H18" s="144" t="s">
        <v>1037</v>
      </c>
      <c r="I18" s="144" t="s">
        <v>223</v>
      </c>
      <c r="J18" s="144" t="s">
        <v>966</v>
      </c>
      <c r="K18" s="144"/>
    </row>
    <row r="19" spans="1:11" x14ac:dyDescent="0.25">
      <c r="A19" s="144">
        <v>12</v>
      </c>
      <c r="B19" s="198"/>
      <c r="C19" s="199"/>
      <c r="D19" s="146" t="s">
        <v>339</v>
      </c>
      <c r="E19" s="173" t="s">
        <v>343</v>
      </c>
      <c r="F19" s="146"/>
      <c r="G19" s="146"/>
      <c r="H19" s="146" t="s">
        <v>340</v>
      </c>
      <c r="I19" s="144" t="s">
        <v>223</v>
      </c>
      <c r="J19" s="144" t="s">
        <v>966</v>
      </c>
      <c r="K19" s="144"/>
    </row>
    <row r="20" spans="1:11" ht="45" x14ac:dyDescent="0.25">
      <c r="A20" s="144">
        <v>13</v>
      </c>
      <c r="B20" s="198"/>
      <c r="C20" s="197" t="s">
        <v>1212</v>
      </c>
      <c r="D20" s="144" t="s">
        <v>1212</v>
      </c>
      <c r="E20" s="144" t="s">
        <v>576</v>
      </c>
      <c r="F20" s="144"/>
      <c r="G20" s="144"/>
      <c r="H20" s="144" t="s">
        <v>1203</v>
      </c>
      <c r="I20" s="144" t="s">
        <v>223</v>
      </c>
      <c r="J20" s="144" t="s">
        <v>966</v>
      </c>
      <c r="K20" s="144"/>
    </row>
    <row r="21" spans="1:11" ht="45" x14ac:dyDescent="0.25">
      <c r="A21" s="144">
        <v>14</v>
      </c>
      <c r="B21" s="198"/>
      <c r="C21" s="198"/>
      <c r="D21" s="144" t="s">
        <v>1213</v>
      </c>
      <c r="E21" s="144"/>
      <c r="F21" s="144"/>
      <c r="G21" s="144"/>
      <c r="H21" s="144" t="s">
        <v>577</v>
      </c>
      <c r="I21" s="144" t="s">
        <v>223</v>
      </c>
      <c r="J21" s="144" t="s">
        <v>966</v>
      </c>
      <c r="K21" s="144"/>
    </row>
    <row r="22" spans="1:11" ht="45" x14ac:dyDescent="0.25">
      <c r="A22" s="144">
        <v>15</v>
      </c>
      <c r="B22" s="199"/>
      <c r="C22" s="199"/>
      <c r="D22" s="144" t="s">
        <v>1214</v>
      </c>
      <c r="E22" s="144"/>
      <c r="F22" s="144"/>
      <c r="G22" s="144"/>
      <c r="H22" s="144" t="s">
        <v>578</v>
      </c>
      <c r="I22" s="144" t="s">
        <v>223</v>
      </c>
      <c r="J22" s="144" t="s">
        <v>966</v>
      </c>
      <c r="K22" s="144"/>
    </row>
    <row r="23" spans="1:11" ht="60" x14ac:dyDescent="0.25">
      <c r="A23" s="144">
        <v>16</v>
      </c>
      <c r="B23" s="201" t="s">
        <v>579</v>
      </c>
      <c r="C23" s="201" t="s">
        <v>1215</v>
      </c>
      <c r="D23" s="144" t="s">
        <v>1201</v>
      </c>
      <c r="E23" s="144" t="s">
        <v>1201</v>
      </c>
      <c r="F23" s="144"/>
      <c r="G23" s="144"/>
      <c r="H23" s="144" t="s">
        <v>1037</v>
      </c>
      <c r="I23" s="144" t="s">
        <v>223</v>
      </c>
      <c r="J23" s="144" t="s">
        <v>966</v>
      </c>
      <c r="K23" s="144"/>
    </row>
    <row r="24" spans="1:11" x14ac:dyDescent="0.25">
      <c r="A24" s="144">
        <v>17</v>
      </c>
      <c r="B24" s="198"/>
      <c r="C24" s="199"/>
      <c r="D24" s="146" t="s">
        <v>339</v>
      </c>
      <c r="E24" s="173" t="s">
        <v>343</v>
      </c>
      <c r="F24" s="146"/>
      <c r="G24" s="146"/>
      <c r="H24" s="146" t="s">
        <v>340</v>
      </c>
      <c r="I24" s="144" t="s">
        <v>223</v>
      </c>
      <c r="J24" s="144" t="s">
        <v>966</v>
      </c>
      <c r="K24" s="144"/>
    </row>
    <row r="25" spans="1:11" ht="45" x14ac:dyDescent="0.25">
      <c r="A25" s="144">
        <v>18</v>
      </c>
      <c r="B25" s="198"/>
      <c r="C25" s="197" t="s">
        <v>1216</v>
      </c>
      <c r="D25" s="144" t="s">
        <v>1216</v>
      </c>
      <c r="E25" s="144" t="s">
        <v>580</v>
      </c>
      <c r="F25" s="144"/>
      <c r="G25" s="144"/>
      <c r="H25" s="144" t="s">
        <v>1203</v>
      </c>
      <c r="I25" s="144" t="s">
        <v>223</v>
      </c>
      <c r="J25" s="144" t="s">
        <v>966</v>
      </c>
      <c r="K25" s="144"/>
    </row>
    <row r="26" spans="1:11" ht="45" x14ac:dyDescent="0.25">
      <c r="A26" s="144">
        <v>19</v>
      </c>
      <c r="B26" s="198"/>
      <c r="C26" s="198"/>
      <c r="D26" s="144" t="s">
        <v>1217</v>
      </c>
      <c r="E26" s="144"/>
      <c r="F26" s="144"/>
      <c r="G26" s="144"/>
      <c r="H26" s="144" t="s">
        <v>581</v>
      </c>
      <c r="I26" s="144" t="s">
        <v>223</v>
      </c>
      <c r="J26" s="144" t="s">
        <v>966</v>
      </c>
      <c r="K26" s="144"/>
    </row>
    <row r="27" spans="1:11" ht="45" x14ac:dyDescent="0.25">
      <c r="A27" s="144">
        <v>20</v>
      </c>
      <c r="B27" s="199"/>
      <c r="C27" s="199"/>
      <c r="D27" s="144" t="s">
        <v>1218</v>
      </c>
      <c r="E27" s="144"/>
      <c r="F27" s="144"/>
      <c r="G27" s="144"/>
      <c r="H27" s="144" t="s">
        <v>582</v>
      </c>
      <c r="I27" s="144" t="s">
        <v>223</v>
      </c>
      <c r="J27" s="144" t="s">
        <v>966</v>
      </c>
      <c r="K27" s="144"/>
    </row>
    <row r="28" spans="1:11" ht="60" x14ac:dyDescent="0.25">
      <c r="A28" s="144">
        <v>21</v>
      </c>
      <c r="B28" s="201" t="s">
        <v>583</v>
      </c>
      <c r="C28" s="201" t="s">
        <v>1219</v>
      </c>
      <c r="D28" s="144" t="s">
        <v>1201</v>
      </c>
      <c r="E28" s="144" t="s">
        <v>1201</v>
      </c>
      <c r="F28" s="144"/>
      <c r="G28" s="144"/>
      <c r="H28" s="144" t="s">
        <v>1037</v>
      </c>
      <c r="I28" s="144" t="s">
        <v>223</v>
      </c>
      <c r="J28" s="144" t="s">
        <v>966</v>
      </c>
      <c r="K28" s="144"/>
    </row>
    <row r="29" spans="1:11" x14ac:dyDescent="0.25">
      <c r="A29" s="144">
        <v>22</v>
      </c>
      <c r="B29" s="198"/>
      <c r="C29" s="199"/>
      <c r="D29" s="146" t="s">
        <v>339</v>
      </c>
      <c r="E29" s="173" t="s">
        <v>343</v>
      </c>
      <c r="F29" s="146"/>
      <c r="G29" s="146"/>
      <c r="H29" s="146" t="s">
        <v>340</v>
      </c>
      <c r="I29" s="144" t="s">
        <v>223</v>
      </c>
      <c r="J29" s="144" t="s">
        <v>966</v>
      </c>
      <c r="K29" s="144"/>
    </row>
    <row r="30" spans="1:11" ht="45" x14ac:dyDescent="0.25">
      <c r="A30" s="144">
        <v>23</v>
      </c>
      <c r="B30" s="198"/>
      <c r="C30" s="197" t="s">
        <v>1220</v>
      </c>
      <c r="D30" s="144" t="s">
        <v>1220</v>
      </c>
      <c r="E30" s="144" t="s">
        <v>584</v>
      </c>
      <c r="F30" s="144"/>
      <c r="G30" s="144"/>
      <c r="H30" s="144" t="s">
        <v>1203</v>
      </c>
      <c r="I30" s="144" t="s">
        <v>223</v>
      </c>
      <c r="J30" s="144" t="s">
        <v>966</v>
      </c>
      <c r="K30" s="144"/>
    </row>
    <row r="31" spans="1:11" ht="60" x14ac:dyDescent="0.25">
      <c r="A31" s="144">
        <v>24</v>
      </c>
      <c r="B31" s="198"/>
      <c r="C31" s="198"/>
      <c r="D31" s="144" t="s">
        <v>1221</v>
      </c>
      <c r="E31" s="144"/>
      <c r="F31" s="144"/>
      <c r="G31" s="144"/>
      <c r="H31" s="144" t="s">
        <v>585</v>
      </c>
      <c r="I31" s="144" t="s">
        <v>223</v>
      </c>
      <c r="J31" s="144" t="s">
        <v>966</v>
      </c>
      <c r="K31" s="144"/>
    </row>
    <row r="32" spans="1:11" ht="60" x14ac:dyDescent="0.25">
      <c r="A32" s="144">
        <v>25</v>
      </c>
      <c r="B32" s="199"/>
      <c r="C32" s="199"/>
      <c r="D32" s="144" t="s">
        <v>1222</v>
      </c>
      <c r="E32" s="144"/>
      <c r="F32" s="144"/>
      <c r="G32" s="144"/>
      <c r="H32" s="144" t="s">
        <v>586</v>
      </c>
      <c r="I32" s="144" t="s">
        <v>223</v>
      </c>
      <c r="J32" s="144" t="s">
        <v>966</v>
      </c>
      <c r="K32" s="144"/>
    </row>
    <row r="33" spans="1:11" ht="60" x14ac:dyDescent="0.25">
      <c r="A33" s="144">
        <v>26</v>
      </c>
      <c r="B33" s="201" t="s">
        <v>587</v>
      </c>
      <c r="C33" s="197" t="s">
        <v>1223</v>
      </c>
      <c r="D33" s="144" t="s">
        <v>1201</v>
      </c>
      <c r="E33" s="144" t="s">
        <v>1201</v>
      </c>
      <c r="F33" s="144"/>
      <c r="G33" s="144"/>
      <c r="H33" s="144" t="s">
        <v>1037</v>
      </c>
      <c r="I33" s="144" t="s">
        <v>223</v>
      </c>
      <c r="J33" s="144" t="s">
        <v>966</v>
      </c>
      <c r="K33" s="144"/>
    </row>
    <row r="34" spans="1:11" x14ac:dyDescent="0.25">
      <c r="A34" s="144">
        <v>27</v>
      </c>
      <c r="B34" s="198"/>
      <c r="C34" s="199"/>
      <c r="D34" s="146" t="s">
        <v>339</v>
      </c>
      <c r="E34" s="173" t="s">
        <v>343</v>
      </c>
      <c r="F34" s="146"/>
      <c r="G34" s="146"/>
      <c r="H34" s="146" t="s">
        <v>340</v>
      </c>
      <c r="I34" s="144" t="s">
        <v>223</v>
      </c>
      <c r="J34" s="144" t="s">
        <v>966</v>
      </c>
      <c r="K34" s="144"/>
    </row>
    <row r="35" spans="1:11" ht="30" x14ac:dyDescent="0.25">
      <c r="A35" s="144">
        <v>28</v>
      </c>
      <c r="B35" s="198"/>
      <c r="C35" s="197" t="s">
        <v>1224</v>
      </c>
      <c r="D35" s="145" t="s">
        <v>1224</v>
      </c>
      <c r="E35" s="174" t="s">
        <v>588</v>
      </c>
      <c r="F35" s="144"/>
      <c r="G35" s="144"/>
      <c r="H35" s="144" t="s">
        <v>1203</v>
      </c>
      <c r="I35" s="144" t="s">
        <v>223</v>
      </c>
      <c r="J35" s="144" t="s">
        <v>966</v>
      </c>
      <c r="K35" s="144"/>
    </row>
    <row r="36" spans="1:11" ht="45" x14ac:dyDescent="0.25">
      <c r="A36" s="144">
        <v>29</v>
      </c>
      <c r="B36" s="198"/>
      <c r="C36" s="198"/>
      <c r="D36" s="144" t="s">
        <v>1225</v>
      </c>
      <c r="E36" s="144"/>
      <c r="F36" s="144"/>
      <c r="G36" s="144"/>
      <c r="H36" s="144" t="s">
        <v>1226</v>
      </c>
      <c r="I36" s="144" t="s">
        <v>223</v>
      </c>
      <c r="J36" s="144" t="s">
        <v>966</v>
      </c>
      <c r="K36" s="144"/>
    </row>
    <row r="37" spans="1:11" ht="45" x14ac:dyDescent="0.25">
      <c r="A37" s="144">
        <v>30</v>
      </c>
      <c r="B37" s="199"/>
      <c r="C37" s="199"/>
      <c r="D37" s="144" t="s">
        <v>1227</v>
      </c>
      <c r="E37" s="144"/>
      <c r="F37" s="144"/>
      <c r="G37" s="144"/>
      <c r="H37" s="144" t="s">
        <v>591</v>
      </c>
      <c r="I37" s="144" t="s">
        <v>223</v>
      </c>
      <c r="J37" s="144" t="s">
        <v>966</v>
      </c>
      <c r="K37" s="144"/>
    </row>
    <row r="38" spans="1:11" ht="60" x14ac:dyDescent="0.25">
      <c r="A38" s="144">
        <v>31</v>
      </c>
      <c r="B38" s="201" t="s">
        <v>589</v>
      </c>
      <c r="C38" s="201" t="s">
        <v>1228</v>
      </c>
      <c r="D38" s="144" t="s">
        <v>1201</v>
      </c>
      <c r="E38" s="144" t="s">
        <v>1201</v>
      </c>
      <c r="F38" s="144"/>
      <c r="G38" s="144"/>
      <c r="H38" s="144" t="s">
        <v>1037</v>
      </c>
      <c r="I38" s="144" t="s">
        <v>223</v>
      </c>
      <c r="J38" s="144" t="s">
        <v>966</v>
      </c>
      <c r="K38" s="144"/>
    </row>
    <row r="39" spans="1:11" x14ac:dyDescent="0.25">
      <c r="A39" s="144">
        <v>32</v>
      </c>
      <c r="B39" s="198"/>
      <c r="C39" s="199"/>
      <c r="D39" s="146" t="s">
        <v>339</v>
      </c>
      <c r="E39" s="173" t="s">
        <v>343</v>
      </c>
      <c r="F39" s="146"/>
      <c r="G39" s="146"/>
      <c r="H39" s="146" t="s">
        <v>340</v>
      </c>
      <c r="I39" s="144" t="s">
        <v>223</v>
      </c>
      <c r="J39" s="144" t="s">
        <v>966</v>
      </c>
      <c r="K39" s="144"/>
    </row>
    <row r="40" spans="1:11" ht="45" x14ac:dyDescent="0.25">
      <c r="A40" s="144">
        <v>33</v>
      </c>
      <c r="B40" s="198"/>
      <c r="C40" s="197" t="s">
        <v>1229</v>
      </c>
      <c r="D40" s="145" t="s">
        <v>1229</v>
      </c>
      <c r="E40" s="174" t="s">
        <v>590</v>
      </c>
      <c r="F40" s="144"/>
      <c r="G40" s="144"/>
      <c r="H40" s="144" t="s">
        <v>1203</v>
      </c>
      <c r="I40" s="144" t="s">
        <v>223</v>
      </c>
      <c r="J40" s="144" t="s">
        <v>966</v>
      </c>
      <c r="K40" s="144"/>
    </row>
    <row r="41" spans="1:11" ht="45" x14ac:dyDescent="0.25">
      <c r="A41" s="144">
        <v>34</v>
      </c>
      <c r="B41" s="198"/>
      <c r="C41" s="198"/>
      <c r="D41" s="144" t="s">
        <v>1230</v>
      </c>
      <c r="E41" s="144"/>
      <c r="F41" s="144"/>
      <c r="G41" s="144"/>
      <c r="H41" s="144" t="s">
        <v>1231</v>
      </c>
      <c r="I41" s="144" t="s">
        <v>223</v>
      </c>
      <c r="J41" s="144" t="s">
        <v>966</v>
      </c>
      <c r="K41" s="144"/>
    </row>
    <row r="42" spans="1:11" ht="45" x14ac:dyDescent="0.25">
      <c r="A42" s="144">
        <v>35</v>
      </c>
      <c r="B42" s="199"/>
      <c r="C42" s="199"/>
      <c r="D42" s="144" t="s">
        <v>1232</v>
      </c>
      <c r="E42" s="144"/>
      <c r="F42" s="144"/>
      <c r="G42" s="144"/>
      <c r="H42" s="144" t="s">
        <v>591</v>
      </c>
      <c r="I42" s="144" t="s">
        <v>223</v>
      </c>
      <c r="J42" s="144" t="s">
        <v>966</v>
      </c>
      <c r="K42" s="144"/>
    </row>
  </sheetData>
  <mergeCells count="22">
    <mergeCell ref="B38:B42"/>
    <mergeCell ref="C38:C39"/>
    <mergeCell ref="C40:C42"/>
    <mergeCell ref="B28:B32"/>
    <mergeCell ref="C28:C29"/>
    <mergeCell ref="C30:C32"/>
    <mergeCell ref="B33:B37"/>
    <mergeCell ref="C33:C34"/>
    <mergeCell ref="C35:C37"/>
    <mergeCell ref="B18:B22"/>
    <mergeCell ref="C18:C19"/>
    <mergeCell ref="C20:C22"/>
    <mergeCell ref="B23:B27"/>
    <mergeCell ref="C23:C24"/>
    <mergeCell ref="C25:C27"/>
    <mergeCell ref="E7:G7"/>
    <mergeCell ref="B8:B12"/>
    <mergeCell ref="C8:C9"/>
    <mergeCell ref="C10:C12"/>
    <mergeCell ref="B13:B17"/>
    <mergeCell ref="C13:C14"/>
    <mergeCell ref="C15:C17"/>
  </mergeCells>
  <dataValidations count="1">
    <dataValidation type="list" allowBlank="1" showInputMessage="1" showErrorMessage="1" sqref="I8:I42">
      <formula1>$E$2:$E$5</formula1>
    </dataValidation>
  </dataValidations>
  <hyperlinks>
    <hyperlink ref="A1" location="'Danh mục'!A1" display="EXIT"/>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90" zoomScaleNormal="90" workbookViewId="0">
      <pane xSplit="1" ySplit="7" topLeftCell="B14" activePane="bottomRight" state="frozen"/>
      <selection pane="topRight" activeCell="E1" sqref="E1"/>
      <selection pane="bottomLeft" activeCell="A8" sqref="A8"/>
      <selection pane="bottomRight"/>
    </sheetView>
  </sheetViews>
  <sheetFormatPr defaultRowHeight="15" x14ac:dyDescent="0.25"/>
  <cols>
    <col min="1" max="1" width="5" customWidth="1"/>
    <col min="2" max="2" width="16.140625" customWidth="1"/>
    <col min="3" max="3" width="11.85546875" customWidth="1"/>
    <col min="4" max="4" width="19.28515625" customWidth="1"/>
    <col min="5" max="5" width="36.85546875" customWidth="1"/>
    <col min="6" max="6" width="31.140625" customWidth="1"/>
    <col min="7" max="7" width="30.140625" customWidth="1"/>
    <col min="8" max="8" width="37.5703125" customWidth="1"/>
    <col min="9" max="9" width="15.140625" customWidth="1"/>
    <col min="10" max="10" width="16.7109375" bestFit="1" customWidth="1"/>
    <col min="11" max="11" width="50.42578125" customWidth="1"/>
  </cols>
  <sheetData>
    <row r="1" spans="1:11" x14ac:dyDescent="0.25">
      <c r="A1" s="163" t="s">
        <v>416</v>
      </c>
      <c r="B1" s="179" t="s">
        <v>593</v>
      </c>
      <c r="E1" s="166" t="s">
        <v>220</v>
      </c>
      <c r="F1" s="166">
        <f>SUM(F2:F5)</f>
        <v>20</v>
      </c>
      <c r="G1" s="175"/>
      <c r="H1" s="166">
        <f>SUM(H2:H5)</f>
        <v>20</v>
      </c>
    </row>
    <row r="2" spans="1:11" x14ac:dyDescent="0.25">
      <c r="E2" s="176" t="s">
        <v>223</v>
      </c>
      <c r="F2" s="176">
        <f>COUNTIF($I$8:$I$962,$E2)</f>
        <v>20</v>
      </c>
      <c r="G2" s="176" t="s">
        <v>965</v>
      </c>
      <c r="H2" s="176">
        <f>COUNTIF($J$8:$J$737,$G2)</f>
        <v>0</v>
      </c>
    </row>
    <row r="3" spans="1:11" ht="15.75" x14ac:dyDescent="0.25">
      <c r="E3" s="177" t="s">
        <v>224</v>
      </c>
      <c r="F3" s="176">
        <f>COUNTIF($I$8:$I$962,$E3)</f>
        <v>0</v>
      </c>
      <c r="G3" s="178" t="s">
        <v>966</v>
      </c>
      <c r="H3" s="176">
        <f>COUNTIF($J$8:$J$737,$G3)</f>
        <v>20</v>
      </c>
    </row>
    <row r="4" spans="1:11" ht="15.75" x14ac:dyDescent="0.25">
      <c r="E4" s="176" t="s">
        <v>225</v>
      </c>
      <c r="F4" s="176">
        <f>COUNTIF($I$8:$I$962,$E4)</f>
        <v>0</v>
      </c>
      <c r="G4" s="178" t="s">
        <v>968</v>
      </c>
      <c r="H4" s="176">
        <f>COUNTIF($J$8:$J$737,$G4)</f>
        <v>0</v>
      </c>
    </row>
    <row r="5" spans="1:11" ht="15.75" x14ac:dyDescent="0.25">
      <c r="E5" s="176" t="s">
        <v>226</v>
      </c>
      <c r="F5" s="176">
        <f>COUNTIF($I$8:$I$962,$E5)</f>
        <v>0</v>
      </c>
      <c r="G5" s="178" t="s">
        <v>974</v>
      </c>
      <c r="H5" s="176">
        <f>COUNTIF($J$8:$J$737,$G5)</f>
        <v>0</v>
      </c>
    </row>
    <row r="7" spans="1:11" ht="28.5" x14ac:dyDescent="0.25">
      <c r="A7" s="150" t="s">
        <v>4</v>
      </c>
      <c r="B7" s="150" t="s">
        <v>0</v>
      </c>
      <c r="C7" s="150" t="s">
        <v>1</v>
      </c>
      <c r="D7" s="150" t="s">
        <v>18</v>
      </c>
      <c r="E7" s="202" t="s">
        <v>95</v>
      </c>
      <c r="F7" s="203"/>
      <c r="G7" s="204"/>
      <c r="H7" s="150" t="s">
        <v>3</v>
      </c>
      <c r="I7" s="150" t="s">
        <v>221</v>
      </c>
      <c r="J7" s="150" t="s">
        <v>964</v>
      </c>
      <c r="K7" s="150" t="s">
        <v>222</v>
      </c>
    </row>
    <row r="8" spans="1:11" ht="42" customHeight="1" x14ac:dyDescent="0.25">
      <c r="A8" s="144">
        <v>1</v>
      </c>
      <c r="B8" s="201" t="s">
        <v>594</v>
      </c>
      <c r="C8" s="201" t="s">
        <v>934</v>
      </c>
      <c r="D8" s="144" t="s">
        <v>935</v>
      </c>
      <c r="E8" s="144" t="s">
        <v>935</v>
      </c>
      <c r="F8" s="144"/>
      <c r="G8" s="144"/>
      <c r="H8" s="144" t="s">
        <v>1037</v>
      </c>
      <c r="I8" s="144" t="s">
        <v>223</v>
      </c>
      <c r="J8" s="144" t="s">
        <v>966</v>
      </c>
      <c r="K8" s="144"/>
    </row>
    <row r="9" spans="1:11" x14ac:dyDescent="0.25">
      <c r="A9" s="144">
        <v>2</v>
      </c>
      <c r="B9" s="201"/>
      <c r="C9" s="201"/>
      <c r="D9" s="144" t="s">
        <v>339</v>
      </c>
      <c r="E9" s="151" t="s">
        <v>343</v>
      </c>
      <c r="F9" s="144"/>
      <c r="G9" s="144"/>
      <c r="H9" s="144" t="s">
        <v>340</v>
      </c>
      <c r="I9" s="144" t="s">
        <v>223</v>
      </c>
      <c r="J9" s="144" t="s">
        <v>966</v>
      </c>
      <c r="K9" s="144"/>
    </row>
    <row r="10" spans="1:11" ht="45" x14ac:dyDescent="0.25">
      <c r="A10" s="144">
        <v>3</v>
      </c>
      <c r="B10" s="201"/>
      <c r="C10" s="144" t="s">
        <v>936</v>
      </c>
      <c r="D10" s="144" t="s">
        <v>592</v>
      </c>
      <c r="E10" s="144" t="s">
        <v>1233</v>
      </c>
      <c r="F10" s="144"/>
      <c r="G10" s="144"/>
      <c r="H10" s="144" t="s">
        <v>1234</v>
      </c>
      <c r="I10" s="144" t="s">
        <v>223</v>
      </c>
      <c r="J10" s="144" t="s">
        <v>966</v>
      </c>
      <c r="K10" s="144"/>
    </row>
    <row r="11" spans="1:11" ht="45" x14ac:dyDescent="0.25">
      <c r="A11" s="144">
        <v>4</v>
      </c>
      <c r="B11" s="201"/>
      <c r="C11" s="144" t="s">
        <v>937</v>
      </c>
      <c r="D11" s="144"/>
      <c r="E11" s="144"/>
      <c r="F11" s="144"/>
      <c r="G11" s="144"/>
      <c r="H11" s="144" t="s">
        <v>595</v>
      </c>
      <c r="I11" s="144" t="s">
        <v>223</v>
      </c>
      <c r="J11" s="144" t="s">
        <v>966</v>
      </c>
      <c r="K11" s="144"/>
    </row>
    <row r="12" spans="1:11" ht="45" x14ac:dyDescent="0.25">
      <c r="A12" s="144">
        <v>5</v>
      </c>
      <c r="B12" s="201"/>
      <c r="C12" s="144" t="s">
        <v>938</v>
      </c>
      <c r="D12" s="144"/>
      <c r="E12" s="144"/>
      <c r="F12" s="144"/>
      <c r="G12" s="144"/>
      <c r="H12" s="144" t="s">
        <v>596</v>
      </c>
      <c r="I12" s="144" t="s">
        <v>223</v>
      </c>
      <c r="J12" s="144" t="s">
        <v>966</v>
      </c>
      <c r="K12" s="144"/>
    </row>
    <row r="13" spans="1:11" ht="60" x14ac:dyDescent="0.25">
      <c r="A13" s="144">
        <v>6</v>
      </c>
      <c r="B13" s="144" t="s">
        <v>597</v>
      </c>
      <c r="C13" s="144" t="s">
        <v>598</v>
      </c>
      <c r="D13" s="144" t="s">
        <v>599</v>
      </c>
      <c r="E13" s="144" t="s">
        <v>600</v>
      </c>
      <c r="F13" s="144"/>
      <c r="G13" s="144"/>
      <c r="H13" s="144" t="s">
        <v>601</v>
      </c>
      <c r="I13" s="144" t="s">
        <v>223</v>
      </c>
      <c r="J13" s="144" t="s">
        <v>966</v>
      </c>
      <c r="K13" s="144"/>
    </row>
    <row r="14" spans="1:11" ht="45" x14ac:dyDescent="0.25">
      <c r="A14" s="144">
        <v>7</v>
      </c>
      <c r="B14" s="201" t="s">
        <v>602</v>
      </c>
      <c r="C14" s="197" t="s">
        <v>939</v>
      </c>
      <c r="D14" s="144" t="s">
        <v>940</v>
      </c>
      <c r="E14" s="144" t="s">
        <v>940</v>
      </c>
      <c r="F14" s="144"/>
      <c r="G14" s="144"/>
      <c r="H14" s="144" t="s">
        <v>1037</v>
      </c>
      <c r="I14" s="144" t="s">
        <v>223</v>
      </c>
      <c r="J14" s="144" t="s">
        <v>966</v>
      </c>
      <c r="K14" s="144"/>
    </row>
    <row r="15" spans="1:11" x14ac:dyDescent="0.25">
      <c r="A15" s="144">
        <v>8</v>
      </c>
      <c r="B15" s="201"/>
      <c r="C15" s="199"/>
      <c r="D15" s="144" t="s">
        <v>339</v>
      </c>
      <c r="E15" s="151" t="s">
        <v>343</v>
      </c>
      <c r="F15" s="144"/>
      <c r="G15" s="144"/>
      <c r="H15" s="144" t="s">
        <v>340</v>
      </c>
      <c r="I15" s="144" t="s">
        <v>223</v>
      </c>
      <c r="J15" s="144" t="s">
        <v>966</v>
      </c>
      <c r="K15" s="144"/>
    </row>
    <row r="16" spans="1:11" ht="60" x14ac:dyDescent="0.25">
      <c r="A16" s="144">
        <v>9</v>
      </c>
      <c r="B16" s="201"/>
      <c r="C16" s="201" t="s">
        <v>603</v>
      </c>
      <c r="D16" s="201" t="s">
        <v>603</v>
      </c>
      <c r="E16" s="144" t="s">
        <v>167</v>
      </c>
      <c r="F16" s="144" t="s">
        <v>97</v>
      </c>
      <c r="G16" s="144"/>
      <c r="H16" s="144" t="s">
        <v>99</v>
      </c>
      <c r="I16" s="144" t="s">
        <v>223</v>
      </c>
      <c r="J16" s="144" t="s">
        <v>966</v>
      </c>
      <c r="K16" s="144"/>
    </row>
    <row r="17" spans="1:11" ht="60" x14ac:dyDescent="0.25">
      <c r="A17" s="144">
        <v>10</v>
      </c>
      <c r="B17" s="201"/>
      <c r="C17" s="201"/>
      <c r="D17" s="201"/>
      <c r="E17" s="144"/>
      <c r="F17" s="144" t="s">
        <v>100</v>
      </c>
      <c r="G17" s="144"/>
      <c r="H17" s="144" t="s">
        <v>101</v>
      </c>
      <c r="I17" s="144" t="s">
        <v>223</v>
      </c>
      <c r="J17" s="144" t="s">
        <v>966</v>
      </c>
      <c r="K17" s="144"/>
    </row>
    <row r="18" spans="1:11" x14ac:dyDescent="0.25">
      <c r="A18" s="144">
        <v>11</v>
      </c>
      <c r="B18" s="201"/>
      <c r="C18" s="201"/>
      <c r="D18" s="201"/>
      <c r="E18" s="144" t="s">
        <v>169</v>
      </c>
      <c r="F18" s="144"/>
      <c r="G18" s="144"/>
      <c r="H18" s="144" t="s">
        <v>102</v>
      </c>
      <c r="I18" s="144" t="s">
        <v>223</v>
      </c>
      <c r="J18" s="144" t="s">
        <v>966</v>
      </c>
      <c r="K18" s="144"/>
    </row>
    <row r="19" spans="1:11" x14ac:dyDescent="0.25">
      <c r="A19" s="144">
        <v>12</v>
      </c>
      <c r="B19" s="201"/>
      <c r="C19" s="201"/>
      <c r="D19" s="201"/>
      <c r="E19" s="144" t="s">
        <v>170</v>
      </c>
      <c r="F19" s="144"/>
      <c r="G19" s="144"/>
      <c r="H19" s="144" t="s">
        <v>94</v>
      </c>
      <c r="I19" s="144" t="s">
        <v>223</v>
      </c>
      <c r="J19" s="144" t="s">
        <v>966</v>
      </c>
      <c r="K19" s="144"/>
    </row>
    <row r="20" spans="1:11" ht="69.95" customHeight="1" x14ac:dyDescent="0.25">
      <c r="A20" s="144">
        <v>13</v>
      </c>
      <c r="B20" s="201" t="s">
        <v>604</v>
      </c>
      <c r="C20" s="201" t="s">
        <v>941</v>
      </c>
      <c r="D20" s="144" t="s">
        <v>942</v>
      </c>
      <c r="E20" s="144" t="s">
        <v>942</v>
      </c>
      <c r="F20" s="144"/>
      <c r="G20" s="144"/>
      <c r="H20" s="144" t="s">
        <v>1037</v>
      </c>
      <c r="I20" s="144" t="s">
        <v>223</v>
      </c>
      <c r="J20" s="144" t="s">
        <v>966</v>
      </c>
      <c r="K20" s="144"/>
    </row>
    <row r="21" spans="1:11" ht="42" customHeight="1" x14ac:dyDescent="0.25">
      <c r="A21" s="144">
        <v>14</v>
      </c>
      <c r="B21" s="201"/>
      <c r="C21" s="201"/>
      <c r="D21" s="144" t="s">
        <v>339</v>
      </c>
      <c r="E21" s="151" t="s">
        <v>343</v>
      </c>
      <c r="F21" s="144"/>
      <c r="G21" s="144"/>
      <c r="H21" s="144" t="s">
        <v>340</v>
      </c>
      <c r="I21" s="144" t="s">
        <v>223</v>
      </c>
      <c r="J21" s="144" t="s">
        <v>966</v>
      </c>
      <c r="K21" s="144"/>
    </row>
    <row r="22" spans="1:11" ht="75" x14ac:dyDescent="0.25">
      <c r="A22" s="144">
        <v>15</v>
      </c>
      <c r="B22" s="201"/>
      <c r="C22" s="201" t="s">
        <v>173</v>
      </c>
      <c r="D22" s="144" t="s">
        <v>943</v>
      </c>
      <c r="E22" s="144" t="s">
        <v>605</v>
      </c>
      <c r="F22" s="144"/>
      <c r="G22" s="144"/>
      <c r="H22" s="144" t="s">
        <v>606</v>
      </c>
      <c r="I22" s="144" t="s">
        <v>223</v>
      </c>
      <c r="J22" s="144" t="s">
        <v>966</v>
      </c>
      <c r="K22" s="144"/>
    </row>
    <row r="23" spans="1:11" ht="75" x14ac:dyDescent="0.25">
      <c r="A23" s="144">
        <v>16</v>
      </c>
      <c r="B23" s="201"/>
      <c r="C23" s="201"/>
      <c r="D23" s="144" t="s">
        <v>944</v>
      </c>
      <c r="E23" s="144" t="s">
        <v>607</v>
      </c>
      <c r="F23" s="144"/>
      <c r="G23" s="144"/>
      <c r="H23" s="144" t="s">
        <v>608</v>
      </c>
      <c r="I23" s="144" t="s">
        <v>223</v>
      </c>
      <c r="J23" s="144" t="s">
        <v>966</v>
      </c>
      <c r="K23" s="144"/>
    </row>
    <row r="24" spans="1:11" ht="75" x14ac:dyDescent="0.25">
      <c r="A24" s="144">
        <v>17</v>
      </c>
      <c r="B24" s="201"/>
      <c r="C24" s="201"/>
      <c r="D24" s="144" t="s">
        <v>945</v>
      </c>
      <c r="E24" s="144" t="s">
        <v>609</v>
      </c>
      <c r="F24" s="144"/>
      <c r="G24" s="144"/>
      <c r="H24" s="144" t="s">
        <v>610</v>
      </c>
      <c r="I24" s="144" t="s">
        <v>223</v>
      </c>
      <c r="J24" s="144" t="s">
        <v>966</v>
      </c>
      <c r="K24" s="144"/>
    </row>
    <row r="25" spans="1:11" ht="42" customHeight="1" x14ac:dyDescent="0.25">
      <c r="A25" s="144">
        <v>18</v>
      </c>
      <c r="B25" s="197" t="s">
        <v>845</v>
      </c>
      <c r="C25" s="144" t="s">
        <v>846</v>
      </c>
      <c r="D25" s="144"/>
      <c r="E25" s="144"/>
      <c r="F25" s="144"/>
      <c r="G25" s="144"/>
      <c r="H25" s="144" t="s">
        <v>847</v>
      </c>
      <c r="I25" s="144" t="s">
        <v>223</v>
      </c>
      <c r="J25" s="144" t="s">
        <v>966</v>
      </c>
      <c r="K25" s="144"/>
    </row>
    <row r="26" spans="1:11" ht="60" x14ac:dyDescent="0.25">
      <c r="A26" s="144">
        <v>19</v>
      </c>
      <c r="B26" s="199"/>
      <c r="C26" s="144" t="s">
        <v>848</v>
      </c>
      <c r="D26" s="144"/>
      <c r="E26" s="144"/>
      <c r="F26" s="144"/>
      <c r="G26" s="144"/>
      <c r="H26" s="144" t="s">
        <v>849</v>
      </c>
      <c r="I26" s="144" t="s">
        <v>223</v>
      </c>
      <c r="J26" s="144" t="s">
        <v>966</v>
      </c>
      <c r="K26" s="144"/>
    </row>
    <row r="27" spans="1:11" ht="75" x14ac:dyDescent="0.25">
      <c r="A27" s="144">
        <v>20</v>
      </c>
      <c r="B27" s="144" t="s">
        <v>852</v>
      </c>
      <c r="C27" s="144" t="s">
        <v>850</v>
      </c>
      <c r="D27" s="144" t="s">
        <v>850</v>
      </c>
      <c r="E27" s="144"/>
      <c r="F27" s="144"/>
      <c r="G27" s="144"/>
      <c r="H27" s="144" t="s">
        <v>851</v>
      </c>
      <c r="I27" s="144" t="s">
        <v>223</v>
      </c>
      <c r="J27" s="144" t="s">
        <v>966</v>
      </c>
      <c r="K27" s="144"/>
    </row>
    <row r="45" ht="42" customHeight="1" x14ac:dyDescent="0.25"/>
    <row r="69" ht="42" customHeight="1" x14ac:dyDescent="0.25"/>
    <row r="92" ht="56.1" customHeight="1" x14ac:dyDescent="0.25"/>
    <row r="95" ht="72.599999999999994" customHeight="1" x14ac:dyDescent="0.25"/>
  </sheetData>
  <mergeCells count="11">
    <mergeCell ref="B20:B24"/>
    <mergeCell ref="C20:C21"/>
    <mergeCell ref="C22:C24"/>
    <mergeCell ref="B25:B26"/>
    <mergeCell ref="E7:G7"/>
    <mergeCell ref="B8:B12"/>
    <mergeCell ref="C8:C9"/>
    <mergeCell ref="B14:B19"/>
    <mergeCell ref="C14:C15"/>
    <mergeCell ref="C16:C19"/>
    <mergeCell ref="D16:D19"/>
  </mergeCells>
  <dataValidations count="1">
    <dataValidation type="list" allowBlank="1" showInputMessage="1" showErrorMessage="1" sqref="I8:I27">
      <formula1>#REF!</formula1>
    </dataValidation>
  </dataValidations>
  <hyperlinks>
    <hyperlink ref="A1" location="'Danh mục'!A1" display="EXIT"/>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zoomScale="90" zoomScaleNormal="90" workbookViewId="0">
      <pane xSplit="4" ySplit="8" topLeftCell="E24" activePane="bottomRight" state="frozen"/>
      <selection pane="topRight" activeCell="E1" sqref="E1"/>
      <selection pane="bottomLeft" activeCell="A9" sqref="A9"/>
      <selection pane="bottomRight" activeCell="F23" sqref="F23"/>
    </sheetView>
  </sheetViews>
  <sheetFormatPr defaultColWidth="9.140625" defaultRowHeight="15" x14ac:dyDescent="0.25"/>
  <cols>
    <col min="1" max="1" width="5.5703125" style="28" customWidth="1"/>
    <col min="2" max="2" width="21.28515625" style="28" customWidth="1"/>
    <col min="3" max="3" width="16.42578125" style="28" customWidth="1"/>
    <col min="4" max="4" width="21" style="28" customWidth="1"/>
    <col min="5" max="5" width="21.85546875" style="28" customWidth="1"/>
    <col min="6" max="7" width="34.140625" style="28" customWidth="1"/>
    <col min="8" max="8" width="35.28515625" style="28" customWidth="1"/>
    <col min="9" max="9" width="13.28515625" style="28" customWidth="1"/>
    <col min="10" max="10" width="24.85546875" style="28" customWidth="1"/>
    <col min="11" max="11" width="34" style="28" customWidth="1"/>
    <col min="12" max="16384" width="9.140625" style="28"/>
  </cols>
  <sheetData>
    <row r="1" spans="1:11" s="84" customFormat="1" ht="16.5" x14ac:dyDescent="0.25">
      <c r="A1" s="68" t="s">
        <v>416</v>
      </c>
      <c r="B1" s="83" t="s">
        <v>636</v>
      </c>
      <c r="E1" s="29" t="s">
        <v>391</v>
      </c>
      <c r="F1" s="30">
        <f>SUM(F2:F5)</f>
        <v>21</v>
      </c>
      <c r="G1" s="5"/>
      <c r="H1" s="114">
        <f>SUM(H2:H5)</f>
        <v>21</v>
      </c>
    </row>
    <row r="2" spans="1:11" x14ac:dyDescent="0.25">
      <c r="D2" s="29"/>
      <c r="E2" s="32" t="s">
        <v>223</v>
      </c>
      <c r="F2" s="34">
        <f>COUNTIF($I$8:$I$921,$E2)</f>
        <v>21</v>
      </c>
      <c r="G2" s="112" t="s">
        <v>965</v>
      </c>
      <c r="H2" s="32">
        <f>COUNTIF($J$8:$J$696,$G2)</f>
        <v>0</v>
      </c>
    </row>
    <row r="3" spans="1:11" ht="15.75" x14ac:dyDescent="0.25">
      <c r="D3" s="32"/>
      <c r="E3" s="33" t="s">
        <v>224</v>
      </c>
      <c r="F3" s="34">
        <f>COUNTIF($I$8:$I$921,$E3)</f>
        <v>0</v>
      </c>
      <c r="G3" s="113" t="s">
        <v>966</v>
      </c>
      <c r="H3" s="32">
        <f>COUNTIF($J$8:$J$696,$G3)</f>
        <v>17</v>
      </c>
    </row>
    <row r="4" spans="1:11" ht="15.75" x14ac:dyDescent="0.25">
      <c r="D4" s="33"/>
      <c r="E4" s="32" t="s">
        <v>225</v>
      </c>
      <c r="F4" s="34">
        <f>COUNTIF($I$8:$I$921,$E4)</f>
        <v>0</v>
      </c>
      <c r="G4" s="113" t="s">
        <v>968</v>
      </c>
      <c r="H4" s="32">
        <f>COUNTIF($J$8:$J$696,$G4)</f>
        <v>4</v>
      </c>
    </row>
    <row r="5" spans="1:11" ht="15.75" x14ac:dyDescent="0.25">
      <c r="D5" s="32"/>
      <c r="E5" s="32" t="s">
        <v>226</v>
      </c>
      <c r="F5" s="34">
        <f>COUNTIF($I$8:$I$921,$E5)</f>
        <v>0</v>
      </c>
      <c r="G5" s="113" t="s">
        <v>974</v>
      </c>
      <c r="H5" s="32">
        <f>COUNTIF($J$8:$J$696,$G5)</f>
        <v>0</v>
      </c>
    </row>
    <row r="6" spans="1:11" x14ac:dyDescent="0.25">
      <c r="D6" s="32"/>
      <c r="E6" s="32"/>
    </row>
    <row r="7" spans="1:11" x14ac:dyDescent="0.25">
      <c r="D7" s="32"/>
    </row>
    <row r="8" spans="1:11" s="29" customFormat="1" ht="14.25" x14ac:dyDescent="0.25">
      <c r="A8" s="77" t="s">
        <v>4</v>
      </c>
      <c r="B8" s="77" t="s">
        <v>0</v>
      </c>
      <c r="C8" s="77" t="s">
        <v>1</v>
      </c>
      <c r="D8" s="77" t="s">
        <v>18</v>
      </c>
      <c r="E8" s="77" t="s">
        <v>95</v>
      </c>
      <c r="F8" s="202" t="s">
        <v>2</v>
      </c>
      <c r="G8" s="204"/>
      <c r="H8" s="77" t="s">
        <v>3</v>
      </c>
      <c r="I8" s="77" t="s">
        <v>221</v>
      </c>
      <c r="J8" s="95" t="s">
        <v>964</v>
      </c>
      <c r="K8" s="77" t="s">
        <v>222</v>
      </c>
    </row>
    <row r="9" spans="1:11" ht="50.25" customHeight="1" x14ac:dyDescent="0.25">
      <c r="A9" s="78">
        <v>1</v>
      </c>
      <c r="B9" s="197" t="s">
        <v>637</v>
      </c>
      <c r="C9" s="213" t="s">
        <v>638</v>
      </c>
      <c r="D9" s="197" t="s">
        <v>639</v>
      </c>
      <c r="E9" s="197" t="s">
        <v>640</v>
      </c>
      <c r="F9" s="78"/>
      <c r="G9" s="78"/>
      <c r="H9" s="78" t="s">
        <v>641</v>
      </c>
      <c r="I9" s="78" t="s">
        <v>223</v>
      </c>
      <c r="J9" s="62" t="s">
        <v>966</v>
      </c>
      <c r="K9" s="78"/>
    </row>
    <row r="10" spans="1:11" ht="64.5" customHeight="1" x14ac:dyDescent="0.25">
      <c r="A10" s="78">
        <v>2</v>
      </c>
      <c r="B10" s="199"/>
      <c r="C10" s="219"/>
      <c r="D10" s="199"/>
      <c r="E10" s="199"/>
      <c r="F10" s="78"/>
      <c r="G10" s="78"/>
      <c r="H10" s="78" t="s">
        <v>642</v>
      </c>
      <c r="I10" s="78" t="s">
        <v>223</v>
      </c>
      <c r="J10" s="62" t="s">
        <v>966</v>
      </c>
      <c r="K10" s="78"/>
    </row>
    <row r="11" spans="1:11" ht="82.5" customHeight="1" x14ac:dyDescent="0.25">
      <c r="A11" s="134">
        <v>3</v>
      </c>
      <c r="B11" s="197" t="s">
        <v>643</v>
      </c>
      <c r="C11" s="197" t="s">
        <v>644</v>
      </c>
      <c r="D11" s="197" t="s">
        <v>645</v>
      </c>
      <c r="E11" s="197" t="s">
        <v>646</v>
      </c>
      <c r="F11" s="78"/>
      <c r="G11" s="78"/>
      <c r="H11" s="78" t="s">
        <v>647</v>
      </c>
      <c r="I11" s="78" t="s">
        <v>223</v>
      </c>
      <c r="J11" s="62" t="s">
        <v>966</v>
      </c>
      <c r="K11" s="78"/>
    </row>
    <row r="12" spans="1:11" ht="82.5" customHeight="1" x14ac:dyDescent="0.25">
      <c r="A12" s="134">
        <v>4</v>
      </c>
      <c r="B12" s="199"/>
      <c r="C12" s="199"/>
      <c r="D12" s="199"/>
      <c r="E12" s="199"/>
      <c r="F12" s="78"/>
      <c r="G12" s="78"/>
      <c r="H12" s="78" t="s">
        <v>648</v>
      </c>
      <c r="I12" s="78" t="s">
        <v>223</v>
      </c>
      <c r="J12" s="62" t="s">
        <v>966</v>
      </c>
      <c r="K12" s="78"/>
    </row>
    <row r="13" spans="1:11" ht="75" customHeight="1" x14ac:dyDescent="0.25">
      <c r="A13" s="134">
        <v>5</v>
      </c>
      <c r="B13" s="197" t="s">
        <v>649</v>
      </c>
      <c r="C13" s="220" t="s">
        <v>1073</v>
      </c>
      <c r="D13" s="79" t="s">
        <v>1074</v>
      </c>
      <c r="E13" s="134" t="s">
        <v>1075</v>
      </c>
      <c r="F13" s="134"/>
      <c r="G13" s="134"/>
      <c r="H13" s="131" t="s">
        <v>1037</v>
      </c>
      <c r="I13" s="134" t="s">
        <v>223</v>
      </c>
      <c r="J13" s="62" t="s">
        <v>966</v>
      </c>
      <c r="K13" s="134"/>
    </row>
    <row r="14" spans="1:11" ht="15.75" x14ac:dyDescent="0.25">
      <c r="A14" s="134">
        <v>6</v>
      </c>
      <c r="B14" s="198"/>
      <c r="C14" s="221"/>
      <c r="D14" s="79" t="s">
        <v>339</v>
      </c>
      <c r="E14" s="134" t="s">
        <v>343</v>
      </c>
      <c r="F14" s="134"/>
      <c r="G14" s="134"/>
      <c r="H14" s="131" t="s">
        <v>340</v>
      </c>
      <c r="I14" s="134" t="s">
        <v>223</v>
      </c>
      <c r="J14" s="62" t="s">
        <v>966</v>
      </c>
      <c r="K14" s="134"/>
    </row>
    <row r="15" spans="1:11" ht="124.5" customHeight="1" x14ac:dyDescent="0.25">
      <c r="A15" s="134">
        <v>7</v>
      </c>
      <c r="B15" s="198"/>
      <c r="C15" s="197" t="s">
        <v>651</v>
      </c>
      <c r="D15" s="197" t="s">
        <v>652</v>
      </c>
      <c r="E15" s="131" t="s">
        <v>650</v>
      </c>
      <c r="F15" s="134" t="s">
        <v>653</v>
      </c>
      <c r="G15" s="134"/>
      <c r="H15" s="134" t="s">
        <v>1076</v>
      </c>
      <c r="I15" s="78" t="s">
        <v>223</v>
      </c>
      <c r="J15" s="62" t="s">
        <v>966</v>
      </c>
      <c r="K15" s="78"/>
    </row>
    <row r="16" spans="1:11" ht="135" x14ac:dyDescent="0.25">
      <c r="A16" s="134">
        <v>8</v>
      </c>
      <c r="B16" s="198"/>
      <c r="C16" s="198"/>
      <c r="D16" s="198"/>
      <c r="E16" s="131" t="s">
        <v>1077</v>
      </c>
      <c r="F16" s="134" t="s">
        <v>654</v>
      </c>
      <c r="G16" s="134"/>
      <c r="H16" s="134" t="s">
        <v>1078</v>
      </c>
      <c r="I16" s="78" t="s">
        <v>223</v>
      </c>
      <c r="J16" s="62" t="s">
        <v>966</v>
      </c>
      <c r="K16" s="78"/>
    </row>
    <row r="17" spans="1:11" ht="102" customHeight="1" x14ac:dyDescent="0.25">
      <c r="A17" s="134">
        <v>9</v>
      </c>
      <c r="B17" s="198"/>
      <c r="C17" s="198"/>
      <c r="D17" s="129" t="s">
        <v>1079</v>
      </c>
      <c r="E17" s="134"/>
      <c r="F17" s="134"/>
      <c r="G17" s="134"/>
      <c r="H17" s="134" t="s">
        <v>1080</v>
      </c>
      <c r="I17" s="78" t="s">
        <v>223</v>
      </c>
      <c r="J17" s="62" t="s">
        <v>966</v>
      </c>
      <c r="K17" s="78"/>
    </row>
    <row r="18" spans="1:11" ht="150" x14ac:dyDescent="0.25">
      <c r="A18" s="134">
        <v>10</v>
      </c>
      <c r="B18" s="198"/>
      <c r="C18" s="198"/>
      <c r="D18" s="197" t="s">
        <v>655</v>
      </c>
      <c r="E18" s="131" t="s">
        <v>650</v>
      </c>
      <c r="F18" s="134" t="s">
        <v>653</v>
      </c>
      <c r="G18" s="134"/>
      <c r="H18" s="134" t="s">
        <v>1081</v>
      </c>
      <c r="I18" s="78" t="s">
        <v>223</v>
      </c>
      <c r="J18" s="62" t="s">
        <v>966</v>
      </c>
      <c r="K18" s="78"/>
    </row>
    <row r="19" spans="1:11" ht="150" x14ac:dyDescent="0.25">
      <c r="A19" s="134">
        <v>11</v>
      </c>
      <c r="B19" s="198"/>
      <c r="C19" s="198"/>
      <c r="D19" s="198"/>
      <c r="E19" s="131" t="s">
        <v>1082</v>
      </c>
      <c r="F19" s="134" t="s">
        <v>1083</v>
      </c>
      <c r="G19" s="134"/>
      <c r="H19" s="134" t="s">
        <v>1084</v>
      </c>
      <c r="I19" s="78" t="s">
        <v>223</v>
      </c>
      <c r="J19" s="62" t="s">
        <v>966</v>
      </c>
      <c r="K19" s="78"/>
    </row>
    <row r="20" spans="1:11" ht="60" x14ac:dyDescent="0.25">
      <c r="A20" s="134">
        <v>12</v>
      </c>
      <c r="B20" s="198"/>
      <c r="C20" s="198"/>
      <c r="D20" s="129" t="s">
        <v>657</v>
      </c>
      <c r="E20" s="134"/>
      <c r="F20" s="134"/>
      <c r="G20" s="134"/>
      <c r="H20" s="134" t="s">
        <v>1080</v>
      </c>
      <c r="I20" s="78" t="s">
        <v>223</v>
      </c>
      <c r="J20" s="62" t="s">
        <v>966</v>
      </c>
      <c r="K20" s="78"/>
    </row>
    <row r="21" spans="1:11" ht="60" x14ac:dyDescent="0.25">
      <c r="A21" s="134">
        <v>13</v>
      </c>
      <c r="B21" s="199"/>
      <c r="C21" s="198"/>
      <c r="D21" s="129" t="s">
        <v>1085</v>
      </c>
      <c r="E21" s="134"/>
      <c r="F21" s="134"/>
      <c r="G21" s="134"/>
      <c r="H21" s="134" t="s">
        <v>1080</v>
      </c>
      <c r="I21" s="78" t="s">
        <v>223</v>
      </c>
      <c r="J21" s="62" t="s">
        <v>966</v>
      </c>
      <c r="K21" s="78"/>
    </row>
    <row r="22" spans="1:11" ht="75" customHeight="1" x14ac:dyDescent="0.25">
      <c r="A22" s="134">
        <v>14</v>
      </c>
      <c r="B22" s="197" t="s">
        <v>658</v>
      </c>
      <c r="C22" s="197" t="s">
        <v>659</v>
      </c>
      <c r="D22" s="197" t="s">
        <v>660</v>
      </c>
      <c r="E22" s="197" t="s">
        <v>661</v>
      </c>
      <c r="F22" s="78" t="s">
        <v>662</v>
      </c>
      <c r="G22" s="78"/>
      <c r="H22" s="78" t="s">
        <v>663</v>
      </c>
      <c r="I22" s="78" t="s">
        <v>223</v>
      </c>
      <c r="J22" s="62" t="s">
        <v>968</v>
      </c>
      <c r="K22" s="78"/>
    </row>
    <row r="23" spans="1:11" ht="81" customHeight="1" x14ac:dyDescent="0.25">
      <c r="A23" s="134">
        <v>15</v>
      </c>
      <c r="B23" s="198"/>
      <c r="C23" s="198"/>
      <c r="D23" s="198"/>
      <c r="E23" s="199"/>
      <c r="F23" s="78" t="s">
        <v>664</v>
      </c>
      <c r="G23" s="78"/>
      <c r="H23" s="78" t="s">
        <v>665</v>
      </c>
      <c r="I23" s="78" t="s">
        <v>223</v>
      </c>
      <c r="J23" s="62" t="s">
        <v>968</v>
      </c>
      <c r="K23" s="78"/>
    </row>
    <row r="24" spans="1:11" ht="81" customHeight="1" x14ac:dyDescent="0.25">
      <c r="A24" s="134">
        <v>16</v>
      </c>
      <c r="B24" s="198"/>
      <c r="C24" s="198"/>
      <c r="D24" s="198"/>
      <c r="E24" s="197" t="s">
        <v>666</v>
      </c>
      <c r="F24" s="78" t="s">
        <v>662</v>
      </c>
      <c r="G24" s="78"/>
      <c r="H24" s="78" t="s">
        <v>663</v>
      </c>
      <c r="I24" s="78" t="s">
        <v>223</v>
      </c>
      <c r="J24" s="62" t="s">
        <v>968</v>
      </c>
      <c r="K24" s="78"/>
    </row>
    <row r="25" spans="1:11" ht="81" customHeight="1" x14ac:dyDescent="0.25">
      <c r="A25" s="134">
        <v>17</v>
      </c>
      <c r="B25" s="199"/>
      <c r="C25" s="199"/>
      <c r="D25" s="199"/>
      <c r="E25" s="199"/>
      <c r="F25" s="78" t="s">
        <v>664</v>
      </c>
      <c r="G25" s="78"/>
      <c r="H25" s="78" t="s">
        <v>665</v>
      </c>
      <c r="I25" s="78" t="s">
        <v>223</v>
      </c>
      <c r="J25" s="62" t="s">
        <v>968</v>
      </c>
      <c r="K25" s="78"/>
    </row>
    <row r="26" spans="1:11" ht="45" x14ac:dyDescent="0.25">
      <c r="A26" s="134">
        <v>18</v>
      </c>
      <c r="B26" s="78" t="s">
        <v>667</v>
      </c>
      <c r="C26" s="78" t="s">
        <v>668</v>
      </c>
      <c r="D26" s="78" t="s">
        <v>272</v>
      </c>
      <c r="E26" s="78" t="s">
        <v>669</v>
      </c>
      <c r="F26" s="78"/>
      <c r="G26" s="78"/>
      <c r="H26" s="78" t="s">
        <v>670</v>
      </c>
      <c r="I26" s="78" t="s">
        <v>223</v>
      </c>
      <c r="J26" s="62" t="s">
        <v>966</v>
      </c>
      <c r="K26" s="78"/>
    </row>
    <row r="27" spans="1:11" ht="47.25" x14ac:dyDescent="0.25">
      <c r="A27" s="134">
        <v>19</v>
      </c>
      <c r="B27" s="197" t="s">
        <v>671</v>
      </c>
      <c r="C27" s="197" t="s">
        <v>672</v>
      </c>
      <c r="D27" s="205" t="s">
        <v>274</v>
      </c>
      <c r="E27" s="56" t="s">
        <v>1086</v>
      </c>
      <c r="F27" s="132"/>
      <c r="G27" s="131"/>
      <c r="H27" s="131" t="s">
        <v>1087</v>
      </c>
      <c r="I27" s="78" t="s">
        <v>223</v>
      </c>
      <c r="J27" s="62" t="s">
        <v>966</v>
      </c>
      <c r="K27" s="78"/>
    </row>
    <row r="28" spans="1:11" ht="30" x14ac:dyDescent="0.25">
      <c r="A28" s="134">
        <v>20</v>
      </c>
      <c r="B28" s="198"/>
      <c r="C28" s="198"/>
      <c r="D28" s="206"/>
      <c r="E28" s="134" t="s">
        <v>1088</v>
      </c>
      <c r="F28" s="131"/>
      <c r="G28" s="131"/>
      <c r="H28" s="131" t="s">
        <v>348</v>
      </c>
      <c r="I28" s="78" t="s">
        <v>223</v>
      </c>
      <c r="J28" s="62" t="s">
        <v>966</v>
      </c>
      <c r="K28" s="78"/>
    </row>
    <row r="29" spans="1:11" ht="30" x14ac:dyDescent="0.25">
      <c r="A29" s="134">
        <v>21</v>
      </c>
      <c r="B29" s="199"/>
      <c r="C29" s="199"/>
      <c r="D29" s="134" t="s">
        <v>276</v>
      </c>
      <c r="E29" s="137"/>
      <c r="F29" s="129"/>
      <c r="G29" s="131"/>
      <c r="H29" s="131" t="s">
        <v>277</v>
      </c>
      <c r="I29" s="78" t="s">
        <v>223</v>
      </c>
      <c r="J29" s="62" t="s">
        <v>966</v>
      </c>
      <c r="K29" s="78"/>
    </row>
    <row r="30" spans="1:11" x14ac:dyDescent="0.25">
      <c r="A30" s="78"/>
      <c r="B30" s="78"/>
      <c r="C30" s="78"/>
      <c r="D30" s="78"/>
      <c r="E30" s="78"/>
      <c r="F30" s="78"/>
      <c r="G30" s="78"/>
      <c r="H30" s="78"/>
      <c r="I30" s="78"/>
      <c r="J30" s="96"/>
      <c r="K30" s="78"/>
    </row>
    <row r="31" spans="1:11" x14ac:dyDescent="0.25">
      <c r="A31" s="78"/>
      <c r="B31" s="78"/>
      <c r="C31" s="78"/>
      <c r="D31" s="78"/>
      <c r="E31" s="78"/>
      <c r="F31" s="78"/>
      <c r="G31" s="78"/>
      <c r="H31" s="78"/>
      <c r="I31" s="78"/>
      <c r="J31" s="96"/>
      <c r="K31" s="78"/>
    </row>
    <row r="32" spans="1:11" x14ac:dyDescent="0.25">
      <c r="A32" s="78"/>
      <c r="B32" s="78"/>
      <c r="C32" s="78"/>
      <c r="D32" s="78"/>
      <c r="E32" s="78"/>
      <c r="F32" s="78"/>
      <c r="G32" s="78"/>
      <c r="H32" s="78"/>
      <c r="I32" s="78"/>
      <c r="J32" s="96"/>
      <c r="K32" s="78"/>
    </row>
    <row r="33" spans="1:11" x14ac:dyDescent="0.25">
      <c r="A33" s="78"/>
      <c r="B33" s="78"/>
      <c r="C33" s="78"/>
      <c r="D33" s="78"/>
      <c r="E33" s="78"/>
      <c r="F33" s="78"/>
      <c r="G33" s="78"/>
      <c r="H33" s="78"/>
      <c r="I33" s="78"/>
      <c r="J33" s="96"/>
      <c r="K33" s="78"/>
    </row>
    <row r="34" spans="1:11" x14ac:dyDescent="0.25">
      <c r="A34" s="78"/>
      <c r="B34" s="78"/>
      <c r="C34" s="78"/>
      <c r="D34" s="78"/>
      <c r="E34" s="78"/>
      <c r="F34" s="78"/>
      <c r="G34" s="78"/>
      <c r="H34" s="78"/>
      <c r="I34" s="78"/>
      <c r="J34" s="96"/>
      <c r="K34" s="78"/>
    </row>
    <row r="35" spans="1:11" x14ac:dyDescent="0.25">
      <c r="A35" s="78"/>
      <c r="B35" s="78"/>
      <c r="C35" s="78"/>
      <c r="D35" s="78"/>
      <c r="E35" s="78"/>
      <c r="F35" s="78"/>
      <c r="G35" s="78"/>
      <c r="H35" s="78"/>
      <c r="I35" s="78"/>
      <c r="J35" s="96"/>
      <c r="K35" s="78"/>
    </row>
    <row r="36" spans="1:11" x14ac:dyDescent="0.25">
      <c r="A36" s="78"/>
      <c r="B36" s="78"/>
      <c r="C36" s="78"/>
      <c r="D36" s="78"/>
      <c r="E36" s="78"/>
      <c r="F36" s="78"/>
      <c r="G36" s="78"/>
      <c r="H36" s="78"/>
      <c r="I36" s="78"/>
      <c r="J36" s="96"/>
      <c r="K36" s="78"/>
    </row>
    <row r="37" spans="1:11" x14ac:dyDescent="0.25">
      <c r="A37" s="78"/>
      <c r="B37" s="85"/>
      <c r="C37" s="35"/>
      <c r="D37" s="35"/>
      <c r="E37" s="35"/>
      <c r="F37" s="78"/>
      <c r="G37" s="78"/>
      <c r="H37" s="78"/>
      <c r="I37" s="78"/>
      <c r="J37" s="96"/>
      <c r="K37" s="78"/>
    </row>
    <row r="38" spans="1:11" x14ac:dyDescent="0.25">
      <c r="A38" s="78"/>
      <c r="B38" s="78"/>
      <c r="C38" s="78"/>
      <c r="D38" s="78"/>
      <c r="E38" s="78"/>
      <c r="F38" s="78"/>
      <c r="G38" s="78"/>
      <c r="H38" s="78"/>
      <c r="I38" s="78"/>
      <c r="J38" s="96"/>
      <c r="K38" s="78"/>
    </row>
    <row r="39" spans="1:11" x14ac:dyDescent="0.25">
      <c r="A39" s="78"/>
      <c r="B39" s="78"/>
      <c r="C39" s="78"/>
      <c r="D39" s="78"/>
      <c r="E39" s="78"/>
      <c r="F39" s="78"/>
      <c r="G39" s="78"/>
      <c r="H39" s="78"/>
      <c r="I39" s="78"/>
      <c r="J39" s="96"/>
      <c r="K39" s="78"/>
    </row>
    <row r="40" spans="1:11" x14ac:dyDescent="0.25">
      <c r="A40" s="78"/>
      <c r="B40" s="78"/>
      <c r="C40" s="78"/>
      <c r="D40" s="78"/>
      <c r="E40" s="78"/>
      <c r="F40" s="78"/>
      <c r="G40" s="78"/>
      <c r="H40" s="78"/>
      <c r="I40" s="78"/>
      <c r="J40" s="96"/>
      <c r="K40" s="78"/>
    </row>
    <row r="41" spans="1:11" x14ac:dyDescent="0.25">
      <c r="A41" s="78"/>
      <c r="B41" s="78"/>
      <c r="C41" s="78"/>
      <c r="D41" s="78"/>
      <c r="E41" s="78"/>
      <c r="F41" s="78"/>
      <c r="G41" s="78"/>
      <c r="H41" s="78"/>
      <c r="I41" s="78"/>
      <c r="J41" s="96"/>
      <c r="K41" s="78"/>
    </row>
    <row r="42" spans="1:11" x14ac:dyDescent="0.25">
      <c r="A42" s="78"/>
      <c r="B42" s="78"/>
      <c r="C42" s="78"/>
      <c r="D42" s="78"/>
      <c r="E42" s="78"/>
      <c r="F42" s="78"/>
      <c r="G42" s="78"/>
      <c r="H42" s="78"/>
      <c r="I42" s="78"/>
      <c r="J42" s="96"/>
      <c r="K42" s="78"/>
    </row>
    <row r="43" spans="1:11" x14ac:dyDescent="0.25">
      <c r="A43" s="78"/>
      <c r="B43" s="78"/>
      <c r="C43" s="78"/>
      <c r="D43" s="78"/>
      <c r="E43" s="78"/>
      <c r="F43" s="78"/>
      <c r="G43" s="78"/>
      <c r="H43" s="78"/>
      <c r="I43" s="78"/>
      <c r="J43" s="96"/>
      <c r="K43" s="78"/>
    </row>
    <row r="44" spans="1:11" x14ac:dyDescent="0.25">
      <c r="A44" s="78"/>
      <c r="B44" s="78"/>
      <c r="C44" s="78"/>
      <c r="D44" s="78"/>
      <c r="E44" s="78"/>
      <c r="F44" s="78"/>
      <c r="G44" s="78"/>
      <c r="H44" s="78"/>
      <c r="I44" s="78"/>
      <c r="J44" s="96"/>
      <c r="K44" s="78"/>
    </row>
    <row r="45" spans="1:11" x14ac:dyDescent="0.25">
      <c r="A45" s="78"/>
      <c r="B45" s="78"/>
      <c r="C45" s="78"/>
      <c r="D45" s="78"/>
      <c r="E45" s="78"/>
      <c r="F45" s="78"/>
      <c r="G45" s="78"/>
      <c r="H45" s="78"/>
      <c r="I45" s="78"/>
      <c r="J45" s="96"/>
      <c r="K45" s="78"/>
    </row>
    <row r="46" spans="1:11" x14ac:dyDescent="0.25">
      <c r="A46" s="78"/>
      <c r="B46" s="78"/>
      <c r="C46" s="78"/>
      <c r="D46" s="78"/>
      <c r="E46" s="78"/>
      <c r="F46" s="78"/>
      <c r="G46" s="78"/>
      <c r="H46" s="78"/>
      <c r="I46" s="78"/>
      <c r="J46" s="96"/>
      <c r="K46" s="78"/>
    </row>
    <row r="47" spans="1:11" x14ac:dyDescent="0.25">
      <c r="A47" s="78"/>
      <c r="B47" s="78"/>
      <c r="C47" s="78"/>
      <c r="D47" s="78"/>
      <c r="E47" s="78"/>
      <c r="F47" s="78"/>
      <c r="G47" s="78"/>
      <c r="H47" s="78"/>
      <c r="I47" s="78"/>
      <c r="J47" s="96"/>
      <c r="K47" s="78"/>
    </row>
    <row r="48" spans="1:11" x14ac:dyDescent="0.25">
      <c r="A48" s="78"/>
      <c r="B48" s="78"/>
      <c r="C48" s="78"/>
      <c r="D48" s="78"/>
      <c r="E48" s="78"/>
      <c r="F48" s="78"/>
      <c r="G48" s="78"/>
      <c r="H48" s="78"/>
      <c r="I48" s="78"/>
      <c r="J48" s="96"/>
      <c r="K48" s="78"/>
    </row>
    <row r="49" spans="1:11" x14ac:dyDescent="0.25">
      <c r="A49" s="78"/>
      <c r="B49" s="78"/>
      <c r="C49" s="78"/>
      <c r="D49" s="78"/>
      <c r="E49" s="78"/>
      <c r="F49" s="78"/>
      <c r="G49" s="78"/>
      <c r="H49" s="78"/>
      <c r="I49" s="78"/>
      <c r="J49" s="96"/>
      <c r="K49" s="78"/>
    </row>
    <row r="50" spans="1:11" x14ac:dyDescent="0.25">
      <c r="A50" s="78"/>
      <c r="B50" s="78"/>
      <c r="C50" s="78"/>
      <c r="D50" s="78"/>
      <c r="E50" s="78"/>
      <c r="F50" s="78"/>
      <c r="G50" s="78"/>
      <c r="H50" s="78"/>
      <c r="I50" s="78"/>
      <c r="J50" s="96"/>
      <c r="K50" s="78"/>
    </row>
    <row r="51" spans="1:11" x14ac:dyDescent="0.25">
      <c r="A51" s="78"/>
      <c r="B51" s="78"/>
      <c r="C51" s="78"/>
      <c r="D51" s="78"/>
      <c r="E51" s="78"/>
      <c r="F51" s="78"/>
      <c r="G51" s="78"/>
      <c r="H51" s="78"/>
      <c r="I51" s="78"/>
      <c r="J51" s="96"/>
      <c r="K51" s="78"/>
    </row>
    <row r="52" spans="1:11" x14ac:dyDescent="0.25">
      <c r="A52" s="78"/>
      <c r="B52" s="78"/>
      <c r="C52" s="78"/>
      <c r="D52" s="78"/>
      <c r="E52" s="78"/>
      <c r="F52" s="78"/>
      <c r="G52" s="78"/>
      <c r="H52" s="78"/>
      <c r="I52" s="78"/>
      <c r="J52" s="96"/>
      <c r="K52" s="78"/>
    </row>
    <row r="53" spans="1:11" ht="45" customHeight="1" x14ac:dyDescent="0.25">
      <c r="A53" s="78"/>
      <c r="B53" s="78"/>
      <c r="C53" s="201"/>
      <c r="D53" s="201"/>
      <c r="E53" s="78"/>
      <c r="F53" s="78"/>
      <c r="G53" s="78"/>
      <c r="H53" s="78"/>
      <c r="I53" s="78"/>
      <c r="J53" s="96"/>
      <c r="K53" s="78"/>
    </row>
    <row r="54" spans="1:11" x14ac:dyDescent="0.25">
      <c r="A54" s="78"/>
      <c r="B54" s="78"/>
      <c r="C54" s="201"/>
      <c r="D54" s="201"/>
      <c r="E54" s="78"/>
      <c r="F54" s="78"/>
      <c r="G54" s="78"/>
      <c r="H54" s="78"/>
      <c r="I54" s="78"/>
      <c r="J54" s="96"/>
      <c r="K54" s="78"/>
    </row>
    <row r="55" spans="1:11" x14ac:dyDescent="0.25">
      <c r="A55" s="78"/>
      <c r="B55" s="78"/>
      <c r="C55" s="201"/>
      <c r="D55" s="201"/>
      <c r="E55" s="78"/>
      <c r="F55" s="78"/>
      <c r="G55" s="78"/>
      <c r="H55" s="78"/>
      <c r="I55" s="78"/>
      <c r="J55" s="96"/>
      <c r="K55" s="78"/>
    </row>
    <row r="56" spans="1:11" x14ac:dyDescent="0.25">
      <c r="A56" s="78"/>
      <c r="B56" s="78"/>
      <c r="C56" s="201"/>
      <c r="D56" s="201"/>
      <c r="E56" s="78"/>
      <c r="F56" s="78"/>
      <c r="G56" s="78"/>
      <c r="H56" s="78"/>
      <c r="I56" s="78"/>
      <c r="J56" s="96"/>
      <c r="K56" s="78"/>
    </row>
    <row r="57" spans="1:11" x14ac:dyDescent="0.25">
      <c r="A57" s="78"/>
      <c r="B57" s="78"/>
      <c r="C57" s="201"/>
      <c r="D57" s="201"/>
      <c r="E57" s="44"/>
      <c r="F57" s="78"/>
      <c r="G57" s="78"/>
      <c r="H57" s="78"/>
      <c r="I57" s="78"/>
      <c r="J57" s="96"/>
      <c r="K57" s="78"/>
    </row>
    <row r="58" spans="1:11" x14ac:dyDescent="0.25">
      <c r="A58" s="78"/>
      <c r="B58" s="78"/>
      <c r="C58" s="201"/>
      <c r="D58" s="201"/>
      <c r="E58" s="44"/>
      <c r="F58" s="78"/>
      <c r="G58" s="78"/>
      <c r="H58" s="78"/>
      <c r="I58" s="78"/>
      <c r="J58" s="96"/>
      <c r="K58" s="78"/>
    </row>
    <row r="59" spans="1:11" x14ac:dyDescent="0.25">
      <c r="A59" s="78"/>
      <c r="B59" s="78"/>
      <c r="C59" s="201"/>
      <c r="D59" s="201"/>
      <c r="E59" s="44"/>
      <c r="F59" s="78"/>
      <c r="G59" s="78"/>
      <c r="H59" s="78"/>
      <c r="I59" s="78"/>
      <c r="J59" s="96"/>
      <c r="K59" s="78"/>
    </row>
    <row r="60" spans="1:11" x14ac:dyDescent="0.25">
      <c r="A60" s="78"/>
      <c r="B60" s="78"/>
      <c r="C60" s="201"/>
      <c r="D60" s="201"/>
      <c r="E60" s="78"/>
      <c r="F60" s="78"/>
      <c r="G60" s="78"/>
      <c r="H60" s="78"/>
      <c r="I60" s="78"/>
      <c r="J60" s="96"/>
      <c r="K60" s="78"/>
    </row>
    <row r="61" spans="1:11" x14ac:dyDescent="0.25">
      <c r="A61" s="78"/>
      <c r="B61" s="78"/>
      <c r="C61" s="201"/>
      <c r="D61" s="201"/>
      <c r="E61" s="78"/>
      <c r="F61" s="78"/>
      <c r="G61" s="78"/>
      <c r="H61" s="78"/>
      <c r="I61" s="78"/>
      <c r="J61" s="96"/>
      <c r="K61" s="78"/>
    </row>
    <row r="62" spans="1:11" x14ac:dyDescent="0.25">
      <c r="A62" s="78"/>
      <c r="B62" s="78"/>
      <c r="C62" s="201"/>
      <c r="D62" s="201"/>
      <c r="E62" s="78"/>
      <c r="F62" s="78"/>
      <c r="G62" s="78"/>
      <c r="H62" s="78"/>
      <c r="I62" s="78"/>
      <c r="J62" s="96"/>
      <c r="K62" s="78"/>
    </row>
    <row r="63" spans="1:11" x14ac:dyDescent="0.25">
      <c r="A63" s="78"/>
      <c r="B63" s="78"/>
      <c r="C63" s="201"/>
      <c r="D63" s="201"/>
      <c r="E63" s="78"/>
      <c r="F63" s="78"/>
      <c r="G63" s="78"/>
      <c r="H63" s="78"/>
      <c r="I63" s="78"/>
      <c r="J63" s="96"/>
      <c r="K63" s="78"/>
    </row>
    <row r="64" spans="1:11" x14ac:dyDescent="0.25">
      <c r="A64" s="78"/>
      <c r="B64" s="78"/>
      <c r="C64" s="201"/>
      <c r="D64" s="201"/>
      <c r="E64" s="78"/>
      <c r="F64" s="78"/>
      <c r="G64" s="78"/>
      <c r="H64" s="78"/>
      <c r="I64" s="78"/>
      <c r="J64" s="96"/>
      <c r="K64" s="78"/>
    </row>
    <row r="65" spans="1:11" ht="75" x14ac:dyDescent="0.25">
      <c r="A65" s="78"/>
      <c r="B65" s="197" t="s">
        <v>673</v>
      </c>
      <c r="C65" s="205" t="s">
        <v>674</v>
      </c>
      <c r="D65" s="197" t="s">
        <v>675</v>
      </c>
      <c r="E65" s="197" t="s">
        <v>676</v>
      </c>
      <c r="F65" s="78" t="s">
        <v>662</v>
      </c>
      <c r="G65" s="78"/>
      <c r="H65" s="78" t="s">
        <v>663</v>
      </c>
      <c r="I65" s="78"/>
      <c r="J65" s="96"/>
      <c r="K65" s="78"/>
    </row>
    <row r="66" spans="1:11" ht="45" x14ac:dyDescent="0.25">
      <c r="A66" s="78"/>
      <c r="B66" s="199"/>
      <c r="C66" s="206"/>
      <c r="D66" s="199"/>
      <c r="E66" s="199"/>
      <c r="F66" s="78" t="s">
        <v>664</v>
      </c>
      <c r="G66" s="78"/>
      <c r="H66" s="78" t="s">
        <v>665</v>
      </c>
      <c r="I66" s="78"/>
      <c r="J66" s="96"/>
      <c r="K66" s="78"/>
    </row>
    <row r="67" spans="1:11" x14ac:dyDescent="0.25">
      <c r="A67" s="78"/>
      <c r="B67" s="78"/>
      <c r="C67" s="78"/>
      <c r="D67" s="78"/>
      <c r="E67" s="78"/>
      <c r="F67" s="78"/>
      <c r="G67" s="78"/>
      <c r="H67" s="78"/>
      <c r="I67" s="78"/>
      <c r="J67" s="96"/>
      <c r="K67" s="78"/>
    </row>
    <row r="68" spans="1:11" x14ac:dyDescent="0.25">
      <c r="A68" s="78"/>
      <c r="B68" s="78"/>
      <c r="C68" s="78"/>
      <c r="D68" s="78"/>
      <c r="E68" s="78"/>
      <c r="F68" s="78"/>
      <c r="G68" s="78"/>
      <c r="H68" s="78"/>
      <c r="I68" s="78"/>
      <c r="J68" s="96"/>
      <c r="K68" s="78"/>
    </row>
    <row r="69" spans="1:11" x14ac:dyDescent="0.25">
      <c r="A69" s="78"/>
      <c r="B69" s="78"/>
      <c r="C69" s="78"/>
      <c r="D69" s="78"/>
      <c r="E69" s="78"/>
      <c r="F69" s="78"/>
      <c r="G69" s="78"/>
      <c r="H69" s="78"/>
      <c r="I69" s="78"/>
      <c r="J69" s="96"/>
      <c r="K69" s="78"/>
    </row>
    <row r="70" spans="1:11" x14ac:dyDescent="0.25">
      <c r="A70" s="78"/>
      <c r="B70" s="78"/>
      <c r="C70" s="78"/>
      <c r="D70" s="78"/>
      <c r="E70" s="78"/>
      <c r="F70" s="78"/>
      <c r="G70" s="78"/>
      <c r="H70" s="78"/>
      <c r="I70" s="78"/>
      <c r="J70" s="96"/>
      <c r="K70" s="78"/>
    </row>
    <row r="71" spans="1:11" x14ac:dyDescent="0.25">
      <c r="A71" s="78"/>
      <c r="B71" s="78"/>
      <c r="C71" s="78"/>
      <c r="D71" s="78"/>
      <c r="E71" s="78"/>
      <c r="F71" s="78"/>
      <c r="G71" s="78"/>
      <c r="H71" s="78"/>
      <c r="I71" s="78"/>
      <c r="J71" s="96"/>
      <c r="K71" s="78"/>
    </row>
    <row r="72" spans="1:11" x14ac:dyDescent="0.25">
      <c r="A72" s="78"/>
      <c r="B72" s="78"/>
      <c r="C72" s="78"/>
      <c r="D72" s="78"/>
      <c r="E72" s="78"/>
      <c r="F72" s="78"/>
      <c r="G72" s="78"/>
      <c r="H72" s="78"/>
      <c r="I72" s="78"/>
      <c r="J72" s="96"/>
      <c r="K72" s="78"/>
    </row>
    <row r="73" spans="1:11" x14ac:dyDescent="0.25">
      <c r="A73" s="78"/>
      <c r="B73" s="78"/>
      <c r="C73" s="78"/>
      <c r="D73" s="78"/>
      <c r="E73" s="78"/>
      <c r="F73" s="78"/>
      <c r="G73" s="78"/>
      <c r="H73" s="78"/>
      <c r="I73" s="78"/>
      <c r="J73" s="96"/>
      <c r="K73" s="78"/>
    </row>
    <row r="74" spans="1:11" x14ac:dyDescent="0.25">
      <c r="A74" s="78"/>
      <c r="B74" s="78"/>
      <c r="C74" s="78"/>
      <c r="D74" s="78"/>
      <c r="E74" s="78"/>
      <c r="F74" s="78"/>
      <c r="G74" s="78"/>
      <c r="H74" s="78"/>
      <c r="I74" s="78"/>
      <c r="J74" s="96"/>
      <c r="K74" s="78"/>
    </row>
  </sheetData>
  <mergeCells count="28">
    <mergeCell ref="B11:B12"/>
    <mergeCell ref="C11:C12"/>
    <mergeCell ref="D11:D12"/>
    <mergeCell ref="E11:E12"/>
    <mergeCell ref="C13:C14"/>
    <mergeCell ref="B13:B21"/>
    <mergeCell ref="F8:G8"/>
    <mergeCell ref="B9:B10"/>
    <mergeCell ref="C9:C10"/>
    <mergeCell ref="D9:D10"/>
    <mergeCell ref="E9:E10"/>
    <mergeCell ref="E22:E23"/>
    <mergeCell ref="E24:E25"/>
    <mergeCell ref="C15:C21"/>
    <mergeCell ref="D15:D16"/>
    <mergeCell ref="B22:B25"/>
    <mergeCell ref="C22:C25"/>
    <mergeCell ref="D22:D25"/>
    <mergeCell ref="D18:D19"/>
    <mergeCell ref="E65:E66"/>
    <mergeCell ref="B27:B29"/>
    <mergeCell ref="C27:C29"/>
    <mergeCell ref="C53:C64"/>
    <mergeCell ref="D53:D64"/>
    <mergeCell ref="B65:B66"/>
    <mergeCell ref="C65:C66"/>
    <mergeCell ref="D65:D66"/>
    <mergeCell ref="D27:D28"/>
  </mergeCells>
  <hyperlinks>
    <hyperlink ref="A1" location="'Danh mục'!A1" display="EXIT"/>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1" zoomScaleNormal="71" workbookViewId="0">
      <pane xSplit="4" ySplit="8" topLeftCell="E10" activePane="bottomRight" state="frozen"/>
      <selection pane="topRight" activeCell="E1" sqref="E1"/>
      <selection pane="bottomLeft" activeCell="A9" sqref="A9"/>
      <selection pane="bottomRight" activeCell="D15" sqref="D15"/>
    </sheetView>
  </sheetViews>
  <sheetFormatPr defaultColWidth="9.140625" defaultRowHeight="15" x14ac:dyDescent="0.25"/>
  <cols>
    <col min="1" max="1" width="5.5703125" style="41" customWidth="1"/>
    <col min="2" max="2" width="21.140625" style="41" customWidth="1"/>
    <col min="3" max="3" width="21.85546875" style="41" customWidth="1"/>
    <col min="4" max="4" width="21" style="41" customWidth="1"/>
    <col min="5" max="5" width="24.140625" style="41" customWidth="1"/>
    <col min="6" max="7" width="34.140625" style="41" customWidth="1"/>
    <col min="8" max="8" width="53.28515625" style="41" customWidth="1"/>
    <col min="9" max="10" width="22" style="41" customWidth="1"/>
    <col min="11" max="11" width="11.7109375" style="41" customWidth="1"/>
    <col min="12" max="16384" width="9.140625" style="41"/>
  </cols>
  <sheetData>
    <row r="1" spans="1:11" s="87" customFormat="1" ht="18.75" x14ac:dyDescent="0.3">
      <c r="A1" s="68" t="s">
        <v>416</v>
      </c>
      <c r="B1" s="86" t="s">
        <v>969</v>
      </c>
      <c r="E1" s="29" t="s">
        <v>391</v>
      </c>
      <c r="F1" s="30">
        <f>SUM(F2:F5)</f>
        <v>17</v>
      </c>
      <c r="G1" s="5"/>
      <c r="H1" s="114">
        <f>SUM(H2:H5)</f>
        <v>17</v>
      </c>
    </row>
    <row r="2" spans="1:11" x14ac:dyDescent="0.25">
      <c r="E2" s="32" t="s">
        <v>223</v>
      </c>
      <c r="F2" s="34">
        <f>COUNTIF($I$8:$I$970,$E2)</f>
        <v>17</v>
      </c>
      <c r="G2" s="112" t="s">
        <v>965</v>
      </c>
      <c r="H2" s="32">
        <f>COUNTIF($J$8:$J$745,$G2)</f>
        <v>0</v>
      </c>
    </row>
    <row r="3" spans="1:11" ht="15.75" x14ac:dyDescent="0.25">
      <c r="E3" s="33" t="s">
        <v>224</v>
      </c>
      <c r="F3" s="34">
        <f>COUNTIF($I$8:$I$970,$E3)</f>
        <v>0</v>
      </c>
      <c r="G3" s="113" t="s">
        <v>966</v>
      </c>
      <c r="H3" s="32">
        <f>COUNTIF($J$8:$J$745,$G3)</f>
        <v>15</v>
      </c>
    </row>
    <row r="4" spans="1:11" ht="15.75" x14ac:dyDescent="0.25">
      <c r="E4" s="32" t="s">
        <v>225</v>
      </c>
      <c r="F4" s="34">
        <f>COUNTIF($I$8:$I$970,$E4)</f>
        <v>0</v>
      </c>
      <c r="G4" s="113" t="s">
        <v>968</v>
      </c>
      <c r="H4" s="32">
        <f>COUNTIF($J$8:$J$745,$G4)</f>
        <v>2</v>
      </c>
    </row>
    <row r="5" spans="1:11" ht="15.75" x14ac:dyDescent="0.25">
      <c r="E5" s="32" t="s">
        <v>226</v>
      </c>
      <c r="F5" s="34">
        <f>COUNTIF($I$8:$I$970,$E5)</f>
        <v>0</v>
      </c>
      <c r="G5" s="113" t="s">
        <v>974</v>
      </c>
      <c r="H5" s="32">
        <f>COUNTIF($J$8:$J$745,$G5)</f>
        <v>0</v>
      </c>
    </row>
    <row r="6" spans="1:11" x14ac:dyDescent="0.25">
      <c r="E6" s="32"/>
    </row>
    <row r="7" spans="1:11" x14ac:dyDescent="0.25">
      <c r="E7" s="32"/>
    </row>
    <row r="8" spans="1:11" x14ac:dyDescent="0.25">
      <c r="A8" s="77" t="s">
        <v>4</v>
      </c>
      <c r="B8" s="77" t="s">
        <v>0</v>
      </c>
      <c r="C8" s="77" t="s">
        <v>1</v>
      </c>
      <c r="D8" s="77" t="s">
        <v>18</v>
      </c>
      <c r="E8" s="77" t="s">
        <v>95</v>
      </c>
      <c r="F8" s="202" t="s">
        <v>2</v>
      </c>
      <c r="G8" s="204"/>
      <c r="H8" s="77" t="s">
        <v>3</v>
      </c>
      <c r="I8" s="77" t="s">
        <v>221</v>
      </c>
      <c r="J8" s="95" t="s">
        <v>964</v>
      </c>
      <c r="K8" s="77" t="s">
        <v>222</v>
      </c>
    </row>
    <row r="9" spans="1:11" ht="90" customHeight="1" x14ac:dyDescent="0.25">
      <c r="A9" s="44">
        <v>1</v>
      </c>
      <c r="B9" s="197" t="s">
        <v>973</v>
      </c>
      <c r="C9" s="197" t="s">
        <v>678</v>
      </c>
      <c r="D9" s="129" t="s">
        <v>679</v>
      </c>
      <c r="E9" s="134" t="s">
        <v>1089</v>
      </c>
      <c r="F9" s="44"/>
      <c r="G9" s="44"/>
      <c r="H9" s="134" t="s">
        <v>1090</v>
      </c>
      <c r="I9" s="44" t="s">
        <v>223</v>
      </c>
      <c r="J9" s="62" t="s">
        <v>966</v>
      </c>
      <c r="K9" s="44"/>
    </row>
    <row r="10" spans="1:11" ht="75" x14ac:dyDescent="0.25">
      <c r="A10" s="44">
        <v>2</v>
      </c>
      <c r="B10" s="198"/>
      <c r="C10" s="198"/>
      <c r="D10" s="129" t="s">
        <v>1091</v>
      </c>
      <c r="E10" s="134" t="s">
        <v>1089</v>
      </c>
      <c r="F10" s="134"/>
      <c r="G10" s="134"/>
      <c r="H10" s="134" t="s">
        <v>1092</v>
      </c>
      <c r="I10" s="44" t="s">
        <v>223</v>
      </c>
      <c r="J10" s="62" t="s">
        <v>966</v>
      </c>
      <c r="K10" s="44"/>
    </row>
    <row r="11" spans="1:11" ht="75" x14ac:dyDescent="0.25">
      <c r="A11" s="44">
        <v>3</v>
      </c>
      <c r="B11" s="198"/>
      <c r="C11" s="198"/>
      <c r="D11" s="129" t="s">
        <v>681</v>
      </c>
      <c r="E11" s="134" t="s">
        <v>1089</v>
      </c>
      <c r="F11" s="44"/>
      <c r="G11" s="44"/>
      <c r="H11" s="134" t="s">
        <v>1093</v>
      </c>
      <c r="I11" s="44" t="s">
        <v>223</v>
      </c>
      <c r="J11" s="62" t="s">
        <v>966</v>
      </c>
      <c r="K11" s="44"/>
    </row>
    <row r="12" spans="1:11" ht="60" x14ac:dyDescent="0.25">
      <c r="A12" s="44">
        <v>4</v>
      </c>
      <c r="B12" s="198"/>
      <c r="C12" s="198"/>
      <c r="D12" s="131" t="s">
        <v>682</v>
      </c>
      <c r="E12" s="134" t="s">
        <v>1089</v>
      </c>
      <c r="F12" s="134"/>
      <c r="G12" s="134"/>
      <c r="H12" s="134" t="s">
        <v>1094</v>
      </c>
      <c r="I12" s="44" t="s">
        <v>223</v>
      </c>
      <c r="J12" s="62" t="s">
        <v>966</v>
      </c>
      <c r="K12" s="44"/>
    </row>
    <row r="13" spans="1:11" ht="60" x14ac:dyDescent="0.25">
      <c r="A13" s="44">
        <v>5</v>
      </c>
      <c r="B13" s="198"/>
      <c r="C13" s="198"/>
      <c r="D13" s="131" t="s">
        <v>1095</v>
      </c>
      <c r="E13" s="134" t="s">
        <v>1089</v>
      </c>
      <c r="F13" s="134"/>
      <c r="G13" s="134"/>
      <c r="H13" s="134" t="s">
        <v>1096</v>
      </c>
      <c r="I13" s="44" t="s">
        <v>223</v>
      </c>
      <c r="J13" s="62" t="s">
        <v>966</v>
      </c>
      <c r="K13" s="44"/>
    </row>
    <row r="14" spans="1:11" ht="30" x14ac:dyDescent="0.25">
      <c r="A14" s="44">
        <v>6</v>
      </c>
      <c r="B14" s="198"/>
      <c r="C14" s="198"/>
      <c r="D14" s="131" t="s">
        <v>296</v>
      </c>
      <c r="E14" s="35"/>
      <c r="F14" s="44"/>
      <c r="G14" s="44"/>
      <c r="H14" s="78" t="s">
        <v>297</v>
      </c>
      <c r="I14" s="44" t="s">
        <v>223</v>
      </c>
      <c r="J14" s="62" t="s">
        <v>966</v>
      </c>
      <c r="K14" s="44"/>
    </row>
    <row r="15" spans="1:11" ht="30" x14ac:dyDescent="0.25">
      <c r="A15" s="44">
        <v>7</v>
      </c>
      <c r="B15" s="198"/>
      <c r="C15" s="198"/>
      <c r="D15" s="134" t="s">
        <v>683</v>
      </c>
      <c r="E15" s="35" t="s">
        <v>684</v>
      </c>
      <c r="F15" s="44"/>
      <c r="G15" s="44"/>
      <c r="H15" s="44" t="s">
        <v>685</v>
      </c>
      <c r="I15" s="44" t="s">
        <v>223</v>
      </c>
      <c r="J15" s="62" t="s">
        <v>966</v>
      </c>
      <c r="K15" s="44"/>
    </row>
    <row r="16" spans="1:11" ht="30" x14ac:dyDescent="0.25">
      <c r="A16" s="44">
        <v>8</v>
      </c>
      <c r="B16" s="199"/>
      <c r="C16" s="199"/>
      <c r="D16" s="134" t="s">
        <v>686</v>
      </c>
      <c r="E16" s="35" t="s">
        <v>687</v>
      </c>
      <c r="F16" s="44"/>
      <c r="G16" s="44"/>
      <c r="H16" s="44" t="s">
        <v>688</v>
      </c>
      <c r="I16" s="44" t="s">
        <v>223</v>
      </c>
      <c r="J16" s="62" t="s">
        <v>966</v>
      </c>
      <c r="K16" s="44"/>
    </row>
    <row r="17" spans="1:11" ht="45" customHeight="1" x14ac:dyDescent="0.25">
      <c r="A17" s="44">
        <v>9</v>
      </c>
      <c r="B17" s="197" t="s">
        <v>689</v>
      </c>
      <c r="C17" s="197" t="s">
        <v>690</v>
      </c>
      <c r="D17" s="197" t="s">
        <v>691</v>
      </c>
      <c r="E17" s="78" t="s">
        <v>692</v>
      </c>
      <c r="F17" s="44"/>
      <c r="G17" s="44"/>
      <c r="H17" s="78" t="s">
        <v>93</v>
      </c>
      <c r="I17" s="44" t="s">
        <v>223</v>
      </c>
      <c r="J17" s="62" t="s">
        <v>966</v>
      </c>
      <c r="K17" s="44"/>
    </row>
    <row r="18" spans="1:11" ht="30" x14ac:dyDescent="0.25">
      <c r="A18" s="44">
        <v>10</v>
      </c>
      <c r="B18" s="198"/>
      <c r="C18" s="198"/>
      <c r="D18" s="198"/>
      <c r="E18" s="197" t="s">
        <v>693</v>
      </c>
      <c r="F18" s="44" t="s">
        <v>694</v>
      </c>
      <c r="G18" s="44"/>
      <c r="H18" s="78" t="s">
        <v>695</v>
      </c>
      <c r="I18" s="44" t="s">
        <v>223</v>
      </c>
      <c r="J18" s="62" t="s">
        <v>966</v>
      </c>
      <c r="K18" s="44"/>
    </row>
    <row r="19" spans="1:11" ht="30" x14ac:dyDescent="0.25">
      <c r="A19" s="44">
        <v>11</v>
      </c>
      <c r="B19" s="198"/>
      <c r="C19" s="198"/>
      <c r="D19" s="198"/>
      <c r="E19" s="199"/>
      <c r="F19" s="44" t="s">
        <v>696</v>
      </c>
      <c r="G19" s="44"/>
      <c r="H19" s="78" t="s">
        <v>697</v>
      </c>
      <c r="I19" s="44" t="s">
        <v>223</v>
      </c>
      <c r="J19" s="62" t="s">
        <v>966</v>
      </c>
      <c r="K19" s="44"/>
    </row>
    <row r="20" spans="1:11" ht="45" x14ac:dyDescent="0.25">
      <c r="A20" s="44">
        <v>12</v>
      </c>
      <c r="B20" s="198"/>
      <c r="C20" s="199"/>
      <c r="D20" s="199"/>
      <c r="E20" s="78" t="s">
        <v>698</v>
      </c>
      <c r="F20" s="78" t="s">
        <v>699</v>
      </c>
      <c r="G20" s="78" t="s">
        <v>700</v>
      </c>
      <c r="H20" s="78" t="s">
        <v>695</v>
      </c>
      <c r="I20" s="44" t="s">
        <v>223</v>
      </c>
      <c r="J20" s="62" t="s">
        <v>966</v>
      </c>
      <c r="K20" s="44"/>
    </row>
    <row r="21" spans="1:11" ht="60" customHeight="1" x14ac:dyDescent="0.25">
      <c r="A21" s="44">
        <v>13</v>
      </c>
      <c r="B21" s="198"/>
      <c r="C21" s="197" t="s">
        <v>701</v>
      </c>
      <c r="D21" s="74" t="s">
        <v>295</v>
      </c>
      <c r="E21" s="197" t="s">
        <v>702</v>
      </c>
      <c r="F21" s="78"/>
      <c r="G21" s="44"/>
      <c r="H21" s="78" t="s">
        <v>680</v>
      </c>
      <c r="I21" s="44" t="s">
        <v>223</v>
      </c>
      <c r="J21" s="62" t="s">
        <v>966</v>
      </c>
      <c r="K21" s="44"/>
    </row>
    <row r="22" spans="1:11" ht="30" customHeight="1" x14ac:dyDescent="0.25">
      <c r="A22" s="44">
        <v>14</v>
      </c>
      <c r="B22" s="198"/>
      <c r="C22" s="198"/>
      <c r="D22" s="35" t="s">
        <v>683</v>
      </c>
      <c r="E22" s="198"/>
      <c r="F22" s="44" t="s">
        <v>684</v>
      </c>
      <c r="G22" s="44"/>
      <c r="H22" s="44" t="s">
        <v>685</v>
      </c>
      <c r="I22" s="44" t="s">
        <v>223</v>
      </c>
      <c r="J22" s="62" t="s">
        <v>966</v>
      </c>
      <c r="K22" s="44"/>
    </row>
    <row r="23" spans="1:11" ht="30" x14ac:dyDescent="0.25">
      <c r="A23" s="44">
        <v>15</v>
      </c>
      <c r="B23" s="199"/>
      <c r="C23" s="199"/>
      <c r="D23" s="78" t="s">
        <v>686</v>
      </c>
      <c r="E23" s="199"/>
      <c r="F23" s="44" t="s">
        <v>687</v>
      </c>
      <c r="G23" s="44"/>
      <c r="H23" s="44" t="s">
        <v>688</v>
      </c>
      <c r="I23" s="44" t="s">
        <v>223</v>
      </c>
      <c r="J23" s="62" t="s">
        <v>966</v>
      </c>
      <c r="K23" s="44"/>
    </row>
    <row r="24" spans="1:11" ht="60" x14ac:dyDescent="0.25">
      <c r="A24" s="44">
        <v>16</v>
      </c>
      <c r="B24" s="78" t="s">
        <v>703</v>
      </c>
      <c r="C24" s="78" t="s">
        <v>704</v>
      </c>
      <c r="D24" s="78" t="s">
        <v>705</v>
      </c>
      <c r="E24" s="78" t="s">
        <v>706</v>
      </c>
      <c r="F24" s="44"/>
      <c r="G24" s="44"/>
      <c r="H24" s="78" t="s">
        <v>707</v>
      </c>
      <c r="I24" s="44" t="s">
        <v>223</v>
      </c>
      <c r="J24" s="62" t="s">
        <v>968</v>
      </c>
      <c r="K24" s="44"/>
    </row>
    <row r="25" spans="1:11" ht="45" x14ac:dyDescent="0.25">
      <c r="A25" s="44">
        <v>17</v>
      </c>
      <c r="B25" s="44" t="s">
        <v>970</v>
      </c>
      <c r="C25" s="44"/>
      <c r="D25" s="44" t="s">
        <v>971</v>
      </c>
      <c r="E25" s="44"/>
      <c r="F25" s="44"/>
      <c r="G25" s="44"/>
      <c r="H25" s="44" t="s">
        <v>972</v>
      </c>
      <c r="I25" s="44" t="s">
        <v>223</v>
      </c>
      <c r="J25" s="62" t="s">
        <v>968</v>
      </c>
      <c r="K25" s="44"/>
    </row>
    <row r="26" spans="1:11" x14ac:dyDescent="0.25">
      <c r="A26" s="44"/>
      <c r="B26" s="44"/>
      <c r="C26" s="44"/>
      <c r="D26" s="44"/>
      <c r="E26" s="44"/>
      <c r="F26" s="44"/>
      <c r="G26" s="44"/>
      <c r="H26" s="44"/>
      <c r="I26" s="44"/>
      <c r="J26" s="44"/>
      <c r="K26" s="44"/>
    </row>
    <row r="27" spans="1:11" x14ac:dyDescent="0.25">
      <c r="A27" s="44"/>
      <c r="B27" s="44"/>
      <c r="C27" s="44"/>
      <c r="D27" s="44"/>
      <c r="E27" s="44"/>
      <c r="F27" s="44"/>
      <c r="G27" s="44"/>
      <c r="H27" s="44"/>
      <c r="I27" s="44"/>
      <c r="J27" s="44"/>
      <c r="K27" s="44"/>
    </row>
    <row r="28" spans="1:11" x14ac:dyDescent="0.25">
      <c r="A28" s="44"/>
      <c r="B28" s="44"/>
      <c r="C28" s="44"/>
      <c r="D28" s="44"/>
      <c r="E28" s="44"/>
      <c r="F28" s="44"/>
      <c r="G28" s="44"/>
      <c r="H28" s="44"/>
      <c r="I28" s="44"/>
      <c r="J28" s="44"/>
      <c r="K28" s="44"/>
    </row>
    <row r="29" spans="1:11" x14ac:dyDescent="0.25">
      <c r="A29" s="44"/>
      <c r="B29" s="44"/>
      <c r="C29" s="44"/>
      <c r="D29" s="44"/>
      <c r="E29" s="44"/>
      <c r="F29" s="44"/>
      <c r="G29" s="44"/>
      <c r="H29" s="44"/>
      <c r="I29" s="44"/>
      <c r="J29" s="44"/>
      <c r="K29" s="44"/>
    </row>
    <row r="30" spans="1:11" x14ac:dyDescent="0.25">
      <c r="A30" s="44"/>
      <c r="B30" s="44"/>
      <c r="C30" s="44"/>
      <c r="D30" s="44"/>
      <c r="E30" s="44"/>
      <c r="F30" s="44"/>
      <c r="G30" s="44"/>
      <c r="H30" s="44"/>
      <c r="I30" s="44"/>
      <c r="J30" s="44"/>
      <c r="K30" s="44"/>
    </row>
    <row r="31" spans="1:11" x14ac:dyDescent="0.25">
      <c r="A31" s="44"/>
      <c r="B31" s="44"/>
      <c r="C31" s="44"/>
      <c r="D31" s="44"/>
      <c r="E31" s="44"/>
      <c r="F31" s="44"/>
      <c r="G31" s="44"/>
      <c r="H31" s="44"/>
      <c r="I31" s="44"/>
      <c r="J31" s="44"/>
      <c r="K31" s="44"/>
    </row>
    <row r="32" spans="1:11" x14ac:dyDescent="0.25">
      <c r="A32" s="44"/>
      <c r="B32" s="44"/>
      <c r="C32" s="44"/>
      <c r="D32" s="44"/>
      <c r="E32" s="44"/>
      <c r="F32" s="44"/>
      <c r="G32" s="44"/>
      <c r="H32" s="44"/>
      <c r="I32" s="44"/>
      <c r="J32" s="44"/>
      <c r="K32" s="44"/>
    </row>
    <row r="33" spans="1:11" x14ac:dyDescent="0.25">
      <c r="A33" s="44"/>
      <c r="B33" s="44"/>
      <c r="C33" s="44"/>
      <c r="D33" s="44"/>
      <c r="E33" s="44"/>
      <c r="F33" s="44"/>
      <c r="G33" s="44"/>
      <c r="H33" s="44"/>
      <c r="I33" s="44"/>
      <c r="J33" s="44"/>
      <c r="K33" s="44"/>
    </row>
    <row r="34" spans="1:11" x14ac:dyDescent="0.25">
      <c r="A34" s="44"/>
      <c r="B34" s="44"/>
      <c r="C34" s="44"/>
      <c r="D34" s="44"/>
      <c r="E34" s="44"/>
      <c r="F34" s="44"/>
      <c r="G34" s="44"/>
      <c r="H34" s="44"/>
      <c r="I34" s="44"/>
      <c r="J34" s="44"/>
      <c r="K34" s="44"/>
    </row>
    <row r="35" spans="1:11" x14ac:dyDescent="0.25">
      <c r="A35" s="44"/>
      <c r="B35" s="44"/>
      <c r="C35" s="44"/>
      <c r="D35" s="44"/>
      <c r="E35" s="44"/>
      <c r="F35" s="44"/>
      <c r="G35" s="44"/>
      <c r="H35" s="44"/>
      <c r="I35" s="44"/>
      <c r="J35" s="44"/>
      <c r="K35" s="44"/>
    </row>
    <row r="36" spans="1:11" x14ac:dyDescent="0.25">
      <c r="A36" s="44"/>
      <c r="B36" s="44"/>
      <c r="C36" s="44"/>
      <c r="D36" s="44"/>
      <c r="E36" s="44"/>
      <c r="F36" s="44"/>
      <c r="G36" s="44"/>
      <c r="H36" s="44"/>
      <c r="I36" s="44"/>
      <c r="J36" s="44"/>
      <c r="K36" s="44"/>
    </row>
    <row r="37" spans="1:11" x14ac:dyDescent="0.25">
      <c r="A37" s="44"/>
      <c r="B37" s="44"/>
      <c r="C37" s="44"/>
      <c r="D37" s="44"/>
      <c r="E37" s="44"/>
      <c r="F37" s="44"/>
      <c r="G37" s="44"/>
      <c r="H37" s="44"/>
      <c r="I37" s="44"/>
      <c r="J37" s="44"/>
      <c r="K37" s="44"/>
    </row>
    <row r="38" spans="1:11" x14ac:dyDescent="0.25">
      <c r="A38" s="44"/>
      <c r="B38" s="44"/>
      <c r="C38" s="44"/>
      <c r="D38" s="44"/>
      <c r="E38" s="44"/>
      <c r="F38" s="44"/>
      <c r="G38" s="44"/>
      <c r="H38" s="44"/>
      <c r="I38" s="44"/>
      <c r="J38" s="44"/>
      <c r="K38" s="44"/>
    </row>
    <row r="39" spans="1:11" x14ac:dyDescent="0.25">
      <c r="A39" s="44"/>
      <c r="B39" s="44"/>
      <c r="C39" s="44"/>
      <c r="D39" s="44"/>
      <c r="E39" s="44"/>
      <c r="F39" s="44"/>
      <c r="G39" s="44"/>
      <c r="H39" s="44"/>
      <c r="I39" s="44"/>
      <c r="J39" s="44"/>
      <c r="K39" s="44"/>
    </row>
    <row r="40" spans="1:11" x14ac:dyDescent="0.25">
      <c r="A40" s="44"/>
      <c r="B40" s="44"/>
      <c r="C40" s="44"/>
      <c r="D40" s="44"/>
      <c r="E40" s="44"/>
      <c r="F40" s="44"/>
      <c r="G40" s="44"/>
      <c r="H40" s="44"/>
      <c r="I40" s="44"/>
      <c r="J40" s="44"/>
      <c r="K40" s="44"/>
    </row>
    <row r="41" spans="1:11" x14ac:dyDescent="0.25">
      <c r="A41" s="44"/>
      <c r="B41" s="44"/>
      <c r="C41" s="44"/>
      <c r="D41" s="44"/>
      <c r="E41" s="44"/>
      <c r="F41" s="44"/>
      <c r="G41" s="44"/>
      <c r="H41" s="44"/>
      <c r="I41" s="44"/>
      <c r="J41" s="44"/>
      <c r="K41" s="44"/>
    </row>
    <row r="42" spans="1:11" x14ac:dyDescent="0.25">
      <c r="A42" s="44"/>
      <c r="B42" s="44"/>
      <c r="C42" s="44"/>
      <c r="D42" s="44"/>
      <c r="E42" s="44"/>
      <c r="F42" s="44"/>
      <c r="G42" s="44"/>
      <c r="H42" s="44"/>
      <c r="I42" s="44"/>
      <c r="J42" s="44"/>
      <c r="K42" s="44"/>
    </row>
    <row r="43" spans="1:11" x14ac:dyDescent="0.25">
      <c r="A43" s="44"/>
      <c r="B43" s="44"/>
      <c r="C43" s="44"/>
      <c r="D43" s="44"/>
      <c r="E43" s="44"/>
      <c r="F43" s="44"/>
      <c r="G43" s="44"/>
      <c r="H43" s="44"/>
      <c r="I43" s="44"/>
      <c r="J43" s="44"/>
      <c r="K43" s="44"/>
    </row>
    <row r="44" spans="1:11" x14ac:dyDescent="0.25">
      <c r="A44" s="44"/>
      <c r="B44" s="44"/>
      <c r="C44" s="44"/>
      <c r="D44" s="44"/>
      <c r="E44" s="44"/>
      <c r="F44" s="44"/>
      <c r="G44" s="44"/>
      <c r="H44" s="44"/>
      <c r="I44" s="44"/>
      <c r="J44" s="44"/>
      <c r="K44" s="44"/>
    </row>
    <row r="45" spans="1:11" x14ac:dyDescent="0.25">
      <c r="A45" s="44"/>
      <c r="B45" s="44"/>
      <c r="C45" s="44"/>
      <c r="D45" s="44"/>
      <c r="E45" s="44"/>
      <c r="F45" s="44"/>
      <c r="G45" s="44"/>
      <c r="H45" s="44"/>
      <c r="I45" s="44"/>
      <c r="J45" s="44"/>
      <c r="K45" s="44"/>
    </row>
    <row r="46" spans="1:11" x14ac:dyDescent="0.25">
      <c r="A46" s="44"/>
      <c r="B46" s="44"/>
      <c r="C46" s="44"/>
      <c r="D46" s="44"/>
      <c r="E46" s="44"/>
      <c r="F46" s="44"/>
      <c r="G46" s="44"/>
      <c r="H46" s="44"/>
      <c r="I46" s="44"/>
      <c r="J46" s="44"/>
      <c r="K46" s="44"/>
    </row>
    <row r="47" spans="1:11" x14ac:dyDescent="0.25">
      <c r="A47" s="44"/>
      <c r="B47" s="44"/>
      <c r="C47" s="44"/>
      <c r="D47" s="44"/>
      <c r="E47" s="44"/>
      <c r="F47" s="44"/>
      <c r="G47" s="44"/>
      <c r="H47" s="44"/>
      <c r="I47" s="44"/>
      <c r="J47" s="44"/>
      <c r="K47" s="44"/>
    </row>
    <row r="48" spans="1:11" x14ac:dyDescent="0.25">
      <c r="A48" s="44"/>
      <c r="B48" s="44"/>
      <c r="C48" s="44"/>
      <c r="D48" s="44"/>
      <c r="E48" s="44"/>
      <c r="F48" s="44"/>
      <c r="G48" s="44"/>
      <c r="H48" s="44"/>
      <c r="I48" s="44"/>
      <c r="J48" s="44"/>
      <c r="K48" s="44"/>
    </row>
    <row r="49" spans="1:11" x14ac:dyDescent="0.25">
      <c r="A49" s="44"/>
      <c r="B49" s="44"/>
      <c r="C49" s="44"/>
      <c r="D49" s="44"/>
      <c r="E49" s="44"/>
      <c r="F49" s="44"/>
      <c r="G49" s="44"/>
      <c r="H49" s="44"/>
      <c r="I49" s="44"/>
      <c r="J49" s="44"/>
      <c r="K49" s="44"/>
    </row>
  </sheetData>
  <mergeCells count="9">
    <mergeCell ref="F8:G8"/>
    <mergeCell ref="B9:B16"/>
    <mergeCell ref="C9:C16"/>
    <mergeCell ref="B17:B23"/>
    <mergeCell ref="C17:C20"/>
    <mergeCell ref="D17:D20"/>
    <mergeCell ref="E18:E19"/>
    <mergeCell ref="C21:C23"/>
    <mergeCell ref="E21:E23"/>
  </mergeCells>
  <hyperlinks>
    <hyperlink ref="A1" location="'Danh mục'!A1" display="EXIT"/>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60" zoomScaleNormal="60" workbookViewId="0">
      <pane xSplit="4" ySplit="8" topLeftCell="E9" activePane="bottomRight" state="frozen"/>
      <selection pane="topRight" activeCell="E1" sqref="E1"/>
      <selection pane="bottomLeft" activeCell="A9" sqref="A9"/>
      <selection pane="bottomRight"/>
    </sheetView>
  </sheetViews>
  <sheetFormatPr defaultColWidth="9.140625" defaultRowHeight="15" x14ac:dyDescent="0.25"/>
  <cols>
    <col min="1" max="1" width="5.5703125" style="41" customWidth="1"/>
    <col min="2" max="2" width="21.140625" style="41" customWidth="1"/>
    <col min="3" max="3" width="16.42578125" style="41" customWidth="1"/>
    <col min="4" max="4" width="21" style="41" customWidth="1"/>
    <col min="5" max="5" width="21.85546875" style="41" customWidth="1"/>
    <col min="6" max="7" width="34.140625" style="41" customWidth="1"/>
    <col min="8" max="8" width="35.28515625" style="41" customWidth="1"/>
    <col min="9" max="10" width="22" style="41" customWidth="1"/>
    <col min="11" max="11" width="11.7109375" style="41" customWidth="1"/>
    <col min="12" max="16384" width="9.140625" style="41"/>
  </cols>
  <sheetData>
    <row r="1" spans="1:11" s="87" customFormat="1" ht="18.75" x14ac:dyDescent="0.3">
      <c r="A1" s="68" t="s">
        <v>416</v>
      </c>
      <c r="B1" s="86" t="s">
        <v>709</v>
      </c>
      <c r="E1" s="29" t="s">
        <v>391</v>
      </c>
      <c r="F1" s="30">
        <f>SUM(F2:F5)</f>
        <v>16</v>
      </c>
      <c r="G1" s="5"/>
      <c r="H1" s="114">
        <f>SUM(H2:H5)</f>
        <v>19</v>
      </c>
    </row>
    <row r="2" spans="1:11" x14ac:dyDescent="0.25">
      <c r="E2" s="32" t="s">
        <v>223</v>
      </c>
      <c r="F2" s="34">
        <f>COUNTIF($I$8:$I$933,$E2)</f>
        <v>16</v>
      </c>
      <c r="G2" s="112" t="s">
        <v>965</v>
      </c>
      <c r="H2" s="32">
        <f>COUNTIF($J$8:$J$708,$G2)</f>
        <v>0</v>
      </c>
    </row>
    <row r="3" spans="1:11" ht="15.75" x14ac:dyDescent="0.25">
      <c r="E3" s="33" t="s">
        <v>224</v>
      </c>
      <c r="F3" s="34">
        <f>COUNTIF($I$8:$I$933,$E3)</f>
        <v>0</v>
      </c>
      <c r="G3" s="113" t="s">
        <v>966</v>
      </c>
      <c r="H3" s="32">
        <f>COUNTIF($J$8:$J$708,$G3)</f>
        <v>15</v>
      </c>
    </row>
    <row r="4" spans="1:11" ht="15.75" x14ac:dyDescent="0.25">
      <c r="E4" s="32" t="s">
        <v>225</v>
      </c>
      <c r="F4" s="34">
        <f>COUNTIF($I$8:$I$933,$E4)</f>
        <v>0</v>
      </c>
      <c r="G4" s="113" t="s">
        <v>968</v>
      </c>
      <c r="H4" s="32">
        <f>COUNTIF($J$8:$J$708,$G4)</f>
        <v>4</v>
      </c>
    </row>
    <row r="5" spans="1:11" ht="15.75" x14ac:dyDescent="0.25">
      <c r="E5" s="32" t="s">
        <v>226</v>
      </c>
      <c r="F5" s="34">
        <f>COUNTIF($I$8:$I$933,$E5)</f>
        <v>0</v>
      </c>
      <c r="G5" s="113" t="s">
        <v>974</v>
      </c>
      <c r="H5" s="32">
        <f>COUNTIF($J$8:$J$708,$G5)</f>
        <v>0</v>
      </c>
    </row>
    <row r="6" spans="1:11" x14ac:dyDescent="0.25">
      <c r="E6" s="32"/>
    </row>
    <row r="7" spans="1:11" x14ac:dyDescent="0.25">
      <c r="E7" s="32"/>
    </row>
    <row r="8" spans="1:11" x14ac:dyDescent="0.25">
      <c r="A8" s="77" t="s">
        <v>4</v>
      </c>
      <c r="B8" s="77" t="s">
        <v>0</v>
      </c>
      <c r="C8" s="77" t="s">
        <v>1</v>
      </c>
      <c r="D8" s="77" t="s">
        <v>18</v>
      </c>
      <c r="E8" s="77" t="s">
        <v>95</v>
      </c>
      <c r="F8" s="202" t="s">
        <v>2</v>
      </c>
      <c r="G8" s="204"/>
      <c r="H8" s="77" t="s">
        <v>3</v>
      </c>
      <c r="I8" s="77" t="s">
        <v>221</v>
      </c>
      <c r="J8" s="97" t="s">
        <v>964</v>
      </c>
      <c r="K8" s="77" t="s">
        <v>222</v>
      </c>
    </row>
    <row r="9" spans="1:11" ht="45" customHeight="1" x14ac:dyDescent="0.25">
      <c r="A9" s="44">
        <v>1</v>
      </c>
      <c r="B9" s="197" t="s">
        <v>710</v>
      </c>
      <c r="C9" s="197" t="s">
        <v>711</v>
      </c>
      <c r="D9" s="197" t="s">
        <v>712</v>
      </c>
      <c r="E9" s="197" t="s">
        <v>713</v>
      </c>
      <c r="F9" s="44"/>
      <c r="G9" s="44"/>
      <c r="H9" s="78" t="s">
        <v>714</v>
      </c>
      <c r="I9" s="44" t="s">
        <v>223</v>
      </c>
      <c r="J9" s="62" t="s">
        <v>966</v>
      </c>
      <c r="K9" s="44"/>
    </row>
    <row r="10" spans="1:11" ht="45" x14ac:dyDescent="0.25">
      <c r="A10" s="44">
        <v>2</v>
      </c>
      <c r="B10" s="199"/>
      <c r="C10" s="199"/>
      <c r="D10" s="199"/>
      <c r="E10" s="199"/>
      <c r="F10" s="44"/>
      <c r="G10" s="44"/>
      <c r="H10" s="78" t="s">
        <v>715</v>
      </c>
      <c r="I10" s="44" t="s">
        <v>223</v>
      </c>
      <c r="J10" s="62" t="s">
        <v>966</v>
      </c>
      <c r="K10" s="44"/>
    </row>
    <row r="11" spans="1:11" ht="60" customHeight="1" x14ac:dyDescent="0.25">
      <c r="A11" s="44">
        <v>3</v>
      </c>
      <c r="B11" s="197" t="s">
        <v>716</v>
      </c>
      <c r="C11" s="197" t="s">
        <v>651</v>
      </c>
      <c r="D11" s="197" t="s">
        <v>652</v>
      </c>
      <c r="E11" s="129" t="s">
        <v>650</v>
      </c>
      <c r="F11" s="134" t="s">
        <v>653</v>
      </c>
      <c r="G11" s="134"/>
      <c r="H11" s="134" t="s">
        <v>1097</v>
      </c>
      <c r="I11" s="44" t="s">
        <v>223</v>
      </c>
      <c r="J11" s="62" t="s">
        <v>966</v>
      </c>
      <c r="K11" s="44"/>
    </row>
    <row r="12" spans="1:11" ht="90" x14ac:dyDescent="0.25">
      <c r="A12" s="44">
        <v>4</v>
      </c>
      <c r="B12" s="198"/>
      <c r="C12" s="198"/>
      <c r="D12" s="198"/>
      <c r="E12" s="129" t="s">
        <v>717</v>
      </c>
      <c r="F12" s="134" t="s">
        <v>654</v>
      </c>
      <c r="G12" s="134"/>
      <c r="H12" s="134" t="s">
        <v>1098</v>
      </c>
      <c r="I12" s="44" t="s">
        <v>223</v>
      </c>
      <c r="J12" s="62" t="s">
        <v>966</v>
      </c>
      <c r="K12" s="44"/>
    </row>
    <row r="13" spans="1:11" ht="96" customHeight="1" x14ac:dyDescent="0.25">
      <c r="A13" s="44">
        <v>5</v>
      </c>
      <c r="B13" s="198"/>
      <c r="C13" s="198"/>
      <c r="D13" s="129" t="s">
        <v>1099</v>
      </c>
      <c r="E13" s="134"/>
      <c r="F13" s="134"/>
      <c r="G13" s="134"/>
      <c r="H13" s="134" t="s">
        <v>1100</v>
      </c>
      <c r="I13" s="44" t="s">
        <v>223</v>
      </c>
      <c r="J13" s="62" t="s">
        <v>966</v>
      </c>
      <c r="K13" s="44"/>
    </row>
    <row r="14" spans="1:11" ht="90" x14ac:dyDescent="0.25">
      <c r="A14" s="44">
        <v>6</v>
      </c>
      <c r="B14" s="198"/>
      <c r="C14" s="198"/>
      <c r="D14" s="197" t="s">
        <v>718</v>
      </c>
      <c r="E14" s="136" t="s">
        <v>650</v>
      </c>
      <c r="F14" s="134" t="s">
        <v>653</v>
      </c>
      <c r="G14" s="134"/>
      <c r="H14" s="134" t="s">
        <v>1097</v>
      </c>
      <c r="I14" s="44" t="s">
        <v>223</v>
      </c>
      <c r="J14" s="62" t="s">
        <v>966</v>
      </c>
      <c r="K14" s="44"/>
    </row>
    <row r="15" spans="1:11" ht="72.75" customHeight="1" x14ac:dyDescent="0.25">
      <c r="A15" s="44">
        <v>7</v>
      </c>
      <c r="B15" s="198"/>
      <c r="C15" s="198"/>
      <c r="D15" s="198"/>
      <c r="E15" s="129" t="s">
        <v>719</v>
      </c>
      <c r="F15" s="134" t="s">
        <v>656</v>
      </c>
      <c r="G15" s="134"/>
      <c r="H15" s="134" t="s">
        <v>1098</v>
      </c>
      <c r="I15" s="44" t="s">
        <v>223</v>
      </c>
      <c r="J15" s="62" t="s">
        <v>966</v>
      </c>
      <c r="K15" s="44"/>
    </row>
    <row r="16" spans="1:11" ht="81.75" customHeight="1" x14ac:dyDescent="0.25">
      <c r="A16" s="44">
        <v>8</v>
      </c>
      <c r="B16" s="198"/>
      <c r="C16" s="198"/>
      <c r="D16" s="129" t="s">
        <v>657</v>
      </c>
      <c r="E16" s="134"/>
      <c r="F16" s="134"/>
      <c r="G16" s="134"/>
      <c r="H16" s="134" t="s">
        <v>1100</v>
      </c>
      <c r="I16" s="44" t="s">
        <v>223</v>
      </c>
      <c r="J16" s="62" t="s">
        <v>966</v>
      </c>
      <c r="K16" s="44"/>
    </row>
    <row r="17" spans="1:11" ht="60" x14ac:dyDescent="0.25">
      <c r="A17" s="44">
        <v>9</v>
      </c>
      <c r="B17" s="198"/>
      <c r="C17" s="198"/>
      <c r="D17" s="129" t="s">
        <v>1101</v>
      </c>
      <c r="E17" s="134"/>
      <c r="F17" s="134"/>
      <c r="G17" s="134"/>
      <c r="H17" s="134" t="s">
        <v>1100</v>
      </c>
      <c r="I17" s="44" t="s">
        <v>223</v>
      </c>
      <c r="J17" s="62" t="s">
        <v>966</v>
      </c>
      <c r="K17" s="44"/>
    </row>
    <row r="18" spans="1:11" ht="15" customHeight="1" x14ac:dyDescent="0.25">
      <c r="A18" s="44">
        <v>10</v>
      </c>
      <c r="B18" s="198"/>
      <c r="C18" s="198"/>
      <c r="D18" s="197" t="s">
        <v>720</v>
      </c>
      <c r="E18" s="197" t="s">
        <v>721</v>
      </c>
      <c r="F18" s="78" t="s">
        <v>722</v>
      </c>
      <c r="G18" s="44"/>
      <c r="H18" s="78" t="s">
        <v>723</v>
      </c>
      <c r="I18" s="44" t="s">
        <v>223</v>
      </c>
      <c r="J18" s="62" t="s">
        <v>966</v>
      </c>
      <c r="K18" s="44"/>
    </row>
    <row r="19" spans="1:11" ht="15.75" x14ac:dyDescent="0.25">
      <c r="A19" s="44">
        <v>11</v>
      </c>
      <c r="B19" s="198"/>
      <c r="C19" s="198"/>
      <c r="D19" s="198"/>
      <c r="E19" s="198"/>
      <c r="F19" s="78" t="s">
        <v>724</v>
      </c>
      <c r="G19" s="44" t="s">
        <v>725</v>
      </c>
      <c r="H19" s="78" t="s">
        <v>723</v>
      </c>
      <c r="I19" s="44" t="s">
        <v>223</v>
      </c>
      <c r="J19" s="62" t="s">
        <v>966</v>
      </c>
      <c r="K19" s="44"/>
    </row>
    <row r="20" spans="1:11" ht="15.75" x14ac:dyDescent="0.25">
      <c r="A20" s="44">
        <v>12</v>
      </c>
      <c r="B20" s="198"/>
      <c r="C20" s="198"/>
      <c r="D20" s="198"/>
      <c r="E20" s="198"/>
      <c r="F20" s="78" t="s">
        <v>726</v>
      </c>
      <c r="G20" s="44" t="s">
        <v>727</v>
      </c>
      <c r="H20" s="78" t="s">
        <v>723</v>
      </c>
      <c r="I20" s="44" t="s">
        <v>223</v>
      </c>
      <c r="J20" s="62" t="s">
        <v>966</v>
      </c>
      <c r="K20" s="44"/>
    </row>
    <row r="21" spans="1:11" ht="15.75" x14ac:dyDescent="0.25">
      <c r="A21" s="44">
        <v>13</v>
      </c>
      <c r="B21" s="199"/>
      <c r="C21" s="199"/>
      <c r="D21" s="199"/>
      <c r="E21" s="199"/>
      <c r="F21" s="78" t="s">
        <v>728</v>
      </c>
      <c r="G21" s="44" t="s">
        <v>727</v>
      </c>
      <c r="H21" s="78" t="s">
        <v>723</v>
      </c>
      <c r="I21" s="44" t="s">
        <v>223</v>
      </c>
      <c r="J21" s="62" t="s">
        <v>966</v>
      </c>
      <c r="K21" s="44"/>
    </row>
    <row r="22" spans="1:11" ht="60" x14ac:dyDescent="0.25">
      <c r="A22" s="44">
        <v>14</v>
      </c>
      <c r="B22" s="78" t="s">
        <v>729</v>
      </c>
      <c r="C22" s="78" t="s">
        <v>730</v>
      </c>
      <c r="D22" s="78" t="s">
        <v>731</v>
      </c>
      <c r="E22" s="44" t="s">
        <v>732</v>
      </c>
      <c r="F22" s="44"/>
      <c r="G22" s="44"/>
      <c r="H22" s="78" t="s">
        <v>65</v>
      </c>
      <c r="I22" s="44" t="s">
        <v>223</v>
      </c>
      <c r="J22" s="62" t="s">
        <v>966</v>
      </c>
      <c r="K22" s="44"/>
    </row>
    <row r="23" spans="1:11" ht="150" customHeight="1" x14ac:dyDescent="0.25">
      <c r="A23" s="44">
        <v>15</v>
      </c>
      <c r="B23" s="197" t="s">
        <v>733</v>
      </c>
      <c r="C23" s="197" t="s">
        <v>674</v>
      </c>
      <c r="D23" s="197" t="s">
        <v>661</v>
      </c>
      <c r="E23" s="134" t="s">
        <v>662</v>
      </c>
      <c r="F23" s="134"/>
      <c r="G23" s="44"/>
      <c r="H23" s="134" t="s">
        <v>663</v>
      </c>
      <c r="I23" s="44" t="s">
        <v>223</v>
      </c>
      <c r="J23" s="62" t="s">
        <v>968</v>
      </c>
      <c r="K23" s="44"/>
    </row>
    <row r="24" spans="1:11" ht="15.75" x14ac:dyDescent="0.25">
      <c r="A24" s="44"/>
      <c r="B24" s="198"/>
      <c r="C24" s="198"/>
      <c r="D24" s="199"/>
      <c r="E24" s="134" t="s">
        <v>664</v>
      </c>
      <c r="F24" s="134"/>
      <c r="G24" s="44"/>
      <c r="H24" s="134"/>
      <c r="I24" s="44"/>
      <c r="J24" s="62" t="s">
        <v>968</v>
      </c>
      <c r="K24" s="44"/>
    </row>
    <row r="25" spans="1:11" ht="75" x14ac:dyDescent="0.25">
      <c r="A25" s="44"/>
      <c r="B25" s="198"/>
      <c r="C25" s="198"/>
      <c r="D25" s="197" t="s">
        <v>666</v>
      </c>
      <c r="E25" s="134" t="s">
        <v>662</v>
      </c>
      <c r="F25" s="134"/>
      <c r="G25" s="44"/>
      <c r="H25" s="134" t="s">
        <v>663</v>
      </c>
      <c r="I25" s="44"/>
      <c r="J25" s="62" t="s">
        <v>968</v>
      </c>
      <c r="K25" s="44"/>
    </row>
    <row r="26" spans="1:11" ht="15.75" x14ac:dyDescent="0.25">
      <c r="A26" s="44"/>
      <c r="B26" s="199"/>
      <c r="C26" s="199"/>
      <c r="D26" s="199"/>
      <c r="E26" s="134" t="s">
        <v>664</v>
      </c>
      <c r="F26" s="134"/>
      <c r="G26" s="44"/>
      <c r="H26" s="134"/>
      <c r="I26" s="44"/>
      <c r="J26" s="62" t="s">
        <v>968</v>
      </c>
      <c r="K26" s="44"/>
    </row>
    <row r="27" spans="1:11" ht="30" x14ac:dyDescent="0.25">
      <c r="A27" s="44">
        <v>16</v>
      </c>
      <c r="B27" s="44" t="s">
        <v>734</v>
      </c>
      <c r="C27" s="44" t="s">
        <v>735</v>
      </c>
      <c r="D27" s="78"/>
      <c r="E27" s="44"/>
      <c r="F27" s="44"/>
      <c r="G27" s="44"/>
      <c r="H27" s="44" t="s">
        <v>65</v>
      </c>
      <c r="I27" s="44" t="s">
        <v>223</v>
      </c>
      <c r="J27" s="62" t="s">
        <v>966</v>
      </c>
      <c r="K27" s="44"/>
    </row>
    <row r="28" spans="1:11" x14ac:dyDescent="0.25">
      <c r="A28" s="44"/>
      <c r="B28" s="44"/>
      <c r="C28" s="44"/>
      <c r="D28" s="44"/>
      <c r="E28" s="44"/>
      <c r="F28" s="44"/>
      <c r="G28" s="44"/>
      <c r="H28" s="44"/>
      <c r="I28" s="44"/>
      <c r="J28" s="44"/>
      <c r="K28" s="44"/>
    </row>
    <row r="29" spans="1:11" x14ac:dyDescent="0.25">
      <c r="A29" s="44"/>
      <c r="B29" s="44"/>
      <c r="C29" s="44"/>
      <c r="D29" s="44"/>
      <c r="E29" s="44"/>
      <c r="F29" s="44"/>
      <c r="G29" s="44"/>
      <c r="H29" s="44"/>
      <c r="I29" s="44"/>
      <c r="J29" s="44"/>
      <c r="K29" s="44"/>
    </row>
    <row r="30" spans="1:11" x14ac:dyDescent="0.25">
      <c r="A30" s="44"/>
      <c r="B30" s="44"/>
      <c r="C30" s="44"/>
      <c r="D30" s="44"/>
      <c r="E30" s="44"/>
      <c r="F30" s="44"/>
      <c r="G30" s="44"/>
      <c r="H30" s="44"/>
      <c r="I30" s="44"/>
      <c r="J30" s="44"/>
      <c r="K30" s="44"/>
    </row>
    <row r="31" spans="1:11" x14ac:dyDescent="0.25">
      <c r="A31" s="44"/>
      <c r="B31" s="44"/>
      <c r="C31" s="44"/>
      <c r="D31" s="44"/>
      <c r="E31" s="44"/>
      <c r="F31" s="44"/>
      <c r="G31" s="44"/>
      <c r="H31" s="44"/>
      <c r="I31" s="44"/>
      <c r="J31" s="44"/>
      <c r="K31" s="44"/>
    </row>
    <row r="32" spans="1:11" x14ac:dyDescent="0.25">
      <c r="A32" s="44"/>
      <c r="B32" s="44"/>
      <c r="C32" s="44"/>
      <c r="D32" s="44"/>
      <c r="E32" s="44"/>
      <c r="F32" s="44"/>
      <c r="G32" s="44"/>
      <c r="H32" s="44"/>
      <c r="I32" s="44"/>
      <c r="J32" s="44"/>
      <c r="K32" s="44"/>
    </row>
    <row r="33" spans="1:11" x14ac:dyDescent="0.25">
      <c r="A33" s="44"/>
      <c r="B33" s="44"/>
      <c r="C33" s="44"/>
      <c r="D33" s="44"/>
      <c r="E33" s="44"/>
      <c r="F33" s="44"/>
      <c r="G33" s="44"/>
      <c r="H33" s="44"/>
      <c r="I33" s="44"/>
      <c r="J33" s="44"/>
      <c r="K33" s="44"/>
    </row>
    <row r="34" spans="1:11" x14ac:dyDescent="0.25">
      <c r="A34" s="44"/>
      <c r="B34" s="44"/>
      <c r="C34" s="44"/>
      <c r="D34" s="44"/>
      <c r="E34" s="44"/>
      <c r="F34" s="44"/>
      <c r="G34" s="44"/>
      <c r="H34" s="44"/>
      <c r="I34" s="44"/>
      <c r="J34" s="44"/>
      <c r="K34" s="44"/>
    </row>
    <row r="35" spans="1:11" x14ac:dyDescent="0.25">
      <c r="A35" s="44"/>
      <c r="B35" s="44"/>
      <c r="C35" s="44"/>
      <c r="D35" s="44"/>
      <c r="E35" s="44"/>
      <c r="F35" s="44"/>
      <c r="G35" s="44"/>
      <c r="H35" s="44"/>
      <c r="I35" s="44"/>
      <c r="J35" s="44"/>
      <c r="K35" s="44"/>
    </row>
    <row r="36" spans="1:11" x14ac:dyDescent="0.25">
      <c r="A36" s="44"/>
      <c r="B36" s="44"/>
      <c r="C36" s="44"/>
      <c r="D36" s="44"/>
      <c r="E36" s="44"/>
      <c r="F36" s="44"/>
      <c r="G36" s="44"/>
      <c r="H36" s="44"/>
      <c r="I36" s="44"/>
      <c r="J36" s="44"/>
      <c r="K36" s="44"/>
    </row>
    <row r="37" spans="1:11" x14ac:dyDescent="0.25">
      <c r="A37" s="44"/>
      <c r="B37" s="44"/>
      <c r="C37" s="44"/>
      <c r="D37" s="44"/>
      <c r="E37" s="44"/>
      <c r="F37" s="44"/>
      <c r="G37" s="44"/>
      <c r="H37" s="44"/>
      <c r="I37" s="44"/>
      <c r="J37" s="44"/>
      <c r="K37" s="44"/>
    </row>
    <row r="38" spans="1:11" x14ac:dyDescent="0.25">
      <c r="A38" s="44"/>
      <c r="B38" s="44"/>
      <c r="C38" s="44"/>
      <c r="D38" s="44"/>
      <c r="E38" s="44"/>
      <c r="F38" s="44"/>
      <c r="G38" s="44"/>
      <c r="H38" s="44"/>
      <c r="I38" s="44"/>
      <c r="J38" s="44"/>
      <c r="K38" s="44"/>
    </row>
    <row r="39" spans="1:11" x14ac:dyDescent="0.25">
      <c r="A39" s="44"/>
      <c r="B39" s="44"/>
      <c r="C39" s="44"/>
      <c r="D39" s="44"/>
      <c r="E39" s="44"/>
      <c r="F39" s="44"/>
      <c r="G39" s="44"/>
      <c r="H39" s="44"/>
      <c r="I39" s="44"/>
      <c r="J39" s="44"/>
      <c r="K39" s="44"/>
    </row>
    <row r="40" spans="1:11" x14ac:dyDescent="0.25">
      <c r="A40" s="44"/>
      <c r="B40" s="44"/>
      <c r="C40" s="44"/>
      <c r="D40" s="44"/>
      <c r="E40" s="44"/>
      <c r="F40" s="44"/>
      <c r="G40" s="44"/>
      <c r="H40" s="44"/>
      <c r="I40" s="44"/>
      <c r="J40" s="44"/>
      <c r="K40" s="44"/>
    </row>
    <row r="41" spans="1:11" x14ac:dyDescent="0.25">
      <c r="A41" s="44"/>
      <c r="B41" s="44"/>
      <c r="C41" s="44"/>
      <c r="D41" s="44"/>
      <c r="E41" s="44"/>
      <c r="F41" s="44"/>
      <c r="G41" s="44"/>
      <c r="H41" s="44"/>
      <c r="I41" s="44"/>
      <c r="J41" s="44"/>
      <c r="K41" s="44"/>
    </row>
    <row r="42" spans="1:11" x14ac:dyDescent="0.25">
      <c r="A42" s="44"/>
      <c r="B42" s="44"/>
      <c r="C42" s="44"/>
      <c r="D42" s="44"/>
      <c r="E42" s="44"/>
      <c r="F42" s="44"/>
      <c r="G42" s="44"/>
      <c r="H42" s="44"/>
      <c r="I42" s="44"/>
      <c r="J42" s="44"/>
      <c r="K42" s="44"/>
    </row>
    <row r="43" spans="1:11" x14ac:dyDescent="0.25">
      <c r="A43" s="44"/>
      <c r="B43" s="44"/>
      <c r="C43" s="44"/>
      <c r="D43" s="44"/>
      <c r="E43" s="44"/>
      <c r="F43" s="44"/>
      <c r="G43" s="44"/>
      <c r="H43" s="44"/>
      <c r="I43" s="44"/>
      <c r="J43" s="44"/>
      <c r="K43" s="44"/>
    </row>
    <row r="44" spans="1:11" x14ac:dyDescent="0.25">
      <c r="A44" s="44"/>
      <c r="B44" s="44"/>
      <c r="C44" s="44"/>
      <c r="D44" s="44"/>
      <c r="E44" s="44"/>
      <c r="F44" s="44"/>
      <c r="G44" s="44"/>
      <c r="H44" s="44"/>
      <c r="I44" s="44"/>
      <c r="J44" s="44"/>
      <c r="K44" s="44"/>
    </row>
    <row r="45" spans="1:11" x14ac:dyDescent="0.25">
      <c r="A45" s="44"/>
      <c r="B45" s="44"/>
      <c r="C45" s="44"/>
      <c r="D45" s="44"/>
      <c r="E45" s="44"/>
      <c r="F45" s="44"/>
      <c r="G45" s="44"/>
      <c r="H45" s="44"/>
      <c r="I45" s="44"/>
      <c r="J45" s="44"/>
      <c r="K45" s="44"/>
    </row>
    <row r="46" spans="1:11" x14ac:dyDescent="0.25">
      <c r="A46" s="44"/>
      <c r="B46" s="44"/>
      <c r="C46" s="44"/>
      <c r="D46" s="44"/>
      <c r="E46" s="44"/>
      <c r="F46" s="44"/>
      <c r="G46" s="44"/>
      <c r="H46" s="44"/>
      <c r="I46" s="44"/>
      <c r="J46" s="44"/>
      <c r="K46" s="44"/>
    </row>
    <row r="47" spans="1:11" x14ac:dyDescent="0.25">
      <c r="A47" s="44"/>
      <c r="B47" s="44"/>
      <c r="C47" s="44"/>
      <c r="D47" s="44"/>
      <c r="E47" s="44"/>
      <c r="F47" s="44"/>
      <c r="G47" s="44"/>
      <c r="H47" s="44"/>
      <c r="I47" s="44"/>
      <c r="J47" s="44"/>
      <c r="K47" s="44"/>
    </row>
    <row r="48" spans="1:11" x14ac:dyDescent="0.25">
      <c r="A48" s="44"/>
      <c r="B48" s="44"/>
      <c r="C48" s="44"/>
      <c r="D48" s="44"/>
      <c r="E48" s="44"/>
      <c r="F48" s="44"/>
      <c r="G48" s="44"/>
      <c r="H48" s="44"/>
      <c r="I48" s="44"/>
      <c r="J48" s="44"/>
      <c r="K48" s="44"/>
    </row>
    <row r="49" spans="1:11" x14ac:dyDescent="0.25">
      <c r="A49" s="44"/>
      <c r="B49" s="44"/>
      <c r="C49" s="44"/>
      <c r="D49" s="44"/>
      <c r="E49" s="44"/>
      <c r="F49" s="44"/>
      <c r="G49" s="44"/>
      <c r="H49" s="44"/>
      <c r="I49" s="44"/>
      <c r="J49" s="44"/>
      <c r="K49" s="44"/>
    </row>
    <row r="50" spans="1:11" x14ac:dyDescent="0.25">
      <c r="A50" s="44"/>
      <c r="B50" s="44"/>
      <c r="C50" s="44"/>
      <c r="D50" s="44"/>
      <c r="E50" s="44"/>
      <c r="F50" s="44"/>
      <c r="G50" s="44"/>
      <c r="H50" s="44"/>
      <c r="I50" s="44"/>
      <c r="J50" s="44"/>
      <c r="K50" s="44"/>
    </row>
    <row r="51" spans="1:11" x14ac:dyDescent="0.25">
      <c r="A51" s="44"/>
      <c r="B51" s="44"/>
      <c r="C51" s="44"/>
      <c r="D51" s="44"/>
      <c r="E51" s="44"/>
      <c r="F51" s="44"/>
      <c r="G51" s="44"/>
      <c r="H51" s="44"/>
      <c r="I51" s="44"/>
      <c r="J51" s="44"/>
      <c r="K51" s="44"/>
    </row>
    <row r="52" spans="1:11" x14ac:dyDescent="0.25">
      <c r="A52" s="44"/>
      <c r="B52" s="44"/>
      <c r="C52" s="44"/>
      <c r="D52" s="44"/>
      <c r="E52" s="44"/>
      <c r="F52" s="44"/>
      <c r="G52" s="44"/>
      <c r="H52" s="44"/>
      <c r="I52" s="44"/>
      <c r="J52" s="44"/>
      <c r="K52" s="44"/>
    </row>
    <row r="53" spans="1:11" x14ac:dyDescent="0.25">
      <c r="A53" s="44"/>
      <c r="B53" s="44"/>
      <c r="C53" s="44"/>
      <c r="D53" s="44"/>
      <c r="E53" s="44"/>
      <c r="F53" s="44"/>
      <c r="G53" s="44"/>
      <c r="H53" s="44"/>
      <c r="I53" s="44"/>
      <c r="J53" s="44"/>
      <c r="K53" s="44"/>
    </row>
    <row r="54" spans="1:11" x14ac:dyDescent="0.25">
      <c r="A54" s="44"/>
      <c r="B54" s="44"/>
      <c r="C54" s="44"/>
      <c r="D54" s="44"/>
      <c r="E54" s="44"/>
      <c r="F54" s="44"/>
      <c r="G54" s="44"/>
      <c r="H54" s="44"/>
      <c r="I54" s="44"/>
      <c r="J54" s="44"/>
      <c r="K54" s="44"/>
    </row>
    <row r="55" spans="1:11" x14ac:dyDescent="0.25">
      <c r="A55" s="44"/>
      <c r="B55" s="44"/>
      <c r="C55" s="44"/>
      <c r="D55" s="44"/>
      <c r="E55" s="44"/>
      <c r="F55" s="44"/>
      <c r="G55" s="44"/>
      <c r="H55" s="44"/>
      <c r="I55" s="44"/>
      <c r="J55" s="44"/>
      <c r="K55" s="44"/>
    </row>
    <row r="56" spans="1:11" x14ac:dyDescent="0.25">
      <c r="A56" s="44"/>
      <c r="B56" s="44"/>
      <c r="C56" s="44"/>
      <c r="D56" s="44"/>
      <c r="E56" s="44"/>
      <c r="F56" s="44"/>
      <c r="G56" s="44"/>
      <c r="H56" s="44"/>
      <c r="I56" s="44"/>
      <c r="J56" s="44"/>
      <c r="K56" s="44"/>
    </row>
    <row r="57" spans="1:11" x14ac:dyDescent="0.25">
      <c r="A57" s="44"/>
      <c r="B57" s="44"/>
      <c r="C57" s="44"/>
      <c r="D57" s="44"/>
      <c r="E57" s="44"/>
      <c r="F57" s="44"/>
      <c r="G57" s="44"/>
      <c r="H57" s="44"/>
      <c r="I57" s="44"/>
      <c r="J57" s="44"/>
      <c r="K57" s="44"/>
    </row>
    <row r="58" spans="1:11" x14ac:dyDescent="0.25">
      <c r="A58" s="44"/>
      <c r="B58" s="44"/>
      <c r="C58" s="44"/>
      <c r="D58" s="44"/>
      <c r="E58" s="44"/>
      <c r="F58" s="44"/>
      <c r="G58" s="44"/>
      <c r="H58" s="44"/>
      <c r="I58" s="44"/>
      <c r="J58" s="44"/>
      <c r="K58" s="44"/>
    </row>
    <row r="59" spans="1:11" x14ac:dyDescent="0.25">
      <c r="A59" s="44"/>
      <c r="B59" s="44"/>
      <c r="C59" s="44"/>
      <c r="D59" s="44"/>
      <c r="E59" s="44"/>
      <c r="F59" s="44"/>
      <c r="G59" s="44"/>
      <c r="H59" s="44"/>
      <c r="I59" s="44"/>
      <c r="J59" s="44"/>
      <c r="K59" s="44"/>
    </row>
    <row r="60" spans="1:11" x14ac:dyDescent="0.25">
      <c r="A60" s="44"/>
      <c r="B60" s="44"/>
      <c r="C60" s="44"/>
      <c r="D60" s="44"/>
      <c r="E60" s="44"/>
      <c r="F60" s="44"/>
      <c r="G60" s="44"/>
      <c r="H60" s="44"/>
      <c r="I60" s="44"/>
      <c r="J60" s="44"/>
      <c r="K60" s="44"/>
    </row>
    <row r="61" spans="1:11" x14ac:dyDescent="0.25">
      <c r="A61" s="44"/>
      <c r="B61" s="44"/>
      <c r="C61" s="44"/>
      <c r="D61" s="44"/>
      <c r="E61" s="44"/>
      <c r="F61" s="44"/>
      <c r="G61" s="44"/>
      <c r="H61" s="44"/>
      <c r="I61" s="44"/>
      <c r="J61" s="44"/>
      <c r="K61" s="44"/>
    </row>
    <row r="62" spans="1:11" x14ac:dyDescent="0.25">
      <c r="A62" s="44"/>
      <c r="B62" s="44"/>
      <c r="C62" s="44"/>
      <c r="D62" s="44"/>
      <c r="E62" s="44"/>
      <c r="F62" s="44"/>
      <c r="G62" s="44"/>
      <c r="H62" s="44"/>
      <c r="I62" s="44"/>
      <c r="J62" s="44"/>
      <c r="K62" s="44"/>
    </row>
    <row r="63" spans="1:11" x14ac:dyDescent="0.25">
      <c r="A63" s="44"/>
      <c r="B63" s="44"/>
      <c r="C63" s="44"/>
      <c r="D63" s="44"/>
      <c r="E63" s="44"/>
      <c r="F63" s="44"/>
      <c r="G63" s="44"/>
      <c r="H63" s="44"/>
      <c r="I63" s="44"/>
      <c r="J63" s="44"/>
      <c r="K63" s="44"/>
    </row>
    <row r="64" spans="1:11" x14ac:dyDescent="0.25">
      <c r="A64" s="44"/>
      <c r="B64" s="44"/>
      <c r="C64" s="44"/>
      <c r="D64" s="44"/>
      <c r="E64" s="44"/>
      <c r="F64" s="44"/>
      <c r="G64" s="44"/>
      <c r="H64" s="44"/>
      <c r="I64" s="44"/>
      <c r="J64" s="44"/>
      <c r="K64" s="44"/>
    </row>
    <row r="65" spans="1:11" x14ac:dyDescent="0.25">
      <c r="A65" s="44"/>
      <c r="B65" s="44"/>
      <c r="C65" s="44"/>
      <c r="D65" s="44"/>
      <c r="E65" s="44"/>
      <c r="F65" s="44"/>
      <c r="G65" s="44"/>
      <c r="H65" s="44"/>
      <c r="I65" s="44"/>
      <c r="J65" s="44"/>
      <c r="K65" s="44"/>
    </row>
    <row r="66" spans="1:11" x14ac:dyDescent="0.25">
      <c r="A66" s="44"/>
      <c r="B66" s="44"/>
      <c r="C66" s="44"/>
      <c r="D66" s="44"/>
      <c r="E66" s="44"/>
      <c r="F66" s="44"/>
      <c r="G66" s="44"/>
      <c r="H66" s="44"/>
      <c r="I66" s="44"/>
      <c r="J66" s="44"/>
      <c r="K66" s="44"/>
    </row>
    <row r="67" spans="1:11" x14ac:dyDescent="0.25">
      <c r="A67" s="44"/>
      <c r="B67" s="44"/>
      <c r="C67" s="44"/>
      <c r="D67" s="44"/>
      <c r="E67" s="44"/>
      <c r="F67" s="44"/>
      <c r="G67" s="44"/>
      <c r="H67" s="44"/>
      <c r="I67" s="44"/>
      <c r="J67" s="44"/>
      <c r="K67" s="44"/>
    </row>
    <row r="68" spans="1:11" x14ac:dyDescent="0.25">
      <c r="A68" s="44"/>
      <c r="B68" s="44"/>
      <c r="C68" s="44"/>
      <c r="D68" s="44"/>
      <c r="E68" s="44"/>
      <c r="F68" s="44"/>
      <c r="G68" s="44"/>
      <c r="H68" s="44"/>
      <c r="I68" s="44"/>
      <c r="J68" s="44"/>
      <c r="K68" s="44"/>
    </row>
    <row r="69" spans="1:11" x14ac:dyDescent="0.25">
      <c r="A69" s="44"/>
      <c r="B69" s="44"/>
      <c r="C69" s="44"/>
      <c r="D69" s="44"/>
      <c r="E69" s="44"/>
      <c r="F69" s="44"/>
      <c r="G69" s="44"/>
      <c r="H69" s="44"/>
      <c r="I69" s="44"/>
      <c r="J69" s="44"/>
      <c r="K69" s="44"/>
    </row>
    <row r="70" spans="1:11" x14ac:dyDescent="0.25">
      <c r="A70" s="44"/>
      <c r="B70" s="44"/>
      <c r="C70" s="44"/>
      <c r="D70" s="44"/>
      <c r="E70" s="44"/>
      <c r="F70" s="44"/>
      <c r="G70" s="44"/>
      <c r="H70" s="44"/>
      <c r="I70" s="44"/>
      <c r="J70" s="44"/>
      <c r="K70" s="44"/>
    </row>
    <row r="71" spans="1:11" x14ac:dyDescent="0.25">
      <c r="A71" s="44"/>
      <c r="B71" s="44"/>
      <c r="C71" s="44"/>
      <c r="D71" s="44"/>
      <c r="E71" s="44"/>
      <c r="F71" s="44"/>
      <c r="G71" s="44"/>
      <c r="H71" s="44"/>
      <c r="I71" s="44"/>
      <c r="J71" s="44"/>
      <c r="K71" s="44"/>
    </row>
  </sheetData>
  <mergeCells count="15">
    <mergeCell ref="D23:D24"/>
    <mergeCell ref="D25:D26"/>
    <mergeCell ref="C23:C26"/>
    <mergeCell ref="B23:B26"/>
    <mergeCell ref="F8:G8"/>
    <mergeCell ref="B9:B10"/>
    <mergeCell ref="C9:C10"/>
    <mergeCell ref="D9:D10"/>
    <mergeCell ref="E9:E10"/>
    <mergeCell ref="B11:B21"/>
    <mergeCell ref="C11:C21"/>
    <mergeCell ref="D11:D12"/>
    <mergeCell ref="D18:D21"/>
    <mergeCell ref="E18:E21"/>
    <mergeCell ref="D14:D15"/>
  </mergeCells>
  <hyperlinks>
    <hyperlink ref="A1" location="'Danh mục'!A1" display="EXIT"/>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90" zoomScaleNormal="90" workbookViewId="0">
      <pane xSplit="4" ySplit="8" topLeftCell="E9" activePane="bottomRight" state="frozen"/>
      <selection pane="topRight" activeCell="E1" sqref="E1"/>
      <selection pane="bottomLeft" activeCell="A9" sqref="A9"/>
      <selection pane="bottomRight" activeCell="G1" sqref="G1:H5"/>
    </sheetView>
  </sheetViews>
  <sheetFormatPr defaultColWidth="9.140625" defaultRowHeight="15" x14ac:dyDescent="0.25"/>
  <cols>
    <col min="1" max="1" width="5.5703125" style="41" customWidth="1"/>
    <col min="2" max="2" width="21.140625" style="41" customWidth="1"/>
    <col min="3" max="3" width="16.42578125" style="41" customWidth="1"/>
    <col min="4" max="4" width="21" style="41" customWidth="1"/>
    <col min="5" max="5" width="21.85546875" style="41" customWidth="1"/>
    <col min="6" max="7" width="34.140625" style="41" customWidth="1"/>
    <col min="8" max="8" width="35.28515625" style="41" customWidth="1"/>
    <col min="9" max="10" width="22" style="41" customWidth="1"/>
    <col min="11" max="11" width="11.7109375" style="41" customWidth="1"/>
    <col min="12" max="16384" width="9.140625" style="41"/>
  </cols>
  <sheetData>
    <row r="1" spans="1:11" s="87" customFormat="1" ht="18.75" x14ac:dyDescent="0.3">
      <c r="A1" s="68" t="s">
        <v>416</v>
      </c>
      <c r="B1" s="86" t="s">
        <v>737</v>
      </c>
      <c r="E1" s="29" t="s">
        <v>391</v>
      </c>
      <c r="F1" s="30">
        <f>SUM(F2:F5)</f>
        <v>6</v>
      </c>
      <c r="G1" s="5"/>
      <c r="H1" s="114">
        <f>SUM(H2:H5)</f>
        <v>6</v>
      </c>
    </row>
    <row r="2" spans="1:11" x14ac:dyDescent="0.25">
      <c r="E2" s="32" t="s">
        <v>223</v>
      </c>
      <c r="F2" s="34">
        <f>COUNTIF($I$8:$I$1031,$E2)</f>
        <v>6</v>
      </c>
      <c r="G2" s="112" t="s">
        <v>965</v>
      </c>
      <c r="H2" s="32">
        <f>COUNTIF($J$8:$J$806,$G2)</f>
        <v>0</v>
      </c>
    </row>
    <row r="3" spans="1:11" ht="15.75" x14ac:dyDescent="0.25">
      <c r="E3" s="33" t="s">
        <v>224</v>
      </c>
      <c r="F3" s="34">
        <f t="shared" ref="F3:F5" si="0">COUNTIF($I$8:$I$1031,$E3)</f>
        <v>0</v>
      </c>
      <c r="G3" s="113" t="s">
        <v>966</v>
      </c>
      <c r="H3" s="32">
        <f t="shared" ref="H3:H5" si="1">COUNTIF($J$8:$J$806,$G3)</f>
        <v>6</v>
      </c>
    </row>
    <row r="4" spans="1:11" ht="15.75" x14ac:dyDescent="0.25">
      <c r="E4" s="32" t="s">
        <v>225</v>
      </c>
      <c r="F4" s="34">
        <f t="shared" si="0"/>
        <v>0</v>
      </c>
      <c r="G4" s="113" t="s">
        <v>968</v>
      </c>
      <c r="H4" s="32">
        <f t="shared" si="1"/>
        <v>0</v>
      </c>
    </row>
    <row r="5" spans="1:11" ht="15.75" x14ac:dyDescent="0.25">
      <c r="E5" s="32" t="s">
        <v>226</v>
      </c>
      <c r="F5" s="34">
        <f t="shared" si="0"/>
        <v>0</v>
      </c>
      <c r="G5" s="113" t="s">
        <v>974</v>
      </c>
      <c r="H5" s="32">
        <f t="shared" si="1"/>
        <v>0</v>
      </c>
    </row>
    <row r="6" spans="1:11" x14ac:dyDescent="0.25">
      <c r="E6" s="32"/>
    </row>
    <row r="7" spans="1:11" x14ac:dyDescent="0.25">
      <c r="E7" s="32"/>
    </row>
    <row r="8" spans="1:11" x14ac:dyDescent="0.25">
      <c r="A8" s="77" t="s">
        <v>4</v>
      </c>
      <c r="B8" s="77" t="s">
        <v>0</v>
      </c>
      <c r="C8" s="77" t="s">
        <v>1</v>
      </c>
      <c r="D8" s="77" t="s">
        <v>18</v>
      </c>
      <c r="E8" s="77" t="s">
        <v>95</v>
      </c>
      <c r="F8" s="202" t="s">
        <v>2</v>
      </c>
      <c r="G8" s="204"/>
      <c r="H8" s="77" t="s">
        <v>3</v>
      </c>
      <c r="I8" s="77" t="s">
        <v>221</v>
      </c>
      <c r="J8" s="97" t="s">
        <v>964</v>
      </c>
      <c r="K8" s="77" t="s">
        <v>222</v>
      </c>
    </row>
    <row r="9" spans="1:11" ht="120" x14ac:dyDescent="0.25">
      <c r="A9" s="44">
        <v>1</v>
      </c>
      <c r="B9" s="78" t="s">
        <v>738</v>
      </c>
      <c r="C9" s="78" t="s">
        <v>739</v>
      </c>
      <c r="D9" s="78" t="s">
        <v>740</v>
      </c>
      <c r="E9" s="78" t="s">
        <v>741</v>
      </c>
      <c r="F9" s="44"/>
      <c r="G9" s="44"/>
      <c r="H9" s="78" t="s">
        <v>65</v>
      </c>
      <c r="I9" s="44" t="s">
        <v>223</v>
      </c>
      <c r="J9" s="62" t="s">
        <v>966</v>
      </c>
      <c r="K9" s="44"/>
    </row>
    <row r="10" spans="1:11" ht="15" customHeight="1" x14ac:dyDescent="0.25">
      <c r="A10" s="44">
        <v>2</v>
      </c>
      <c r="B10" s="197" t="s">
        <v>742</v>
      </c>
      <c r="C10" s="197" t="s">
        <v>743</v>
      </c>
      <c r="D10" s="197" t="s">
        <v>720</v>
      </c>
      <c r="E10" s="197" t="s">
        <v>721</v>
      </c>
      <c r="F10" s="78" t="s">
        <v>722</v>
      </c>
      <c r="G10" s="44"/>
      <c r="H10" s="44" t="s">
        <v>65</v>
      </c>
      <c r="I10" s="44" t="s">
        <v>223</v>
      </c>
      <c r="J10" s="62" t="s">
        <v>966</v>
      </c>
      <c r="K10" s="44"/>
    </row>
    <row r="11" spans="1:11" ht="15.75" x14ac:dyDescent="0.25">
      <c r="A11" s="44">
        <v>3</v>
      </c>
      <c r="B11" s="198"/>
      <c r="C11" s="198"/>
      <c r="D11" s="198"/>
      <c r="E11" s="198"/>
      <c r="F11" s="78" t="s">
        <v>724</v>
      </c>
      <c r="G11" s="44" t="s">
        <v>725</v>
      </c>
      <c r="H11" s="44" t="s">
        <v>65</v>
      </c>
      <c r="I11" s="44" t="s">
        <v>223</v>
      </c>
      <c r="J11" s="62" t="s">
        <v>966</v>
      </c>
      <c r="K11" s="44"/>
    </row>
    <row r="12" spans="1:11" ht="15.75" x14ac:dyDescent="0.25">
      <c r="A12" s="44">
        <v>4</v>
      </c>
      <c r="B12" s="198"/>
      <c r="C12" s="198"/>
      <c r="D12" s="198"/>
      <c r="E12" s="198"/>
      <c r="F12" s="78" t="s">
        <v>726</v>
      </c>
      <c r="G12" s="44" t="s">
        <v>727</v>
      </c>
      <c r="H12" s="44" t="s">
        <v>65</v>
      </c>
      <c r="I12" s="44" t="s">
        <v>223</v>
      </c>
      <c r="J12" s="62" t="s">
        <v>966</v>
      </c>
      <c r="K12" s="44"/>
    </row>
    <row r="13" spans="1:11" ht="15.75" x14ac:dyDescent="0.25">
      <c r="A13" s="44">
        <v>5</v>
      </c>
      <c r="B13" s="199"/>
      <c r="C13" s="199"/>
      <c r="D13" s="199"/>
      <c r="E13" s="199"/>
      <c r="F13" s="78" t="s">
        <v>728</v>
      </c>
      <c r="G13" s="44" t="s">
        <v>727</v>
      </c>
      <c r="H13" s="44" t="s">
        <v>65</v>
      </c>
      <c r="I13" s="44" t="s">
        <v>223</v>
      </c>
      <c r="J13" s="62" t="s">
        <v>966</v>
      </c>
      <c r="K13" s="44"/>
    </row>
    <row r="14" spans="1:11" ht="30" x14ac:dyDescent="0.25">
      <c r="A14" s="44">
        <v>6</v>
      </c>
      <c r="B14" s="44" t="s">
        <v>744</v>
      </c>
      <c r="C14" s="44" t="s">
        <v>745</v>
      </c>
      <c r="D14" s="44" t="s">
        <v>746</v>
      </c>
      <c r="E14" s="44"/>
      <c r="F14" s="44"/>
      <c r="G14" s="44"/>
      <c r="H14" s="44" t="s">
        <v>747</v>
      </c>
      <c r="I14" s="44" t="s">
        <v>223</v>
      </c>
      <c r="J14" s="62" t="s">
        <v>966</v>
      </c>
      <c r="K14" s="44"/>
    </row>
    <row r="15" spans="1:11" x14ac:dyDescent="0.25">
      <c r="A15" s="44"/>
      <c r="B15" s="44"/>
      <c r="C15" s="44"/>
      <c r="D15" s="44"/>
      <c r="E15" s="44"/>
      <c r="F15" s="44"/>
      <c r="G15" s="44"/>
      <c r="H15" s="44"/>
      <c r="I15" s="44"/>
      <c r="J15" s="44"/>
      <c r="K15" s="44"/>
    </row>
    <row r="16" spans="1:11" x14ac:dyDescent="0.25">
      <c r="A16" s="44"/>
      <c r="B16" s="44"/>
      <c r="C16" s="44"/>
      <c r="D16" s="44"/>
      <c r="E16" s="44"/>
      <c r="F16" s="44"/>
      <c r="G16" s="44"/>
      <c r="H16" s="44"/>
      <c r="I16" s="44"/>
      <c r="J16" s="44"/>
      <c r="K16" s="44"/>
    </row>
    <row r="17" spans="1:11" x14ac:dyDescent="0.25">
      <c r="A17" s="44"/>
      <c r="B17" s="44"/>
      <c r="C17" s="44"/>
      <c r="D17" s="44"/>
      <c r="E17" s="44"/>
      <c r="F17" s="44"/>
      <c r="G17" s="44"/>
      <c r="H17" s="44"/>
      <c r="I17" s="44"/>
      <c r="J17" s="44"/>
      <c r="K17" s="44"/>
    </row>
    <row r="18" spans="1:11" x14ac:dyDescent="0.25">
      <c r="A18" s="44"/>
      <c r="B18" s="44"/>
      <c r="C18" s="44"/>
      <c r="D18" s="44"/>
      <c r="E18" s="44"/>
      <c r="F18" s="44"/>
      <c r="G18" s="44"/>
      <c r="H18" s="44"/>
      <c r="I18" s="44"/>
      <c r="J18" s="44"/>
      <c r="K18" s="44"/>
    </row>
    <row r="19" spans="1:11" x14ac:dyDescent="0.25">
      <c r="A19" s="44"/>
      <c r="B19" s="44"/>
      <c r="C19" s="44"/>
      <c r="D19" s="44"/>
      <c r="E19" s="44"/>
      <c r="F19" s="44"/>
      <c r="G19" s="44"/>
      <c r="H19" s="44"/>
      <c r="I19" s="44"/>
      <c r="J19" s="44"/>
      <c r="K19" s="44"/>
    </row>
    <row r="20" spans="1:11" x14ac:dyDescent="0.25">
      <c r="A20" s="44"/>
      <c r="B20" s="44"/>
      <c r="C20" s="44"/>
      <c r="D20" s="44"/>
      <c r="E20" s="44"/>
      <c r="F20" s="44"/>
      <c r="G20" s="44"/>
      <c r="H20" s="44"/>
      <c r="I20" s="44"/>
      <c r="J20" s="44"/>
      <c r="K20" s="44"/>
    </row>
    <row r="21" spans="1:11" x14ac:dyDescent="0.25">
      <c r="A21" s="44"/>
      <c r="B21" s="44"/>
      <c r="C21" s="44"/>
      <c r="D21" s="44"/>
      <c r="E21" s="44"/>
      <c r="F21" s="44"/>
      <c r="G21" s="44"/>
      <c r="H21" s="44"/>
      <c r="I21" s="44"/>
      <c r="J21" s="44"/>
      <c r="K21" s="44"/>
    </row>
    <row r="22" spans="1:11" x14ac:dyDescent="0.25">
      <c r="A22" s="44"/>
      <c r="B22" s="44"/>
      <c r="C22" s="44"/>
      <c r="D22" s="44"/>
      <c r="E22" s="44"/>
      <c r="F22" s="44"/>
      <c r="G22" s="44"/>
      <c r="H22" s="44"/>
      <c r="I22" s="44"/>
      <c r="J22" s="44"/>
      <c r="K22" s="44"/>
    </row>
    <row r="23" spans="1:11" x14ac:dyDescent="0.25">
      <c r="A23" s="44"/>
      <c r="B23" s="44"/>
      <c r="C23" s="44"/>
      <c r="D23" s="44"/>
      <c r="E23" s="44"/>
      <c r="F23" s="44"/>
      <c r="G23" s="44"/>
      <c r="H23" s="44"/>
      <c r="I23" s="44"/>
      <c r="J23" s="44"/>
      <c r="K23" s="44"/>
    </row>
    <row r="24" spans="1:11" x14ac:dyDescent="0.25">
      <c r="A24" s="44"/>
      <c r="B24" s="44"/>
      <c r="C24" s="44"/>
      <c r="D24" s="44"/>
      <c r="E24" s="44"/>
      <c r="F24" s="44"/>
      <c r="G24" s="44"/>
      <c r="H24" s="44"/>
      <c r="I24" s="44"/>
      <c r="J24" s="44"/>
      <c r="K24" s="44"/>
    </row>
    <row r="25" spans="1:11" x14ac:dyDescent="0.25">
      <c r="A25" s="44"/>
      <c r="B25" s="44"/>
      <c r="C25" s="44"/>
      <c r="D25" s="44"/>
      <c r="E25" s="44"/>
      <c r="F25" s="44"/>
      <c r="G25" s="44"/>
      <c r="H25" s="44"/>
      <c r="I25" s="44"/>
      <c r="J25" s="44"/>
      <c r="K25" s="44"/>
    </row>
    <row r="26" spans="1:11" x14ac:dyDescent="0.25">
      <c r="A26" s="44"/>
      <c r="B26" s="44"/>
      <c r="C26" s="44"/>
      <c r="D26" s="44"/>
      <c r="E26" s="44"/>
      <c r="F26" s="44"/>
      <c r="G26" s="44"/>
      <c r="H26" s="44"/>
      <c r="I26" s="44"/>
      <c r="J26" s="44"/>
      <c r="K26" s="44"/>
    </row>
    <row r="27" spans="1:11" x14ac:dyDescent="0.25">
      <c r="A27" s="44"/>
      <c r="B27" s="44"/>
      <c r="C27" s="44"/>
      <c r="D27" s="44"/>
      <c r="E27" s="44"/>
      <c r="F27" s="44"/>
      <c r="G27" s="44"/>
      <c r="H27" s="44"/>
      <c r="I27" s="44"/>
      <c r="J27" s="44"/>
      <c r="K27" s="44"/>
    </row>
    <row r="28" spans="1:11" x14ac:dyDescent="0.25">
      <c r="A28" s="44"/>
      <c r="B28" s="44"/>
      <c r="C28" s="44"/>
      <c r="D28" s="44"/>
      <c r="E28" s="44"/>
      <c r="F28" s="44"/>
      <c r="G28" s="44"/>
      <c r="H28" s="44"/>
      <c r="I28" s="44"/>
      <c r="J28" s="44"/>
      <c r="K28" s="44"/>
    </row>
    <row r="29" spans="1:11" x14ac:dyDescent="0.25">
      <c r="A29" s="44"/>
      <c r="B29" s="44"/>
      <c r="C29" s="44"/>
      <c r="D29" s="44"/>
      <c r="E29" s="44"/>
      <c r="F29" s="44"/>
      <c r="G29" s="44"/>
      <c r="H29" s="44"/>
      <c r="I29" s="44"/>
      <c r="J29" s="44"/>
      <c r="K29" s="44"/>
    </row>
    <row r="30" spans="1:11" x14ac:dyDescent="0.25">
      <c r="A30" s="44"/>
      <c r="B30" s="44"/>
      <c r="C30" s="44"/>
      <c r="D30" s="44"/>
      <c r="E30" s="44"/>
      <c r="F30" s="44"/>
      <c r="G30" s="44"/>
      <c r="H30" s="44"/>
      <c r="I30" s="44"/>
      <c r="J30" s="44"/>
      <c r="K30" s="44"/>
    </row>
    <row r="31" spans="1:11" x14ac:dyDescent="0.25">
      <c r="A31" s="44"/>
      <c r="B31" s="44"/>
      <c r="C31" s="44"/>
      <c r="D31" s="44"/>
      <c r="E31" s="44"/>
      <c r="F31" s="44"/>
      <c r="G31" s="44"/>
      <c r="H31" s="44"/>
      <c r="I31" s="44"/>
      <c r="J31" s="44"/>
      <c r="K31" s="44"/>
    </row>
    <row r="32" spans="1:11" x14ac:dyDescent="0.25">
      <c r="A32" s="44"/>
      <c r="B32" s="44"/>
      <c r="C32" s="44"/>
      <c r="D32" s="44"/>
      <c r="E32" s="44"/>
      <c r="F32" s="44"/>
      <c r="G32" s="44"/>
      <c r="H32" s="44"/>
      <c r="I32" s="44"/>
      <c r="J32" s="44"/>
      <c r="K32" s="44"/>
    </row>
    <row r="33" spans="1:11" x14ac:dyDescent="0.25">
      <c r="A33" s="44"/>
      <c r="B33" s="44"/>
      <c r="C33" s="44"/>
      <c r="D33" s="44"/>
      <c r="E33" s="44"/>
      <c r="F33" s="44"/>
      <c r="G33" s="44"/>
      <c r="H33" s="44"/>
      <c r="I33" s="44"/>
      <c r="J33" s="44"/>
      <c r="K33" s="44"/>
    </row>
    <row r="34" spans="1:11" x14ac:dyDescent="0.25">
      <c r="A34" s="44"/>
      <c r="B34" s="44"/>
      <c r="C34" s="44"/>
      <c r="D34" s="44"/>
      <c r="E34" s="44"/>
      <c r="F34" s="44"/>
      <c r="G34" s="44"/>
      <c r="H34" s="44"/>
      <c r="I34" s="44"/>
      <c r="J34" s="44"/>
      <c r="K34" s="44"/>
    </row>
    <row r="35" spans="1:11" x14ac:dyDescent="0.25">
      <c r="A35" s="44"/>
      <c r="B35" s="44"/>
      <c r="C35" s="44"/>
      <c r="D35" s="44"/>
      <c r="E35" s="44"/>
      <c r="F35" s="44"/>
      <c r="G35" s="44"/>
      <c r="H35" s="44"/>
      <c r="I35" s="44"/>
      <c r="J35" s="44"/>
      <c r="K35" s="44"/>
    </row>
    <row r="36" spans="1:11" x14ac:dyDescent="0.25">
      <c r="A36" s="44"/>
      <c r="B36" s="44"/>
      <c r="C36" s="44"/>
      <c r="D36" s="44"/>
      <c r="E36" s="44"/>
      <c r="F36" s="44"/>
      <c r="G36" s="44"/>
      <c r="H36" s="44"/>
      <c r="I36" s="44"/>
      <c r="J36" s="44"/>
      <c r="K36" s="44"/>
    </row>
  </sheetData>
  <mergeCells count="5">
    <mergeCell ref="F8:G8"/>
    <mergeCell ref="B10:B13"/>
    <mergeCell ref="C10:C13"/>
    <mergeCell ref="D10:D13"/>
    <mergeCell ref="E10:E13"/>
  </mergeCells>
  <hyperlinks>
    <hyperlink ref="A1" location="'Danh mục'!A1" display="EXIT"/>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0" zoomScaleNormal="80" workbookViewId="0">
      <selection activeCell="I9" sqref="I9:J19"/>
    </sheetView>
  </sheetViews>
  <sheetFormatPr defaultRowHeight="15" x14ac:dyDescent="0.25"/>
  <cols>
    <col min="1" max="1" width="5.5703125" style="41" customWidth="1"/>
    <col min="2" max="2" width="21.140625" style="41" customWidth="1"/>
    <col min="3" max="3" width="16.42578125" style="41" customWidth="1"/>
    <col min="4" max="4" width="21" style="41" customWidth="1"/>
    <col min="5" max="5" width="21.85546875" style="41" customWidth="1"/>
    <col min="6" max="6" width="24.85546875" style="41" customWidth="1"/>
    <col min="7" max="7" width="28.5703125" style="41" customWidth="1"/>
    <col min="8" max="8" width="35" style="41" customWidth="1"/>
    <col min="9" max="10" width="22" style="41" customWidth="1"/>
    <col min="11" max="11" width="11.7109375" style="41" customWidth="1"/>
    <col min="12" max="16384" width="9.140625" style="41"/>
  </cols>
  <sheetData>
    <row r="1" spans="1:11" s="184" customFormat="1" ht="16.5" x14ac:dyDescent="0.25">
      <c r="A1" s="68" t="s">
        <v>416</v>
      </c>
      <c r="B1" s="89" t="s">
        <v>1270</v>
      </c>
      <c r="C1" s="89"/>
      <c r="D1" s="89"/>
      <c r="E1" s="179" t="s">
        <v>391</v>
      </c>
      <c r="F1" s="184">
        <f>SUM(F2:F5)</f>
        <v>11</v>
      </c>
      <c r="G1" s="5"/>
      <c r="H1" s="114">
        <f>SUM(H2:H5)</f>
        <v>0</v>
      </c>
      <c r="I1" s="89"/>
      <c r="J1" s="89"/>
      <c r="K1" s="89"/>
    </row>
    <row r="2" spans="1:11" x14ac:dyDescent="0.25">
      <c r="E2" s="32" t="s">
        <v>223</v>
      </c>
      <c r="F2" s="41">
        <f>COUNTIF(I8:I2000, E2)</f>
        <v>11</v>
      </c>
      <c r="G2" s="112" t="s">
        <v>965</v>
      </c>
      <c r="H2" s="32">
        <f>COUNTIF($K$8:$K$806,$G2)</f>
        <v>0</v>
      </c>
    </row>
    <row r="3" spans="1:11" ht="15.75" x14ac:dyDescent="0.25">
      <c r="E3" s="33" t="s">
        <v>224</v>
      </c>
      <c r="F3" s="41">
        <f>COUNTIF(I8:I2000,E3)</f>
        <v>0</v>
      </c>
      <c r="G3" s="113" t="s">
        <v>966</v>
      </c>
      <c r="H3" s="32">
        <f t="shared" ref="H3:H5" si="0">COUNTIF($K$8:$K$806,$G3)</f>
        <v>0</v>
      </c>
    </row>
    <row r="4" spans="1:11" ht="15.75" x14ac:dyDescent="0.25">
      <c r="E4" s="32" t="s">
        <v>225</v>
      </c>
      <c r="F4" s="41">
        <f>COUNTIF(I8:I2000,E4)</f>
        <v>0</v>
      </c>
      <c r="G4" s="113" t="s">
        <v>968</v>
      </c>
      <c r="H4" s="32">
        <f t="shared" si="0"/>
        <v>0</v>
      </c>
    </row>
    <row r="5" spans="1:11" ht="15.75" x14ac:dyDescent="0.25">
      <c r="E5" s="32" t="s">
        <v>226</v>
      </c>
      <c r="F5" s="41">
        <f>COUNTIF(I8:I2000,E5)</f>
        <v>0</v>
      </c>
      <c r="G5" s="113" t="s">
        <v>974</v>
      </c>
      <c r="H5" s="32">
        <f t="shared" si="0"/>
        <v>0</v>
      </c>
    </row>
    <row r="6" spans="1:11" x14ac:dyDescent="0.25">
      <c r="E6" s="32"/>
    </row>
    <row r="8" spans="1:11" x14ac:dyDescent="0.25">
      <c r="A8" s="135" t="s">
        <v>4</v>
      </c>
      <c r="B8" s="135" t="s">
        <v>0</v>
      </c>
      <c r="C8" s="135" t="s">
        <v>1</v>
      </c>
      <c r="D8" s="135" t="s">
        <v>18</v>
      </c>
      <c r="E8" s="135" t="s">
        <v>95</v>
      </c>
      <c r="F8" s="202" t="s">
        <v>2</v>
      </c>
      <c r="G8" s="204"/>
      <c r="H8" s="135" t="s">
        <v>3</v>
      </c>
      <c r="I8" s="135" t="s">
        <v>221</v>
      </c>
      <c r="J8" s="135" t="s">
        <v>1289</v>
      </c>
      <c r="K8" s="135" t="s">
        <v>222</v>
      </c>
    </row>
    <row r="9" spans="1:11" ht="45" x14ac:dyDescent="0.25">
      <c r="A9" s="44">
        <v>1</v>
      </c>
      <c r="B9" s="197" t="s">
        <v>1271</v>
      </c>
      <c r="C9" s="197" t="s">
        <v>1272</v>
      </c>
      <c r="D9" s="79" t="s">
        <v>1273</v>
      </c>
      <c r="E9" s="153" t="s">
        <v>1152</v>
      </c>
      <c r="F9" s="153"/>
      <c r="G9" s="153"/>
      <c r="H9" s="181" t="s">
        <v>1037</v>
      </c>
      <c r="I9" s="153" t="s">
        <v>223</v>
      </c>
      <c r="J9" s="153" t="s">
        <v>968</v>
      </c>
      <c r="K9" s="44"/>
    </row>
    <row r="10" spans="1:11" x14ac:dyDescent="0.25">
      <c r="A10" s="44">
        <v>2</v>
      </c>
      <c r="B10" s="198"/>
      <c r="C10" s="199"/>
      <c r="D10" s="79" t="s">
        <v>339</v>
      </c>
      <c r="E10" s="153" t="s">
        <v>343</v>
      </c>
      <c r="F10" s="153"/>
      <c r="G10" s="153"/>
      <c r="H10" s="181" t="s">
        <v>340</v>
      </c>
      <c r="I10" s="153" t="s">
        <v>223</v>
      </c>
      <c r="J10" s="153" t="s">
        <v>968</v>
      </c>
      <c r="K10" s="44"/>
    </row>
    <row r="11" spans="1:11" ht="135" x14ac:dyDescent="0.25">
      <c r="A11" s="44">
        <v>3</v>
      </c>
      <c r="B11" s="198"/>
      <c r="C11" s="197" t="s">
        <v>1274</v>
      </c>
      <c r="D11" s="153" t="s">
        <v>817</v>
      </c>
      <c r="E11" s="44" t="s">
        <v>1275</v>
      </c>
      <c r="F11" s="44"/>
      <c r="G11" s="44"/>
      <c r="H11" s="44" t="s">
        <v>93</v>
      </c>
      <c r="I11" s="153" t="s">
        <v>223</v>
      </c>
      <c r="J11" s="153" t="s">
        <v>968</v>
      </c>
      <c r="K11" s="44"/>
    </row>
    <row r="12" spans="1:11" ht="30" x14ac:dyDescent="0.25">
      <c r="A12" s="44">
        <v>4</v>
      </c>
      <c r="B12" s="199"/>
      <c r="C12" s="199"/>
      <c r="D12" s="153" t="s">
        <v>804</v>
      </c>
      <c r="E12" s="44"/>
      <c r="F12" s="44"/>
      <c r="G12" s="44"/>
      <c r="H12" s="44" t="s">
        <v>1276</v>
      </c>
      <c r="I12" s="153" t="s">
        <v>223</v>
      </c>
      <c r="J12" s="153" t="s">
        <v>968</v>
      </c>
      <c r="K12" s="44"/>
    </row>
    <row r="13" spans="1:11" ht="60" x14ac:dyDescent="0.25">
      <c r="A13" s="44">
        <v>5</v>
      </c>
      <c r="B13" s="197" t="s">
        <v>1277</v>
      </c>
      <c r="C13" s="197" t="s">
        <v>1278</v>
      </c>
      <c r="D13" s="79" t="s">
        <v>1279</v>
      </c>
      <c r="E13" s="153" t="s">
        <v>1152</v>
      </c>
      <c r="F13" s="153"/>
      <c r="G13" s="153"/>
      <c r="H13" s="181" t="s">
        <v>1037</v>
      </c>
      <c r="I13" s="153" t="s">
        <v>223</v>
      </c>
      <c r="J13" s="153" t="s">
        <v>968</v>
      </c>
      <c r="K13" s="44"/>
    </row>
    <row r="14" spans="1:11" x14ac:dyDescent="0.25">
      <c r="A14" s="44">
        <v>6</v>
      </c>
      <c r="B14" s="198"/>
      <c r="C14" s="199"/>
      <c r="D14" s="79" t="s">
        <v>339</v>
      </c>
      <c r="E14" s="153" t="s">
        <v>343</v>
      </c>
      <c r="F14" s="153"/>
      <c r="G14" s="153"/>
      <c r="H14" s="181" t="s">
        <v>340</v>
      </c>
      <c r="I14" s="153" t="s">
        <v>223</v>
      </c>
      <c r="J14" s="153" t="s">
        <v>968</v>
      </c>
      <c r="K14" s="44"/>
    </row>
    <row r="15" spans="1:11" ht="60" x14ac:dyDescent="0.25">
      <c r="A15" s="44">
        <v>7</v>
      </c>
      <c r="B15" s="199"/>
      <c r="C15" s="44" t="s">
        <v>1280</v>
      </c>
      <c r="D15" s="44" t="s">
        <v>1281</v>
      </c>
      <c r="E15" s="44"/>
      <c r="F15" s="44"/>
      <c r="G15" s="44"/>
      <c r="H15" s="44" t="s">
        <v>1282</v>
      </c>
      <c r="I15" s="153" t="s">
        <v>223</v>
      </c>
      <c r="J15" s="153" t="s">
        <v>968</v>
      </c>
      <c r="K15" s="44"/>
    </row>
    <row r="16" spans="1:11" ht="60" x14ac:dyDescent="0.25">
      <c r="A16" s="44">
        <v>8</v>
      </c>
      <c r="B16" s="197" t="s">
        <v>1283</v>
      </c>
      <c r="C16" s="197" t="s">
        <v>1284</v>
      </c>
      <c r="D16" s="79" t="s">
        <v>1285</v>
      </c>
      <c r="E16" s="153" t="s">
        <v>1152</v>
      </c>
      <c r="F16" s="153"/>
      <c r="G16" s="153"/>
      <c r="H16" s="181" t="s">
        <v>1037</v>
      </c>
      <c r="I16" s="153" t="s">
        <v>223</v>
      </c>
      <c r="J16" s="153" t="s">
        <v>968</v>
      </c>
      <c r="K16" s="44"/>
    </row>
    <row r="17" spans="1:11" x14ac:dyDescent="0.25">
      <c r="A17" s="44">
        <v>9</v>
      </c>
      <c r="B17" s="198"/>
      <c r="C17" s="199"/>
      <c r="D17" s="79" t="s">
        <v>339</v>
      </c>
      <c r="E17" s="153" t="s">
        <v>343</v>
      </c>
      <c r="F17" s="153"/>
      <c r="G17" s="153"/>
      <c r="H17" s="181" t="s">
        <v>340</v>
      </c>
      <c r="I17" s="153" t="s">
        <v>223</v>
      </c>
      <c r="J17" s="153" t="s">
        <v>968</v>
      </c>
      <c r="K17" s="44"/>
    </row>
    <row r="18" spans="1:11" ht="90" x14ac:dyDescent="0.25">
      <c r="A18" s="44">
        <v>10</v>
      </c>
      <c r="B18" s="198"/>
      <c r="C18" s="197" t="s">
        <v>1286</v>
      </c>
      <c r="D18" s="153" t="s">
        <v>817</v>
      </c>
      <c r="E18" s="44" t="s">
        <v>1287</v>
      </c>
      <c r="F18" s="44"/>
      <c r="G18" s="44"/>
      <c r="H18" s="44" t="s">
        <v>93</v>
      </c>
      <c r="I18" s="153" t="s">
        <v>223</v>
      </c>
      <c r="J18" s="153" t="s">
        <v>968</v>
      </c>
      <c r="K18" s="44"/>
    </row>
    <row r="19" spans="1:11" ht="30" x14ac:dyDescent="0.25">
      <c r="A19" s="44">
        <v>11</v>
      </c>
      <c r="B19" s="199"/>
      <c r="C19" s="199"/>
      <c r="D19" s="153" t="s">
        <v>804</v>
      </c>
      <c r="E19" s="44"/>
      <c r="F19" s="44"/>
      <c r="G19" s="44"/>
      <c r="H19" s="44" t="s">
        <v>1288</v>
      </c>
      <c r="I19" s="153" t="s">
        <v>223</v>
      </c>
      <c r="J19" s="153" t="s">
        <v>968</v>
      </c>
      <c r="K19" s="44"/>
    </row>
    <row r="20" spans="1:11" x14ac:dyDescent="0.25">
      <c r="A20" s="44"/>
      <c r="B20" s="44"/>
      <c r="C20" s="44"/>
      <c r="D20" s="44"/>
      <c r="E20" s="44"/>
      <c r="F20" s="44"/>
      <c r="G20" s="44"/>
      <c r="H20" s="44"/>
      <c r="I20" s="44"/>
      <c r="J20" s="44"/>
      <c r="K20" s="44"/>
    </row>
    <row r="21" spans="1:11" x14ac:dyDescent="0.25">
      <c r="A21" s="44"/>
      <c r="B21" s="44"/>
      <c r="C21" s="44"/>
      <c r="D21" s="44"/>
      <c r="E21" s="44"/>
      <c r="F21" s="44"/>
      <c r="G21" s="44"/>
      <c r="H21" s="44"/>
      <c r="I21" s="44"/>
      <c r="J21" s="44"/>
      <c r="K21" s="44"/>
    </row>
    <row r="22" spans="1:11" x14ac:dyDescent="0.25">
      <c r="A22" s="44"/>
      <c r="B22" s="44"/>
      <c r="C22" s="44"/>
      <c r="D22" s="44"/>
      <c r="E22" s="44"/>
      <c r="F22" s="44"/>
      <c r="G22" s="44"/>
      <c r="H22" s="44"/>
      <c r="I22" s="44"/>
      <c r="J22" s="44"/>
      <c r="K22" s="44"/>
    </row>
    <row r="23" spans="1:11" x14ac:dyDescent="0.25">
      <c r="A23" s="44"/>
      <c r="B23" s="44"/>
      <c r="C23" s="44"/>
      <c r="D23" s="44"/>
      <c r="E23" s="44"/>
      <c r="F23" s="44"/>
      <c r="G23" s="44"/>
      <c r="H23" s="44"/>
      <c r="I23" s="44"/>
      <c r="J23" s="44"/>
      <c r="K23" s="44"/>
    </row>
  </sheetData>
  <mergeCells count="9">
    <mergeCell ref="B16:B19"/>
    <mergeCell ref="C16:C17"/>
    <mergeCell ref="C18:C19"/>
    <mergeCell ref="F8:G8"/>
    <mergeCell ref="B9:B12"/>
    <mergeCell ref="C9:C10"/>
    <mergeCell ref="C11:C12"/>
    <mergeCell ref="B13:B15"/>
    <mergeCell ref="C13:C14"/>
  </mergeCells>
  <hyperlinks>
    <hyperlink ref="A1" location="'Danh mục'!A1" display="EXIT"/>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zoomScale="90" zoomScaleNormal="90" workbookViewId="0">
      <pane xSplit="4" ySplit="8" topLeftCell="E60" activePane="bottomRight" state="frozen"/>
      <selection pane="topRight" activeCell="E1" sqref="E1"/>
      <selection pane="bottomLeft" activeCell="A9" sqref="A9"/>
      <selection pane="bottomRight"/>
    </sheetView>
  </sheetViews>
  <sheetFormatPr defaultColWidth="9.140625" defaultRowHeight="15" x14ac:dyDescent="0.25"/>
  <cols>
    <col min="1" max="1" width="5.5703125" style="41" customWidth="1"/>
    <col min="2" max="2" width="21.140625" style="41" customWidth="1"/>
    <col min="3" max="3" width="16.42578125" style="41" customWidth="1"/>
    <col min="4" max="4" width="21" style="41" customWidth="1"/>
    <col min="5" max="5" width="21.85546875" style="41" customWidth="1"/>
    <col min="6" max="7" width="34.140625" style="41" customWidth="1"/>
    <col min="8" max="8" width="35.28515625" style="41" customWidth="1"/>
    <col min="9" max="10" width="22" style="41" customWidth="1"/>
    <col min="11" max="11" width="11.7109375" style="41" customWidth="1"/>
    <col min="12" max="16384" width="9.140625" style="41"/>
  </cols>
  <sheetData>
    <row r="1" spans="1:11" s="87" customFormat="1" ht="18.75" x14ac:dyDescent="0.3">
      <c r="A1" s="68" t="s">
        <v>416</v>
      </c>
      <c r="B1" s="86" t="s">
        <v>749</v>
      </c>
      <c r="E1" s="29" t="s">
        <v>391</v>
      </c>
      <c r="F1" s="30">
        <f>SUM(F2:F5)</f>
        <v>93</v>
      </c>
      <c r="G1" s="5"/>
      <c r="H1" s="114">
        <f>SUM(H2:H5)</f>
        <v>93</v>
      </c>
    </row>
    <row r="2" spans="1:11" x14ac:dyDescent="0.25">
      <c r="E2" s="32" t="s">
        <v>223</v>
      </c>
      <c r="F2" s="34">
        <f>COUNTIF($I$8:$I$963,$E2)</f>
        <v>93</v>
      </c>
      <c r="G2" s="112" t="s">
        <v>965</v>
      </c>
      <c r="H2" s="32">
        <f>COUNTIF($J$8:$J$738,$G2)</f>
        <v>0</v>
      </c>
    </row>
    <row r="3" spans="1:11" ht="15.75" x14ac:dyDescent="0.25">
      <c r="E3" s="33" t="s">
        <v>224</v>
      </c>
      <c r="F3" s="34">
        <f>COUNTIF($I$8:$I$963,$E3)</f>
        <v>0</v>
      </c>
      <c r="G3" s="113" t="s">
        <v>966</v>
      </c>
      <c r="H3" s="32">
        <f>COUNTIF($J$8:$J$738,$G3)</f>
        <v>93</v>
      </c>
    </row>
    <row r="4" spans="1:11" ht="15.75" x14ac:dyDescent="0.25">
      <c r="E4" s="32" t="s">
        <v>225</v>
      </c>
      <c r="F4" s="34">
        <f>COUNTIF($I$8:$I$963,$E4)</f>
        <v>0</v>
      </c>
      <c r="G4" s="113" t="s">
        <v>968</v>
      </c>
      <c r="H4" s="32">
        <f>COUNTIF($J$8:$J$738,$G4)</f>
        <v>0</v>
      </c>
    </row>
    <row r="5" spans="1:11" ht="15.75" x14ac:dyDescent="0.25">
      <c r="E5" s="32" t="s">
        <v>226</v>
      </c>
      <c r="F5" s="34">
        <f>COUNTIF($I$8:$I$963,$E5)</f>
        <v>0</v>
      </c>
      <c r="G5" s="113" t="s">
        <v>974</v>
      </c>
      <c r="H5" s="32">
        <f>COUNTIF($J$8:$J$738,$G5)</f>
        <v>0</v>
      </c>
    </row>
    <row r="6" spans="1:11" x14ac:dyDescent="0.25">
      <c r="E6" s="32"/>
    </row>
    <row r="8" spans="1:11" x14ac:dyDescent="0.25">
      <c r="A8" s="77" t="s">
        <v>4</v>
      </c>
      <c r="B8" s="77" t="s">
        <v>0</v>
      </c>
      <c r="C8" s="77" t="s">
        <v>1</v>
      </c>
      <c r="D8" s="77" t="s">
        <v>18</v>
      </c>
      <c r="E8" s="77" t="s">
        <v>95</v>
      </c>
      <c r="F8" s="202" t="s">
        <v>2</v>
      </c>
      <c r="G8" s="204"/>
      <c r="H8" s="77" t="s">
        <v>3</v>
      </c>
      <c r="I8" s="77" t="s">
        <v>221</v>
      </c>
      <c r="J8" s="95" t="s">
        <v>964</v>
      </c>
      <c r="K8" s="77" t="s">
        <v>222</v>
      </c>
    </row>
    <row r="9" spans="1:11" ht="60" x14ac:dyDescent="0.25">
      <c r="A9" s="134">
        <v>1</v>
      </c>
      <c r="B9" s="197" t="s">
        <v>750</v>
      </c>
      <c r="C9" s="197" t="s">
        <v>1102</v>
      </c>
      <c r="D9" s="134" t="s">
        <v>1103</v>
      </c>
      <c r="E9" s="154" t="s">
        <v>1104</v>
      </c>
      <c r="F9" s="133"/>
      <c r="G9" s="133"/>
      <c r="H9" s="134" t="s">
        <v>1037</v>
      </c>
      <c r="I9" s="134" t="s">
        <v>223</v>
      </c>
      <c r="J9" s="62" t="s">
        <v>966</v>
      </c>
      <c r="K9" s="135"/>
    </row>
    <row r="10" spans="1:11" ht="15.75" x14ac:dyDescent="0.25">
      <c r="A10" s="134">
        <v>2</v>
      </c>
      <c r="B10" s="198"/>
      <c r="C10" s="199"/>
      <c r="D10" s="134" t="s">
        <v>339</v>
      </c>
      <c r="E10" s="134" t="s">
        <v>343</v>
      </c>
      <c r="F10" s="133"/>
      <c r="G10" s="133"/>
      <c r="H10" s="134" t="s">
        <v>1105</v>
      </c>
      <c r="I10" s="134" t="s">
        <v>223</v>
      </c>
      <c r="J10" s="62" t="s">
        <v>966</v>
      </c>
      <c r="K10" s="135"/>
    </row>
    <row r="11" spans="1:11" ht="45" x14ac:dyDescent="0.25">
      <c r="A11" s="134">
        <v>3</v>
      </c>
      <c r="B11" s="198"/>
      <c r="C11" s="197" t="s">
        <v>751</v>
      </c>
      <c r="D11" s="130" t="s">
        <v>645</v>
      </c>
      <c r="E11" s="134" t="s">
        <v>1106</v>
      </c>
      <c r="F11" s="44"/>
      <c r="G11" s="44"/>
      <c r="H11" s="131" t="s">
        <v>273</v>
      </c>
      <c r="I11" s="44" t="s">
        <v>223</v>
      </c>
      <c r="J11" s="62" t="s">
        <v>966</v>
      </c>
      <c r="K11" s="44"/>
    </row>
    <row r="12" spans="1:11" ht="33.75" customHeight="1" x14ac:dyDescent="0.25">
      <c r="A12" s="134">
        <v>4</v>
      </c>
      <c r="B12" s="198"/>
      <c r="C12" s="198"/>
      <c r="D12" s="197" t="s">
        <v>470</v>
      </c>
      <c r="E12" s="78" t="s">
        <v>471</v>
      </c>
      <c r="F12" s="78"/>
      <c r="G12" s="78"/>
      <c r="H12" s="71" t="s">
        <v>472</v>
      </c>
      <c r="I12" s="44" t="s">
        <v>223</v>
      </c>
      <c r="J12" s="62" t="s">
        <v>966</v>
      </c>
      <c r="K12" s="44"/>
    </row>
    <row r="13" spans="1:11" ht="30" x14ac:dyDescent="0.25">
      <c r="A13" s="134">
        <v>5</v>
      </c>
      <c r="B13" s="198"/>
      <c r="C13" s="198"/>
      <c r="D13" s="199"/>
      <c r="E13" s="78" t="s">
        <v>473</v>
      </c>
      <c r="F13" s="78"/>
      <c r="G13" s="78"/>
      <c r="H13" s="71" t="s">
        <v>472</v>
      </c>
      <c r="I13" s="44" t="s">
        <v>223</v>
      </c>
      <c r="J13" s="62" t="s">
        <v>966</v>
      </c>
      <c r="K13" s="44"/>
    </row>
    <row r="14" spans="1:11" ht="30" x14ac:dyDescent="0.25">
      <c r="A14" s="134">
        <v>6</v>
      </c>
      <c r="B14" s="198"/>
      <c r="C14" s="199"/>
      <c r="D14" s="78" t="s">
        <v>474</v>
      </c>
      <c r="E14" s="78" t="s">
        <v>752</v>
      </c>
      <c r="F14" s="201"/>
      <c r="G14" s="201"/>
      <c r="H14" s="71" t="s">
        <v>277</v>
      </c>
      <c r="I14" s="44" t="s">
        <v>223</v>
      </c>
      <c r="J14" s="62" t="s">
        <v>966</v>
      </c>
      <c r="K14" s="44"/>
    </row>
    <row r="15" spans="1:11" ht="45" x14ac:dyDescent="0.25">
      <c r="A15" s="134">
        <v>7</v>
      </c>
      <c r="B15" s="198"/>
      <c r="C15" s="198" t="s">
        <v>753</v>
      </c>
      <c r="D15" s="73" t="s">
        <v>296</v>
      </c>
      <c r="E15" s="35"/>
      <c r="F15" s="44"/>
      <c r="G15" s="44"/>
      <c r="H15" s="78" t="s">
        <v>297</v>
      </c>
      <c r="I15" s="44" t="s">
        <v>223</v>
      </c>
      <c r="J15" s="62" t="s">
        <v>966</v>
      </c>
      <c r="K15" s="44"/>
    </row>
    <row r="16" spans="1:11" ht="30" x14ac:dyDescent="0.25">
      <c r="A16" s="134">
        <v>8</v>
      </c>
      <c r="B16" s="198"/>
      <c r="C16" s="198"/>
      <c r="D16" s="35" t="s">
        <v>683</v>
      </c>
      <c r="E16" s="35" t="s">
        <v>754</v>
      </c>
      <c r="F16" s="44"/>
      <c r="G16" s="44"/>
      <c r="H16" s="44" t="s">
        <v>685</v>
      </c>
      <c r="I16" s="44" t="s">
        <v>223</v>
      </c>
      <c r="J16" s="62" t="s">
        <v>966</v>
      </c>
      <c r="K16" s="44"/>
    </row>
    <row r="17" spans="1:11" ht="30" x14ac:dyDescent="0.25">
      <c r="A17" s="134">
        <v>9</v>
      </c>
      <c r="B17" s="198"/>
      <c r="C17" s="199"/>
      <c r="D17" s="35" t="s">
        <v>686</v>
      </c>
      <c r="E17" s="35" t="s">
        <v>755</v>
      </c>
      <c r="F17" s="44"/>
      <c r="G17" s="44"/>
      <c r="H17" s="44" t="s">
        <v>688</v>
      </c>
      <c r="I17" s="44" t="s">
        <v>223</v>
      </c>
      <c r="J17" s="62" t="s">
        <v>966</v>
      </c>
      <c r="K17" s="44"/>
    </row>
    <row r="18" spans="1:11" ht="75" x14ac:dyDescent="0.25">
      <c r="A18" s="134">
        <v>10</v>
      </c>
      <c r="B18" s="198"/>
      <c r="C18" s="205" t="s">
        <v>756</v>
      </c>
      <c r="D18" s="197" t="s">
        <v>757</v>
      </c>
      <c r="E18" s="78" t="s">
        <v>758</v>
      </c>
      <c r="F18" s="78"/>
      <c r="G18" s="78"/>
      <c r="H18" s="78" t="s">
        <v>759</v>
      </c>
      <c r="I18" s="44" t="s">
        <v>223</v>
      </c>
      <c r="J18" s="62" t="s">
        <v>966</v>
      </c>
      <c r="K18" s="44"/>
    </row>
    <row r="19" spans="1:11" ht="75" x14ac:dyDescent="0.25">
      <c r="A19" s="134">
        <v>11</v>
      </c>
      <c r="B19" s="198"/>
      <c r="C19" s="207"/>
      <c r="D19" s="199"/>
      <c r="E19" s="78" t="s">
        <v>760</v>
      </c>
      <c r="F19" s="78"/>
      <c r="G19" s="78"/>
      <c r="H19" s="78" t="s">
        <v>304</v>
      </c>
      <c r="I19" s="44" t="s">
        <v>223</v>
      </c>
      <c r="J19" s="62" t="s">
        <v>966</v>
      </c>
      <c r="K19" s="44"/>
    </row>
    <row r="20" spans="1:11" ht="30" x14ac:dyDescent="0.25">
      <c r="A20" s="134">
        <v>12</v>
      </c>
      <c r="B20" s="198"/>
      <c r="C20" s="207"/>
      <c r="D20" s="78" t="s">
        <v>761</v>
      </c>
      <c r="E20" s="78" t="s">
        <v>762</v>
      </c>
      <c r="F20" s="44"/>
      <c r="G20" s="44"/>
      <c r="H20" s="44" t="s">
        <v>277</v>
      </c>
      <c r="I20" s="44" t="s">
        <v>223</v>
      </c>
      <c r="J20" s="62" t="s">
        <v>966</v>
      </c>
      <c r="K20" s="44"/>
    </row>
    <row r="21" spans="1:11" ht="30" x14ac:dyDescent="0.25">
      <c r="A21" s="134">
        <v>13</v>
      </c>
      <c r="B21" s="199"/>
      <c r="C21" s="206"/>
      <c r="D21" s="53" t="s">
        <v>458</v>
      </c>
      <c r="E21" s="78" t="s">
        <v>763</v>
      </c>
      <c r="F21" s="44"/>
      <c r="G21" s="44"/>
      <c r="H21" s="78" t="s">
        <v>764</v>
      </c>
      <c r="I21" s="44" t="s">
        <v>223</v>
      </c>
      <c r="J21" s="62" t="s">
        <v>966</v>
      </c>
      <c r="K21" s="44"/>
    </row>
    <row r="22" spans="1:11" ht="60" x14ac:dyDescent="0.25">
      <c r="A22" s="134">
        <v>14</v>
      </c>
      <c r="B22" s="197" t="s">
        <v>765</v>
      </c>
      <c r="C22" s="197" t="s">
        <v>1107</v>
      </c>
      <c r="D22" s="134" t="s">
        <v>1108</v>
      </c>
      <c r="E22" s="154" t="s">
        <v>1109</v>
      </c>
      <c r="F22" s="133"/>
      <c r="G22" s="133"/>
      <c r="H22" s="134" t="s">
        <v>1037</v>
      </c>
      <c r="I22" s="44" t="s">
        <v>223</v>
      </c>
      <c r="J22" s="62" t="s">
        <v>966</v>
      </c>
      <c r="K22" s="44"/>
    </row>
    <row r="23" spans="1:11" ht="15.75" x14ac:dyDescent="0.25">
      <c r="A23" s="134">
        <v>15</v>
      </c>
      <c r="B23" s="198"/>
      <c r="C23" s="199"/>
      <c r="D23" s="134" t="s">
        <v>339</v>
      </c>
      <c r="E23" s="134" t="s">
        <v>343</v>
      </c>
      <c r="F23" s="133"/>
      <c r="G23" s="133"/>
      <c r="H23" s="134" t="s">
        <v>1105</v>
      </c>
      <c r="I23" s="44" t="s">
        <v>223</v>
      </c>
      <c r="J23" s="62" t="s">
        <v>966</v>
      </c>
      <c r="K23" s="44"/>
    </row>
    <row r="24" spans="1:11" ht="60" customHeight="1" x14ac:dyDescent="0.25">
      <c r="A24" s="134">
        <v>16</v>
      </c>
      <c r="B24" s="198"/>
      <c r="C24" s="197" t="s">
        <v>766</v>
      </c>
      <c r="D24" s="130" t="s">
        <v>645</v>
      </c>
      <c r="E24" s="134" t="s">
        <v>1110</v>
      </c>
      <c r="F24" s="92"/>
      <c r="G24" s="92"/>
      <c r="H24" s="131" t="s">
        <v>273</v>
      </c>
      <c r="I24" s="44" t="s">
        <v>223</v>
      </c>
      <c r="J24" s="62" t="s">
        <v>966</v>
      </c>
      <c r="K24" s="44"/>
    </row>
    <row r="25" spans="1:11" ht="30" x14ac:dyDescent="0.25">
      <c r="A25" s="134">
        <v>17</v>
      </c>
      <c r="B25" s="198"/>
      <c r="C25" s="198"/>
      <c r="D25" s="197" t="s">
        <v>470</v>
      </c>
      <c r="E25" s="78" t="s">
        <v>471</v>
      </c>
      <c r="F25" s="78"/>
      <c r="G25" s="78"/>
      <c r="H25" s="71" t="s">
        <v>472</v>
      </c>
      <c r="I25" s="44" t="s">
        <v>223</v>
      </c>
      <c r="J25" s="62" t="s">
        <v>966</v>
      </c>
      <c r="K25" s="44"/>
    </row>
    <row r="26" spans="1:11" ht="30" x14ac:dyDescent="0.25">
      <c r="A26" s="134">
        <v>18</v>
      </c>
      <c r="B26" s="198"/>
      <c r="C26" s="198"/>
      <c r="D26" s="199"/>
      <c r="E26" s="78" t="s">
        <v>473</v>
      </c>
      <c r="F26" s="78"/>
      <c r="G26" s="78"/>
      <c r="H26" s="71" t="s">
        <v>472</v>
      </c>
      <c r="I26" s="44" t="s">
        <v>223</v>
      </c>
      <c r="J26" s="62" t="s">
        <v>966</v>
      </c>
      <c r="K26" s="44"/>
    </row>
    <row r="27" spans="1:11" ht="30" x14ac:dyDescent="0.25">
      <c r="A27" s="134">
        <v>19</v>
      </c>
      <c r="B27" s="198"/>
      <c r="C27" s="199"/>
      <c r="D27" s="78" t="s">
        <v>474</v>
      </c>
      <c r="E27" s="78" t="s">
        <v>752</v>
      </c>
      <c r="F27" s="201"/>
      <c r="G27" s="201"/>
      <c r="H27" s="71" t="s">
        <v>277</v>
      </c>
      <c r="I27" s="44" t="s">
        <v>223</v>
      </c>
      <c r="J27" s="62" t="s">
        <v>966</v>
      </c>
      <c r="K27" s="44"/>
    </row>
    <row r="28" spans="1:11" ht="45" customHeight="1" x14ac:dyDescent="0.25">
      <c r="A28" s="134">
        <v>20</v>
      </c>
      <c r="B28" s="198"/>
      <c r="C28" s="197" t="s">
        <v>767</v>
      </c>
      <c r="D28" s="197" t="s">
        <v>292</v>
      </c>
      <c r="E28" s="35" t="s">
        <v>469</v>
      </c>
      <c r="F28" s="72"/>
      <c r="G28" s="75"/>
      <c r="H28" s="71" t="s">
        <v>293</v>
      </c>
      <c r="I28" s="44" t="s">
        <v>223</v>
      </c>
      <c r="J28" s="62" t="s">
        <v>966</v>
      </c>
      <c r="K28" s="44"/>
    </row>
    <row r="29" spans="1:11" ht="30" x14ac:dyDescent="0.25">
      <c r="A29" s="134">
        <v>21</v>
      </c>
      <c r="B29" s="198"/>
      <c r="C29" s="198"/>
      <c r="D29" s="199"/>
      <c r="E29" s="35" t="s">
        <v>294</v>
      </c>
      <c r="F29" s="72"/>
      <c r="G29" s="75"/>
      <c r="H29" s="71" t="s">
        <v>295</v>
      </c>
      <c r="I29" s="44" t="s">
        <v>223</v>
      </c>
      <c r="J29" s="62" t="s">
        <v>966</v>
      </c>
      <c r="K29" s="44"/>
    </row>
    <row r="30" spans="1:11" ht="45" x14ac:dyDescent="0.25">
      <c r="A30" s="134">
        <v>22</v>
      </c>
      <c r="B30" s="198"/>
      <c r="C30" s="198"/>
      <c r="D30" s="73" t="s">
        <v>296</v>
      </c>
      <c r="E30" s="35"/>
      <c r="F30" s="44"/>
      <c r="G30" s="44"/>
      <c r="H30" s="78" t="s">
        <v>297</v>
      </c>
      <c r="I30" s="44" t="s">
        <v>223</v>
      </c>
      <c r="J30" s="62" t="s">
        <v>966</v>
      </c>
      <c r="K30" s="44"/>
    </row>
    <row r="31" spans="1:11" ht="30" x14ac:dyDescent="0.25">
      <c r="A31" s="134">
        <v>23</v>
      </c>
      <c r="B31" s="198"/>
      <c r="C31" s="198"/>
      <c r="D31" s="35" t="s">
        <v>683</v>
      </c>
      <c r="E31" s="35" t="s">
        <v>754</v>
      </c>
      <c r="F31" s="44"/>
      <c r="G31" s="44"/>
      <c r="H31" s="44" t="s">
        <v>685</v>
      </c>
      <c r="I31" s="44" t="s">
        <v>223</v>
      </c>
      <c r="J31" s="62" t="s">
        <v>966</v>
      </c>
      <c r="K31" s="44"/>
    </row>
    <row r="32" spans="1:11" ht="30" x14ac:dyDescent="0.25">
      <c r="A32" s="134">
        <v>24</v>
      </c>
      <c r="B32" s="198"/>
      <c r="C32" s="199"/>
      <c r="D32" s="35" t="s">
        <v>686</v>
      </c>
      <c r="E32" s="35" t="s">
        <v>755</v>
      </c>
      <c r="F32" s="44"/>
      <c r="G32" s="44"/>
      <c r="H32" s="44" t="s">
        <v>688</v>
      </c>
      <c r="I32" s="44" t="s">
        <v>223</v>
      </c>
      <c r="J32" s="62" t="s">
        <v>966</v>
      </c>
      <c r="K32" s="44"/>
    </row>
    <row r="33" spans="1:11" ht="45" x14ac:dyDescent="0.25">
      <c r="A33" s="134">
        <v>25</v>
      </c>
      <c r="B33" s="198"/>
      <c r="C33" s="197" t="s">
        <v>756</v>
      </c>
      <c r="D33" s="197" t="s">
        <v>757</v>
      </c>
      <c r="E33" s="78" t="s">
        <v>768</v>
      </c>
      <c r="F33" s="78"/>
      <c r="G33" s="78"/>
      <c r="H33" s="78" t="s">
        <v>759</v>
      </c>
      <c r="I33" s="44" t="s">
        <v>223</v>
      </c>
      <c r="J33" s="62" t="s">
        <v>966</v>
      </c>
      <c r="K33" s="44"/>
    </row>
    <row r="34" spans="1:11" ht="45" x14ac:dyDescent="0.25">
      <c r="A34" s="134">
        <v>26</v>
      </c>
      <c r="B34" s="198"/>
      <c r="C34" s="198"/>
      <c r="D34" s="199"/>
      <c r="E34" s="78" t="s">
        <v>769</v>
      </c>
      <c r="F34" s="78"/>
      <c r="G34" s="78"/>
      <c r="H34" s="78" t="s">
        <v>304</v>
      </c>
      <c r="I34" s="44" t="s">
        <v>223</v>
      </c>
      <c r="J34" s="62" t="s">
        <v>966</v>
      </c>
      <c r="K34" s="44"/>
    </row>
    <row r="35" spans="1:11" ht="30" x14ac:dyDescent="0.25">
      <c r="A35" s="134">
        <v>27</v>
      </c>
      <c r="B35" s="198"/>
      <c r="C35" s="198"/>
      <c r="D35" s="78" t="s">
        <v>761</v>
      </c>
      <c r="E35" s="78" t="s">
        <v>762</v>
      </c>
      <c r="F35" s="44"/>
      <c r="G35" s="44"/>
      <c r="H35" s="44" t="s">
        <v>277</v>
      </c>
      <c r="I35" s="44" t="s">
        <v>223</v>
      </c>
      <c r="J35" s="62" t="s">
        <v>966</v>
      </c>
      <c r="K35" s="44"/>
    </row>
    <row r="36" spans="1:11" ht="30" x14ac:dyDescent="0.25">
      <c r="A36" s="134">
        <v>28</v>
      </c>
      <c r="B36" s="199"/>
      <c r="C36" s="199"/>
      <c r="D36" s="53" t="s">
        <v>458</v>
      </c>
      <c r="E36" s="78" t="s">
        <v>763</v>
      </c>
      <c r="F36" s="44"/>
      <c r="G36" s="44"/>
      <c r="H36" s="78" t="s">
        <v>764</v>
      </c>
      <c r="I36" s="44" t="s">
        <v>223</v>
      </c>
      <c r="J36" s="62" t="s">
        <v>966</v>
      </c>
      <c r="K36" s="44"/>
    </row>
    <row r="37" spans="1:11" ht="45" x14ac:dyDescent="0.25">
      <c r="A37" s="134">
        <v>29</v>
      </c>
      <c r="B37" s="197" t="s">
        <v>770</v>
      </c>
      <c r="C37" s="197" t="s">
        <v>1111</v>
      </c>
      <c r="D37" s="134" t="s">
        <v>1112</v>
      </c>
      <c r="E37" s="154" t="s">
        <v>1113</v>
      </c>
      <c r="F37" s="133"/>
      <c r="G37" s="133"/>
      <c r="H37" s="134" t="s">
        <v>1037</v>
      </c>
      <c r="I37" s="44" t="s">
        <v>223</v>
      </c>
      <c r="J37" s="62" t="s">
        <v>966</v>
      </c>
      <c r="K37" s="44"/>
    </row>
    <row r="38" spans="1:11" ht="15.75" x14ac:dyDescent="0.25">
      <c r="A38" s="134">
        <v>30</v>
      </c>
      <c r="B38" s="198"/>
      <c r="C38" s="199"/>
      <c r="D38" s="134" t="s">
        <v>339</v>
      </c>
      <c r="E38" s="134" t="s">
        <v>343</v>
      </c>
      <c r="F38" s="133"/>
      <c r="G38" s="133"/>
      <c r="H38" s="134" t="s">
        <v>1105</v>
      </c>
      <c r="I38" s="44" t="s">
        <v>223</v>
      </c>
      <c r="J38" s="62" t="s">
        <v>966</v>
      </c>
      <c r="K38" s="44"/>
    </row>
    <row r="39" spans="1:11" ht="45" x14ac:dyDescent="0.25">
      <c r="A39" s="134">
        <v>31</v>
      </c>
      <c r="B39" s="198"/>
      <c r="C39" s="197" t="s">
        <v>771</v>
      </c>
      <c r="D39" s="130" t="s">
        <v>645</v>
      </c>
      <c r="E39" s="134" t="s">
        <v>1114</v>
      </c>
      <c r="F39" s="92"/>
      <c r="G39" s="92"/>
      <c r="H39" s="131" t="s">
        <v>273</v>
      </c>
      <c r="I39" s="44" t="s">
        <v>223</v>
      </c>
      <c r="J39" s="62" t="s">
        <v>966</v>
      </c>
      <c r="K39" s="44"/>
    </row>
    <row r="40" spans="1:11" ht="30" x14ac:dyDescent="0.25">
      <c r="A40" s="134">
        <v>32</v>
      </c>
      <c r="B40" s="198"/>
      <c r="C40" s="198"/>
      <c r="D40" s="197" t="s">
        <v>470</v>
      </c>
      <c r="E40" s="78" t="s">
        <v>471</v>
      </c>
      <c r="F40" s="78"/>
      <c r="G40" s="78"/>
      <c r="H40" s="71" t="s">
        <v>472</v>
      </c>
      <c r="I40" s="44" t="s">
        <v>223</v>
      </c>
      <c r="J40" s="62" t="s">
        <v>966</v>
      </c>
      <c r="K40" s="44"/>
    </row>
    <row r="41" spans="1:11" ht="30" x14ac:dyDescent="0.25">
      <c r="A41" s="134">
        <v>33</v>
      </c>
      <c r="B41" s="198"/>
      <c r="C41" s="198"/>
      <c r="D41" s="199"/>
      <c r="E41" s="78" t="s">
        <v>473</v>
      </c>
      <c r="F41" s="78"/>
      <c r="G41" s="78"/>
      <c r="H41" s="71" t="s">
        <v>472</v>
      </c>
      <c r="I41" s="44" t="s">
        <v>223</v>
      </c>
      <c r="J41" s="62" t="s">
        <v>966</v>
      </c>
      <c r="K41" s="44"/>
    </row>
    <row r="42" spans="1:11" ht="30" x14ac:dyDescent="0.25">
      <c r="A42" s="134">
        <v>34</v>
      </c>
      <c r="B42" s="198"/>
      <c r="C42" s="199"/>
      <c r="D42" s="78" t="s">
        <v>474</v>
      </c>
      <c r="E42" s="78" t="s">
        <v>752</v>
      </c>
      <c r="F42" s="201"/>
      <c r="G42" s="201"/>
      <c r="H42" s="71" t="s">
        <v>277</v>
      </c>
      <c r="I42" s="44" t="s">
        <v>223</v>
      </c>
      <c r="J42" s="62" t="s">
        <v>966</v>
      </c>
      <c r="K42" s="44"/>
    </row>
    <row r="43" spans="1:11" ht="15.75" x14ac:dyDescent="0.25">
      <c r="A43" s="134">
        <v>35</v>
      </c>
      <c r="B43" s="198"/>
      <c r="C43" s="197" t="s">
        <v>772</v>
      </c>
      <c r="D43" s="197" t="s">
        <v>292</v>
      </c>
      <c r="E43" s="35" t="s">
        <v>773</v>
      </c>
      <c r="F43" s="72"/>
      <c r="G43" s="75"/>
      <c r="H43" s="71" t="s">
        <v>293</v>
      </c>
      <c r="I43" s="44" t="s">
        <v>223</v>
      </c>
      <c r="J43" s="62" t="s">
        <v>966</v>
      </c>
      <c r="K43" s="44"/>
    </row>
    <row r="44" spans="1:11" ht="30" x14ac:dyDescent="0.25">
      <c r="A44" s="134">
        <v>36</v>
      </c>
      <c r="B44" s="198"/>
      <c r="C44" s="198"/>
      <c r="D44" s="199"/>
      <c r="E44" s="35" t="s">
        <v>294</v>
      </c>
      <c r="F44" s="72"/>
      <c r="G44" s="75"/>
      <c r="H44" s="71" t="s">
        <v>295</v>
      </c>
      <c r="I44" s="44" t="s">
        <v>223</v>
      </c>
      <c r="J44" s="62" t="s">
        <v>966</v>
      </c>
      <c r="K44" s="44"/>
    </row>
    <row r="45" spans="1:11" ht="45" x14ac:dyDescent="0.25">
      <c r="A45" s="134">
        <v>37</v>
      </c>
      <c r="B45" s="198"/>
      <c r="C45" s="198"/>
      <c r="D45" s="73" t="s">
        <v>296</v>
      </c>
      <c r="E45" s="35"/>
      <c r="F45" s="44"/>
      <c r="G45" s="44"/>
      <c r="H45" s="78" t="s">
        <v>297</v>
      </c>
      <c r="I45" s="44" t="s">
        <v>223</v>
      </c>
      <c r="J45" s="62" t="s">
        <v>966</v>
      </c>
      <c r="K45" s="44"/>
    </row>
    <row r="46" spans="1:11" ht="30" x14ac:dyDescent="0.25">
      <c r="A46" s="134">
        <v>38</v>
      </c>
      <c r="B46" s="198"/>
      <c r="C46" s="198"/>
      <c r="D46" s="35" t="s">
        <v>683</v>
      </c>
      <c r="E46" s="35" t="s">
        <v>754</v>
      </c>
      <c r="F46" s="44"/>
      <c r="G46" s="44"/>
      <c r="H46" s="44" t="s">
        <v>685</v>
      </c>
      <c r="I46" s="44" t="s">
        <v>223</v>
      </c>
      <c r="J46" s="62" t="s">
        <v>966</v>
      </c>
      <c r="K46" s="44"/>
    </row>
    <row r="47" spans="1:11" ht="30" x14ac:dyDescent="0.25">
      <c r="A47" s="134">
        <v>39</v>
      </c>
      <c r="B47" s="198"/>
      <c r="C47" s="199"/>
      <c r="D47" s="35" t="s">
        <v>686</v>
      </c>
      <c r="E47" s="35" t="s">
        <v>755</v>
      </c>
      <c r="F47" s="44"/>
      <c r="G47" s="44"/>
      <c r="H47" s="44" t="s">
        <v>688</v>
      </c>
      <c r="I47" s="44" t="s">
        <v>223</v>
      </c>
      <c r="J47" s="62" t="s">
        <v>966</v>
      </c>
      <c r="K47" s="44"/>
    </row>
    <row r="48" spans="1:11" ht="30" x14ac:dyDescent="0.25">
      <c r="A48" s="134">
        <v>40</v>
      </c>
      <c r="B48" s="198"/>
      <c r="C48" s="197" t="s">
        <v>774</v>
      </c>
      <c r="D48" s="197" t="s">
        <v>757</v>
      </c>
      <c r="E48" s="78" t="s">
        <v>775</v>
      </c>
      <c r="F48" s="78"/>
      <c r="G48" s="78"/>
      <c r="H48" s="78" t="s">
        <v>759</v>
      </c>
      <c r="I48" s="44" t="s">
        <v>223</v>
      </c>
      <c r="J48" s="62" t="s">
        <v>966</v>
      </c>
      <c r="K48" s="44"/>
    </row>
    <row r="49" spans="1:11" ht="45" x14ac:dyDescent="0.25">
      <c r="A49" s="134">
        <v>41</v>
      </c>
      <c r="B49" s="198"/>
      <c r="C49" s="198"/>
      <c r="D49" s="199"/>
      <c r="E49" s="78" t="s">
        <v>776</v>
      </c>
      <c r="F49" s="78"/>
      <c r="G49" s="78"/>
      <c r="H49" s="78" t="s">
        <v>304</v>
      </c>
      <c r="I49" s="44" t="s">
        <v>223</v>
      </c>
      <c r="J49" s="62" t="s">
        <v>966</v>
      </c>
      <c r="K49" s="44"/>
    </row>
    <row r="50" spans="1:11" ht="30" x14ac:dyDescent="0.25">
      <c r="A50" s="134">
        <v>42</v>
      </c>
      <c r="B50" s="198"/>
      <c r="C50" s="198"/>
      <c r="D50" s="78" t="s">
        <v>761</v>
      </c>
      <c r="E50" s="78" t="s">
        <v>762</v>
      </c>
      <c r="F50" s="44"/>
      <c r="G50" s="44"/>
      <c r="H50" s="44" t="s">
        <v>277</v>
      </c>
      <c r="I50" s="44" t="s">
        <v>223</v>
      </c>
      <c r="J50" s="62" t="s">
        <v>966</v>
      </c>
      <c r="K50" s="44"/>
    </row>
    <row r="51" spans="1:11" ht="30" x14ac:dyDescent="0.25">
      <c r="A51" s="134">
        <v>43</v>
      </c>
      <c r="B51" s="199"/>
      <c r="C51" s="199"/>
      <c r="D51" s="138" t="s">
        <v>458</v>
      </c>
      <c r="E51" s="137" t="s">
        <v>763</v>
      </c>
      <c r="F51" s="88"/>
      <c r="G51" s="88"/>
      <c r="H51" s="137" t="s">
        <v>764</v>
      </c>
      <c r="I51" s="88" t="s">
        <v>223</v>
      </c>
      <c r="J51" s="155" t="s">
        <v>966</v>
      </c>
      <c r="K51" s="88"/>
    </row>
    <row r="52" spans="1:11" s="44" customFormat="1" ht="75" x14ac:dyDescent="0.25">
      <c r="A52" s="134">
        <v>44</v>
      </c>
      <c r="B52" s="197" t="s">
        <v>777</v>
      </c>
      <c r="C52" s="197" t="s">
        <v>1115</v>
      </c>
      <c r="D52" s="134" t="s">
        <v>1116</v>
      </c>
      <c r="E52" s="154" t="s">
        <v>1117</v>
      </c>
      <c r="F52" s="133"/>
      <c r="G52" s="133"/>
      <c r="H52" s="134" t="s">
        <v>1037</v>
      </c>
      <c r="I52" s="44" t="s">
        <v>223</v>
      </c>
      <c r="J52" s="155" t="s">
        <v>966</v>
      </c>
    </row>
    <row r="53" spans="1:11" s="44" customFormat="1" ht="15.75" x14ac:dyDescent="0.25">
      <c r="A53" s="134">
        <v>45</v>
      </c>
      <c r="B53" s="198"/>
      <c r="C53" s="199"/>
      <c r="D53" s="134" t="s">
        <v>339</v>
      </c>
      <c r="E53" s="134" t="s">
        <v>343</v>
      </c>
      <c r="F53" s="133"/>
      <c r="G53" s="133"/>
      <c r="H53" s="134" t="s">
        <v>1105</v>
      </c>
      <c r="I53" s="44" t="s">
        <v>223</v>
      </c>
      <c r="J53" s="155" t="s">
        <v>966</v>
      </c>
    </row>
    <row r="54" spans="1:11" ht="75" customHeight="1" x14ac:dyDescent="0.25">
      <c r="A54" s="134">
        <v>46</v>
      </c>
      <c r="B54" s="198"/>
      <c r="C54" s="197" t="s">
        <v>778</v>
      </c>
      <c r="D54" s="130" t="s">
        <v>645</v>
      </c>
      <c r="E54" s="134" t="s">
        <v>1118</v>
      </c>
      <c r="F54" s="92"/>
      <c r="G54" s="92"/>
      <c r="H54" s="131" t="s">
        <v>273</v>
      </c>
      <c r="I54" s="92" t="s">
        <v>223</v>
      </c>
      <c r="J54" s="156" t="s">
        <v>966</v>
      </c>
      <c r="K54" s="92"/>
    </row>
    <row r="55" spans="1:11" ht="30" x14ac:dyDescent="0.25">
      <c r="A55" s="134">
        <v>47</v>
      </c>
      <c r="B55" s="198"/>
      <c r="C55" s="198"/>
      <c r="D55" s="197" t="s">
        <v>470</v>
      </c>
      <c r="E55" s="78" t="s">
        <v>471</v>
      </c>
      <c r="F55" s="78"/>
      <c r="G55" s="78"/>
      <c r="H55" s="71" t="s">
        <v>472</v>
      </c>
      <c r="I55" s="44" t="s">
        <v>223</v>
      </c>
      <c r="J55" s="62" t="s">
        <v>966</v>
      </c>
      <c r="K55" s="44"/>
    </row>
    <row r="56" spans="1:11" ht="30" x14ac:dyDescent="0.25">
      <c r="A56" s="134">
        <v>48</v>
      </c>
      <c r="B56" s="198"/>
      <c r="C56" s="198"/>
      <c r="D56" s="199"/>
      <c r="E56" s="78" t="s">
        <v>473</v>
      </c>
      <c r="F56" s="78"/>
      <c r="G56" s="78"/>
      <c r="H56" s="71" t="s">
        <v>472</v>
      </c>
      <c r="I56" s="44" t="s">
        <v>223</v>
      </c>
      <c r="J56" s="62" t="s">
        <v>966</v>
      </c>
      <c r="K56" s="44"/>
    </row>
    <row r="57" spans="1:11" ht="30" x14ac:dyDescent="0.25">
      <c r="A57" s="134">
        <v>49</v>
      </c>
      <c r="B57" s="198"/>
      <c r="C57" s="199"/>
      <c r="D57" s="78" t="s">
        <v>474</v>
      </c>
      <c r="E57" s="78" t="s">
        <v>752</v>
      </c>
      <c r="F57" s="201"/>
      <c r="G57" s="201"/>
      <c r="H57" s="71" t="s">
        <v>277</v>
      </c>
      <c r="I57" s="44" t="s">
        <v>223</v>
      </c>
      <c r="J57" s="62" t="s">
        <v>966</v>
      </c>
      <c r="K57" s="44"/>
    </row>
    <row r="58" spans="1:11" ht="45" x14ac:dyDescent="0.25">
      <c r="A58" s="134">
        <v>50</v>
      </c>
      <c r="B58" s="198"/>
      <c r="C58" s="198" t="s">
        <v>779</v>
      </c>
      <c r="D58" s="73" t="s">
        <v>296</v>
      </c>
      <c r="E58" s="35"/>
      <c r="F58" s="44"/>
      <c r="G58" s="44"/>
      <c r="H58" s="78" t="s">
        <v>297</v>
      </c>
      <c r="I58" s="44" t="s">
        <v>223</v>
      </c>
      <c r="J58" s="62" t="s">
        <v>966</v>
      </c>
      <c r="K58" s="44"/>
    </row>
    <row r="59" spans="1:11" ht="30" x14ac:dyDescent="0.25">
      <c r="A59" s="134">
        <v>51</v>
      </c>
      <c r="B59" s="198"/>
      <c r="C59" s="198"/>
      <c r="D59" s="35" t="s">
        <v>683</v>
      </c>
      <c r="E59" s="35" t="s">
        <v>754</v>
      </c>
      <c r="F59" s="44"/>
      <c r="G59" s="44"/>
      <c r="H59" s="44" t="s">
        <v>685</v>
      </c>
      <c r="I59" s="44" t="s">
        <v>223</v>
      </c>
      <c r="J59" s="62" t="s">
        <v>966</v>
      </c>
      <c r="K59" s="44"/>
    </row>
    <row r="60" spans="1:11" ht="30" x14ac:dyDescent="0.25">
      <c r="A60" s="134">
        <v>52</v>
      </c>
      <c r="B60" s="198"/>
      <c r="C60" s="199"/>
      <c r="D60" s="78" t="s">
        <v>686</v>
      </c>
      <c r="E60" s="35" t="s">
        <v>755</v>
      </c>
      <c r="F60" s="44"/>
      <c r="G60" s="44"/>
      <c r="H60" s="44" t="s">
        <v>688</v>
      </c>
      <c r="I60" s="44" t="s">
        <v>223</v>
      </c>
      <c r="J60" s="62" t="s">
        <v>966</v>
      </c>
      <c r="K60" s="44"/>
    </row>
    <row r="61" spans="1:11" ht="45" x14ac:dyDescent="0.25">
      <c r="A61" s="134">
        <v>53</v>
      </c>
      <c r="B61" s="198"/>
      <c r="C61" s="198" t="s">
        <v>780</v>
      </c>
      <c r="D61" s="71" t="s">
        <v>757</v>
      </c>
      <c r="E61" s="78"/>
      <c r="F61" s="78"/>
      <c r="G61" s="78"/>
      <c r="H61" s="78" t="s">
        <v>304</v>
      </c>
      <c r="I61" s="44" t="s">
        <v>223</v>
      </c>
      <c r="J61" s="62" t="s">
        <v>966</v>
      </c>
      <c r="K61" s="44"/>
    </row>
    <row r="62" spans="1:11" ht="30" x14ac:dyDescent="0.25">
      <c r="A62" s="134">
        <v>54</v>
      </c>
      <c r="B62" s="198"/>
      <c r="C62" s="198"/>
      <c r="D62" s="78" t="s">
        <v>761</v>
      </c>
      <c r="E62" s="78" t="s">
        <v>762</v>
      </c>
      <c r="F62" s="44"/>
      <c r="G62" s="44"/>
      <c r="H62" s="44" t="s">
        <v>277</v>
      </c>
      <c r="I62" s="44" t="s">
        <v>223</v>
      </c>
      <c r="J62" s="62" t="s">
        <v>966</v>
      </c>
      <c r="K62" s="44"/>
    </row>
    <row r="63" spans="1:11" ht="30" x14ac:dyDescent="0.25">
      <c r="A63" s="134">
        <v>55</v>
      </c>
      <c r="B63" s="199"/>
      <c r="C63" s="199"/>
      <c r="D63" s="53" t="s">
        <v>458</v>
      </c>
      <c r="E63" s="78" t="s">
        <v>763</v>
      </c>
      <c r="F63" s="44"/>
      <c r="G63" s="44"/>
      <c r="H63" s="78" t="s">
        <v>764</v>
      </c>
      <c r="I63" s="44" t="s">
        <v>223</v>
      </c>
      <c r="J63" s="62" t="s">
        <v>966</v>
      </c>
      <c r="K63" s="44"/>
    </row>
    <row r="64" spans="1:11" ht="75" x14ac:dyDescent="0.25">
      <c r="A64" s="134">
        <v>56</v>
      </c>
      <c r="B64" s="197" t="s">
        <v>781</v>
      </c>
      <c r="C64" s="197" t="s">
        <v>1119</v>
      </c>
      <c r="D64" s="134" t="s">
        <v>1120</v>
      </c>
      <c r="E64" s="154" t="s">
        <v>1121</v>
      </c>
      <c r="F64" s="133"/>
      <c r="G64" s="133"/>
      <c r="H64" s="134" t="s">
        <v>1037</v>
      </c>
      <c r="I64" s="44" t="s">
        <v>223</v>
      </c>
      <c r="J64" s="62" t="s">
        <v>966</v>
      </c>
      <c r="K64" s="44"/>
    </row>
    <row r="65" spans="1:11" ht="15.75" x14ac:dyDescent="0.25">
      <c r="A65" s="134">
        <v>57</v>
      </c>
      <c r="B65" s="198"/>
      <c r="C65" s="199"/>
      <c r="D65" s="134" t="s">
        <v>339</v>
      </c>
      <c r="E65" s="134" t="s">
        <v>343</v>
      </c>
      <c r="F65" s="133"/>
      <c r="G65" s="133"/>
      <c r="H65" s="134" t="s">
        <v>1105</v>
      </c>
      <c r="I65" s="44" t="s">
        <v>223</v>
      </c>
      <c r="J65" s="62" t="s">
        <v>966</v>
      </c>
      <c r="K65" s="44"/>
    </row>
    <row r="66" spans="1:11" ht="60" customHeight="1" x14ac:dyDescent="0.25">
      <c r="A66" s="134">
        <v>58</v>
      </c>
      <c r="B66" s="198"/>
      <c r="C66" s="197" t="s">
        <v>782</v>
      </c>
      <c r="D66" s="130" t="s">
        <v>645</v>
      </c>
      <c r="E66" s="134" t="s">
        <v>1122</v>
      </c>
      <c r="F66" s="92"/>
      <c r="G66" s="92"/>
      <c r="H66" s="131" t="s">
        <v>273</v>
      </c>
      <c r="I66" s="44" t="s">
        <v>223</v>
      </c>
      <c r="J66" s="62" t="s">
        <v>966</v>
      </c>
      <c r="K66" s="44"/>
    </row>
    <row r="67" spans="1:11" ht="30" x14ac:dyDescent="0.25">
      <c r="A67" s="134">
        <v>59</v>
      </c>
      <c r="B67" s="198"/>
      <c r="C67" s="198"/>
      <c r="D67" s="197" t="s">
        <v>470</v>
      </c>
      <c r="E67" s="78" t="s">
        <v>471</v>
      </c>
      <c r="F67" s="78"/>
      <c r="G67" s="78"/>
      <c r="H67" s="71" t="s">
        <v>472</v>
      </c>
      <c r="I67" s="44" t="s">
        <v>223</v>
      </c>
      <c r="J67" s="62" t="s">
        <v>966</v>
      </c>
      <c r="K67" s="44"/>
    </row>
    <row r="68" spans="1:11" ht="30" x14ac:dyDescent="0.25">
      <c r="A68" s="134">
        <v>60</v>
      </c>
      <c r="B68" s="198"/>
      <c r="C68" s="198"/>
      <c r="D68" s="199"/>
      <c r="E68" s="78" t="s">
        <v>473</v>
      </c>
      <c r="F68" s="78"/>
      <c r="G68" s="78"/>
      <c r="H68" s="71" t="s">
        <v>472</v>
      </c>
      <c r="I68" s="44" t="s">
        <v>223</v>
      </c>
      <c r="J68" s="62" t="s">
        <v>966</v>
      </c>
      <c r="K68" s="44"/>
    </row>
    <row r="69" spans="1:11" ht="30" x14ac:dyDescent="0.25">
      <c r="A69" s="134">
        <v>61</v>
      </c>
      <c r="B69" s="198"/>
      <c r="C69" s="199"/>
      <c r="D69" s="78" t="s">
        <v>474</v>
      </c>
      <c r="E69" s="78" t="s">
        <v>752</v>
      </c>
      <c r="F69" s="78"/>
      <c r="G69" s="78"/>
      <c r="H69" s="71" t="s">
        <v>277</v>
      </c>
      <c r="I69" s="44" t="s">
        <v>223</v>
      </c>
      <c r="J69" s="62" t="s">
        <v>966</v>
      </c>
      <c r="K69" s="44"/>
    </row>
    <row r="70" spans="1:11" ht="45" x14ac:dyDescent="0.25">
      <c r="A70" s="134">
        <v>62</v>
      </c>
      <c r="B70" s="198"/>
      <c r="C70" s="198" t="s">
        <v>783</v>
      </c>
      <c r="D70" s="73" t="s">
        <v>296</v>
      </c>
      <c r="E70" s="35"/>
      <c r="F70" s="44"/>
      <c r="G70" s="44"/>
      <c r="H70" s="78" t="s">
        <v>297</v>
      </c>
      <c r="I70" s="44" t="s">
        <v>223</v>
      </c>
      <c r="J70" s="62" t="s">
        <v>966</v>
      </c>
      <c r="K70" s="44"/>
    </row>
    <row r="71" spans="1:11" ht="30" x14ac:dyDescent="0.25">
      <c r="A71" s="134">
        <v>63</v>
      </c>
      <c r="B71" s="198"/>
      <c r="C71" s="198"/>
      <c r="D71" s="35" t="s">
        <v>683</v>
      </c>
      <c r="E71" s="35" t="s">
        <v>754</v>
      </c>
      <c r="F71" s="44"/>
      <c r="G71" s="44"/>
      <c r="H71" s="44" t="s">
        <v>685</v>
      </c>
      <c r="I71" s="44" t="s">
        <v>223</v>
      </c>
      <c r="J71" s="62" t="s">
        <v>966</v>
      </c>
      <c r="K71" s="44"/>
    </row>
    <row r="72" spans="1:11" ht="30" x14ac:dyDescent="0.25">
      <c r="A72" s="134">
        <v>64</v>
      </c>
      <c r="B72" s="198"/>
      <c r="C72" s="199"/>
      <c r="D72" s="78" t="s">
        <v>686</v>
      </c>
      <c r="E72" s="35" t="s">
        <v>755</v>
      </c>
      <c r="F72" s="44"/>
      <c r="G72" s="44"/>
      <c r="H72" s="44" t="s">
        <v>688</v>
      </c>
      <c r="I72" s="44" t="s">
        <v>223</v>
      </c>
      <c r="J72" s="62" t="s">
        <v>966</v>
      </c>
      <c r="K72" s="44"/>
    </row>
    <row r="73" spans="1:11" ht="45" x14ac:dyDescent="0.25">
      <c r="A73" s="134">
        <v>65</v>
      </c>
      <c r="B73" s="198"/>
      <c r="C73" s="198" t="s">
        <v>784</v>
      </c>
      <c r="D73" s="71" t="s">
        <v>757</v>
      </c>
      <c r="E73" s="78"/>
      <c r="F73" s="78"/>
      <c r="G73" s="78"/>
      <c r="H73" s="78" t="s">
        <v>304</v>
      </c>
      <c r="I73" s="44" t="s">
        <v>223</v>
      </c>
      <c r="J73" s="62" t="s">
        <v>966</v>
      </c>
      <c r="K73" s="44"/>
    </row>
    <row r="74" spans="1:11" ht="30" x14ac:dyDescent="0.25">
      <c r="A74" s="134">
        <v>66</v>
      </c>
      <c r="B74" s="198"/>
      <c r="C74" s="198"/>
      <c r="D74" s="78" t="s">
        <v>761</v>
      </c>
      <c r="E74" s="78" t="s">
        <v>762</v>
      </c>
      <c r="F74" s="44"/>
      <c r="G74" s="44"/>
      <c r="H74" s="44" t="s">
        <v>277</v>
      </c>
      <c r="I74" s="44" t="s">
        <v>223</v>
      </c>
      <c r="J74" s="62" t="s">
        <v>966</v>
      </c>
      <c r="K74" s="44"/>
    </row>
    <row r="75" spans="1:11" ht="30" x14ac:dyDescent="0.25">
      <c r="A75" s="134">
        <v>67</v>
      </c>
      <c r="B75" s="199"/>
      <c r="C75" s="199"/>
      <c r="D75" s="53" t="s">
        <v>458</v>
      </c>
      <c r="E75" s="78" t="s">
        <v>763</v>
      </c>
      <c r="F75" s="44"/>
      <c r="G75" s="44"/>
      <c r="H75" s="78" t="s">
        <v>764</v>
      </c>
      <c r="I75" s="44" t="s">
        <v>223</v>
      </c>
      <c r="J75" s="62" t="s">
        <v>966</v>
      </c>
      <c r="K75" s="44"/>
    </row>
    <row r="76" spans="1:11" ht="75" x14ac:dyDescent="0.25">
      <c r="A76" s="134">
        <v>68</v>
      </c>
      <c r="B76" s="197" t="s">
        <v>785</v>
      </c>
      <c r="C76" s="197" t="s">
        <v>1123</v>
      </c>
      <c r="D76" s="134" t="s">
        <v>1124</v>
      </c>
      <c r="E76" s="154" t="s">
        <v>1125</v>
      </c>
      <c r="F76" s="133"/>
      <c r="G76" s="133"/>
      <c r="H76" s="134" t="s">
        <v>1037</v>
      </c>
      <c r="I76" s="44" t="s">
        <v>223</v>
      </c>
      <c r="J76" s="62" t="s">
        <v>966</v>
      </c>
      <c r="K76" s="44"/>
    </row>
    <row r="77" spans="1:11" ht="15.75" x14ac:dyDescent="0.25">
      <c r="A77" s="134">
        <v>69</v>
      </c>
      <c r="B77" s="198"/>
      <c r="C77" s="199"/>
      <c r="D77" s="134" t="s">
        <v>339</v>
      </c>
      <c r="E77" s="134" t="s">
        <v>343</v>
      </c>
      <c r="F77" s="133"/>
      <c r="G77" s="133"/>
      <c r="H77" s="134" t="s">
        <v>1105</v>
      </c>
      <c r="I77" s="44" t="s">
        <v>223</v>
      </c>
      <c r="J77" s="62" t="s">
        <v>966</v>
      </c>
      <c r="K77" s="44"/>
    </row>
    <row r="78" spans="1:11" ht="60" customHeight="1" x14ac:dyDescent="0.25">
      <c r="A78" s="134">
        <v>70</v>
      </c>
      <c r="B78" s="198"/>
      <c r="C78" s="197" t="s">
        <v>786</v>
      </c>
      <c r="D78" s="130" t="s">
        <v>645</v>
      </c>
      <c r="E78" s="134" t="s">
        <v>1126</v>
      </c>
      <c r="F78" s="92"/>
      <c r="G78" s="92"/>
      <c r="H78" s="131" t="s">
        <v>273</v>
      </c>
      <c r="I78" s="44" t="s">
        <v>223</v>
      </c>
      <c r="J78" s="62" t="s">
        <v>966</v>
      </c>
      <c r="K78" s="44"/>
    </row>
    <row r="79" spans="1:11" ht="30" x14ac:dyDescent="0.25">
      <c r="A79" s="134">
        <v>71</v>
      </c>
      <c r="B79" s="198"/>
      <c r="C79" s="198"/>
      <c r="D79" s="197" t="s">
        <v>470</v>
      </c>
      <c r="E79" s="78" t="s">
        <v>471</v>
      </c>
      <c r="F79" s="78"/>
      <c r="G79" s="78"/>
      <c r="H79" s="71" t="s">
        <v>472</v>
      </c>
      <c r="I79" s="44" t="s">
        <v>223</v>
      </c>
      <c r="J79" s="62" t="s">
        <v>966</v>
      </c>
      <c r="K79" s="44"/>
    </row>
    <row r="80" spans="1:11" ht="30" x14ac:dyDescent="0.25">
      <c r="A80" s="134">
        <v>72</v>
      </c>
      <c r="B80" s="198"/>
      <c r="C80" s="198"/>
      <c r="D80" s="199"/>
      <c r="E80" s="78" t="s">
        <v>473</v>
      </c>
      <c r="F80" s="78"/>
      <c r="G80" s="78"/>
      <c r="H80" s="71" t="s">
        <v>472</v>
      </c>
      <c r="I80" s="44" t="s">
        <v>223</v>
      </c>
      <c r="J80" s="62" t="s">
        <v>966</v>
      </c>
      <c r="K80" s="44"/>
    </row>
    <row r="81" spans="1:11" ht="30" x14ac:dyDescent="0.25">
      <c r="A81" s="134">
        <v>73</v>
      </c>
      <c r="B81" s="198"/>
      <c r="C81" s="199"/>
      <c r="D81" s="78" t="s">
        <v>474</v>
      </c>
      <c r="E81" s="78" t="s">
        <v>752</v>
      </c>
      <c r="F81" s="78"/>
      <c r="G81" s="78"/>
      <c r="H81" s="71" t="s">
        <v>277</v>
      </c>
      <c r="I81" s="44" t="s">
        <v>223</v>
      </c>
      <c r="J81" s="62" t="s">
        <v>966</v>
      </c>
      <c r="K81" s="44"/>
    </row>
    <row r="82" spans="1:11" ht="45" x14ac:dyDescent="0.25">
      <c r="A82" s="134">
        <v>74</v>
      </c>
      <c r="B82" s="198"/>
      <c r="C82" s="198" t="s">
        <v>787</v>
      </c>
      <c r="D82" s="73" t="s">
        <v>296</v>
      </c>
      <c r="E82" s="35"/>
      <c r="F82" s="44"/>
      <c r="G82" s="44"/>
      <c r="H82" s="78" t="s">
        <v>297</v>
      </c>
      <c r="I82" s="44" t="s">
        <v>223</v>
      </c>
      <c r="J82" s="62" t="s">
        <v>966</v>
      </c>
      <c r="K82" s="44"/>
    </row>
    <row r="83" spans="1:11" ht="30" x14ac:dyDescent="0.25">
      <c r="A83" s="134">
        <v>75</v>
      </c>
      <c r="B83" s="198"/>
      <c r="C83" s="198"/>
      <c r="D83" s="35" t="s">
        <v>683</v>
      </c>
      <c r="E83" s="35" t="s">
        <v>754</v>
      </c>
      <c r="F83" s="44"/>
      <c r="G83" s="44"/>
      <c r="H83" s="44" t="s">
        <v>685</v>
      </c>
      <c r="I83" s="44" t="s">
        <v>223</v>
      </c>
      <c r="J83" s="62" t="s">
        <v>966</v>
      </c>
      <c r="K83" s="44"/>
    </row>
    <row r="84" spans="1:11" ht="30" x14ac:dyDescent="0.25">
      <c r="A84" s="134">
        <v>76</v>
      </c>
      <c r="B84" s="198"/>
      <c r="C84" s="199"/>
      <c r="D84" s="78" t="s">
        <v>686</v>
      </c>
      <c r="E84" s="35" t="s">
        <v>755</v>
      </c>
      <c r="F84" s="44"/>
      <c r="G84" s="44"/>
      <c r="H84" s="44" t="s">
        <v>688</v>
      </c>
      <c r="I84" s="44" t="s">
        <v>223</v>
      </c>
      <c r="J84" s="62" t="s">
        <v>966</v>
      </c>
      <c r="K84" s="44"/>
    </row>
    <row r="85" spans="1:11" ht="45" x14ac:dyDescent="0.25">
      <c r="A85" s="134">
        <v>77</v>
      </c>
      <c r="B85" s="198"/>
      <c r="C85" s="198" t="s">
        <v>788</v>
      </c>
      <c r="D85" s="71" t="s">
        <v>757</v>
      </c>
      <c r="E85" s="78"/>
      <c r="F85" s="78"/>
      <c r="G85" s="78"/>
      <c r="H85" s="78" t="s">
        <v>304</v>
      </c>
      <c r="I85" s="44" t="s">
        <v>223</v>
      </c>
      <c r="J85" s="62" t="s">
        <v>966</v>
      </c>
      <c r="K85" s="44"/>
    </row>
    <row r="86" spans="1:11" ht="30" x14ac:dyDescent="0.25">
      <c r="A86" s="134">
        <v>78</v>
      </c>
      <c r="B86" s="198"/>
      <c r="C86" s="198"/>
      <c r="D86" s="78" t="s">
        <v>761</v>
      </c>
      <c r="E86" s="78" t="s">
        <v>762</v>
      </c>
      <c r="F86" s="44"/>
      <c r="G86" s="44"/>
      <c r="H86" s="44" t="s">
        <v>277</v>
      </c>
      <c r="I86" s="44" t="s">
        <v>223</v>
      </c>
      <c r="J86" s="62" t="s">
        <v>966</v>
      </c>
      <c r="K86" s="44"/>
    </row>
    <row r="87" spans="1:11" ht="30" x14ac:dyDescent="0.25">
      <c r="A87" s="134">
        <v>79</v>
      </c>
      <c r="B87" s="199"/>
      <c r="C87" s="199"/>
      <c r="D87" s="53" t="s">
        <v>458</v>
      </c>
      <c r="E87" s="78" t="s">
        <v>763</v>
      </c>
      <c r="F87" s="44"/>
      <c r="G87" s="44"/>
      <c r="H87" s="78" t="s">
        <v>764</v>
      </c>
      <c r="I87" s="44" t="s">
        <v>223</v>
      </c>
      <c r="J87" s="62" t="s">
        <v>966</v>
      </c>
      <c r="K87" s="44"/>
    </row>
    <row r="88" spans="1:11" ht="75" x14ac:dyDescent="0.25">
      <c r="A88" s="134">
        <v>80</v>
      </c>
      <c r="B88" s="197" t="s">
        <v>789</v>
      </c>
      <c r="C88" s="197" t="s">
        <v>1127</v>
      </c>
      <c r="D88" s="134" t="s">
        <v>1128</v>
      </c>
      <c r="E88" s="154" t="s">
        <v>1129</v>
      </c>
      <c r="F88" s="133"/>
      <c r="G88" s="133"/>
      <c r="H88" s="134" t="s">
        <v>1037</v>
      </c>
      <c r="I88" s="44" t="s">
        <v>223</v>
      </c>
      <c r="J88" s="62" t="s">
        <v>966</v>
      </c>
      <c r="K88" s="44"/>
    </row>
    <row r="89" spans="1:11" ht="15.75" x14ac:dyDescent="0.25">
      <c r="A89" s="134">
        <v>81</v>
      </c>
      <c r="B89" s="198"/>
      <c r="C89" s="199"/>
      <c r="D89" s="134" t="s">
        <v>339</v>
      </c>
      <c r="E89" s="134" t="s">
        <v>343</v>
      </c>
      <c r="F89" s="133"/>
      <c r="G89" s="133"/>
      <c r="H89" s="134" t="s">
        <v>1105</v>
      </c>
      <c r="I89" s="44" t="s">
        <v>223</v>
      </c>
      <c r="J89" s="62" t="s">
        <v>966</v>
      </c>
      <c r="K89" s="44"/>
    </row>
    <row r="90" spans="1:11" ht="60" x14ac:dyDescent="0.25">
      <c r="A90" s="134">
        <v>82</v>
      </c>
      <c r="B90" s="198"/>
      <c r="C90" s="197" t="s">
        <v>790</v>
      </c>
      <c r="D90" s="130" t="s">
        <v>645</v>
      </c>
      <c r="E90" s="134" t="s">
        <v>1130</v>
      </c>
      <c r="F90" s="92"/>
      <c r="G90" s="92"/>
      <c r="H90" s="131" t="s">
        <v>273</v>
      </c>
      <c r="I90" s="44" t="s">
        <v>223</v>
      </c>
      <c r="J90" s="62" t="s">
        <v>966</v>
      </c>
      <c r="K90" s="44"/>
    </row>
    <row r="91" spans="1:11" ht="30" x14ac:dyDescent="0.25">
      <c r="A91" s="134">
        <v>83</v>
      </c>
      <c r="B91" s="198"/>
      <c r="C91" s="198"/>
      <c r="D91" s="197" t="s">
        <v>470</v>
      </c>
      <c r="E91" s="78" t="s">
        <v>471</v>
      </c>
      <c r="F91" s="78"/>
      <c r="G91" s="78"/>
      <c r="H91" s="71" t="s">
        <v>472</v>
      </c>
      <c r="I91" s="44" t="s">
        <v>223</v>
      </c>
      <c r="J91" s="62" t="s">
        <v>966</v>
      </c>
      <c r="K91" s="44"/>
    </row>
    <row r="92" spans="1:11" ht="30" x14ac:dyDescent="0.25">
      <c r="A92" s="134">
        <v>84</v>
      </c>
      <c r="B92" s="198"/>
      <c r="C92" s="198"/>
      <c r="D92" s="199"/>
      <c r="E92" s="78" t="s">
        <v>473</v>
      </c>
      <c r="F92" s="78"/>
      <c r="G92" s="78"/>
      <c r="H92" s="71" t="s">
        <v>472</v>
      </c>
      <c r="I92" s="44" t="s">
        <v>223</v>
      </c>
      <c r="J92" s="62" t="s">
        <v>966</v>
      </c>
      <c r="K92" s="44"/>
    </row>
    <row r="93" spans="1:11" ht="30" x14ac:dyDescent="0.25">
      <c r="A93" s="134">
        <v>85</v>
      </c>
      <c r="B93" s="198"/>
      <c r="C93" s="199"/>
      <c r="D93" s="78" t="s">
        <v>474</v>
      </c>
      <c r="E93" s="78" t="s">
        <v>752</v>
      </c>
      <c r="F93" s="78"/>
      <c r="G93" s="78"/>
      <c r="H93" s="71" t="s">
        <v>277</v>
      </c>
      <c r="I93" s="44" t="s">
        <v>223</v>
      </c>
      <c r="J93" s="62" t="s">
        <v>966</v>
      </c>
      <c r="K93" s="44"/>
    </row>
    <row r="94" spans="1:11" ht="45" x14ac:dyDescent="0.25">
      <c r="A94" s="134">
        <v>86</v>
      </c>
      <c r="B94" s="198"/>
      <c r="C94" s="197" t="s">
        <v>791</v>
      </c>
      <c r="D94" s="73" t="s">
        <v>296</v>
      </c>
      <c r="E94" s="35"/>
      <c r="F94" s="44"/>
      <c r="G94" s="44"/>
      <c r="H94" s="78" t="s">
        <v>297</v>
      </c>
      <c r="I94" s="44" t="s">
        <v>223</v>
      </c>
      <c r="J94" s="62" t="s">
        <v>966</v>
      </c>
      <c r="K94" s="44"/>
    </row>
    <row r="95" spans="1:11" ht="30" x14ac:dyDescent="0.25">
      <c r="A95" s="134">
        <v>87</v>
      </c>
      <c r="B95" s="198"/>
      <c r="C95" s="198"/>
      <c r="D95" s="35" t="s">
        <v>683</v>
      </c>
      <c r="E95" s="35" t="s">
        <v>754</v>
      </c>
      <c r="F95" s="44"/>
      <c r="G95" s="44"/>
      <c r="H95" s="44" t="s">
        <v>685</v>
      </c>
      <c r="I95" s="44" t="s">
        <v>223</v>
      </c>
      <c r="J95" s="62" t="s">
        <v>966</v>
      </c>
      <c r="K95" s="44"/>
    </row>
    <row r="96" spans="1:11" ht="30" x14ac:dyDescent="0.25">
      <c r="A96" s="134">
        <v>88</v>
      </c>
      <c r="B96" s="198"/>
      <c r="C96" s="199"/>
      <c r="D96" s="78" t="s">
        <v>686</v>
      </c>
      <c r="E96" s="35" t="s">
        <v>755</v>
      </c>
      <c r="F96" s="44"/>
      <c r="G96" s="44"/>
      <c r="H96" s="44" t="s">
        <v>688</v>
      </c>
      <c r="I96" s="44" t="s">
        <v>223</v>
      </c>
      <c r="J96" s="62" t="s">
        <v>966</v>
      </c>
      <c r="K96" s="44"/>
    </row>
    <row r="97" spans="1:11" ht="45" x14ac:dyDescent="0.25">
      <c r="A97" s="134">
        <v>89</v>
      </c>
      <c r="B97" s="198"/>
      <c r="C97" s="197" t="s">
        <v>792</v>
      </c>
      <c r="D97" s="71" t="s">
        <v>757</v>
      </c>
      <c r="E97" s="78"/>
      <c r="F97" s="78"/>
      <c r="G97" s="78"/>
      <c r="H97" s="78" t="s">
        <v>304</v>
      </c>
      <c r="I97" s="44" t="s">
        <v>223</v>
      </c>
      <c r="J97" s="62" t="s">
        <v>966</v>
      </c>
      <c r="K97" s="44"/>
    </row>
    <row r="98" spans="1:11" ht="30" x14ac:dyDescent="0.25">
      <c r="A98" s="134">
        <v>90</v>
      </c>
      <c r="B98" s="198"/>
      <c r="C98" s="198"/>
      <c r="D98" s="78" t="s">
        <v>761</v>
      </c>
      <c r="E98" s="78" t="s">
        <v>762</v>
      </c>
      <c r="F98" s="44"/>
      <c r="G98" s="44"/>
      <c r="H98" s="44" t="s">
        <v>277</v>
      </c>
      <c r="I98" s="44" t="s">
        <v>223</v>
      </c>
      <c r="J98" s="62" t="s">
        <v>966</v>
      </c>
      <c r="K98" s="44"/>
    </row>
    <row r="99" spans="1:11" ht="30" x14ac:dyDescent="0.25">
      <c r="A99" s="134">
        <v>91</v>
      </c>
      <c r="B99" s="199"/>
      <c r="C99" s="199"/>
      <c r="D99" s="53" t="s">
        <v>458</v>
      </c>
      <c r="E99" s="78" t="s">
        <v>763</v>
      </c>
      <c r="F99" s="44"/>
      <c r="G99" s="44"/>
      <c r="H99" s="78" t="s">
        <v>764</v>
      </c>
      <c r="I99" s="44" t="s">
        <v>223</v>
      </c>
      <c r="J99" s="62" t="s">
        <v>966</v>
      </c>
      <c r="K99" s="44"/>
    </row>
    <row r="100" spans="1:11" ht="31.5" x14ac:dyDescent="0.25">
      <c r="A100" s="134">
        <v>92</v>
      </c>
      <c r="B100" s="197" t="s">
        <v>793</v>
      </c>
      <c r="C100" s="197" t="s">
        <v>794</v>
      </c>
      <c r="D100" s="44" t="s">
        <v>795</v>
      </c>
      <c r="E100" s="44"/>
      <c r="F100" s="44"/>
      <c r="G100" s="44"/>
      <c r="H100" s="13" t="s">
        <v>796</v>
      </c>
      <c r="I100" s="44" t="s">
        <v>223</v>
      </c>
      <c r="J100" s="62" t="s">
        <v>966</v>
      </c>
      <c r="K100" s="44"/>
    </row>
    <row r="101" spans="1:11" ht="60" x14ac:dyDescent="0.25">
      <c r="A101" s="134">
        <v>93</v>
      </c>
      <c r="B101" s="199"/>
      <c r="C101" s="199"/>
      <c r="D101" s="78" t="s">
        <v>797</v>
      </c>
      <c r="E101" s="44"/>
      <c r="F101" s="44"/>
      <c r="G101" s="44"/>
      <c r="H101" s="78" t="s">
        <v>798</v>
      </c>
      <c r="I101" s="44" t="s">
        <v>223</v>
      </c>
      <c r="J101" s="62" t="s">
        <v>966</v>
      </c>
      <c r="K101" s="44"/>
    </row>
    <row r="102" spans="1:11" x14ac:dyDescent="0.25">
      <c r="A102" s="44"/>
      <c r="B102" s="44"/>
      <c r="C102" s="44"/>
      <c r="D102" s="44"/>
      <c r="E102" s="44"/>
      <c r="F102" s="44"/>
      <c r="G102" s="44"/>
      <c r="H102" s="44"/>
      <c r="I102" s="44"/>
      <c r="J102" s="44"/>
      <c r="K102" s="44"/>
    </row>
    <row r="103" spans="1:11" x14ac:dyDescent="0.25">
      <c r="A103" s="44"/>
      <c r="B103" s="44"/>
      <c r="C103" s="44"/>
      <c r="D103" s="44"/>
      <c r="E103" s="44"/>
      <c r="F103" s="44"/>
      <c r="G103" s="44"/>
      <c r="H103" s="44"/>
      <c r="I103" s="44"/>
      <c r="J103" s="44"/>
      <c r="K103" s="44"/>
    </row>
    <row r="104" spans="1:11" x14ac:dyDescent="0.25">
      <c r="A104" s="44"/>
      <c r="B104" s="44"/>
      <c r="C104" s="44"/>
      <c r="D104" s="44"/>
      <c r="E104" s="44"/>
      <c r="F104" s="44"/>
      <c r="G104" s="44"/>
      <c r="H104" s="44"/>
      <c r="I104" s="44"/>
      <c r="J104" s="44"/>
      <c r="K104" s="44"/>
    </row>
    <row r="105" spans="1:11" x14ac:dyDescent="0.25">
      <c r="A105" s="44"/>
      <c r="B105" s="44"/>
      <c r="C105" s="44"/>
      <c r="D105" s="44"/>
      <c r="E105" s="44"/>
      <c r="F105" s="44"/>
      <c r="G105" s="44"/>
      <c r="H105" s="44"/>
      <c r="I105" s="44"/>
      <c r="J105" s="44"/>
      <c r="K105" s="44"/>
    </row>
    <row r="106" spans="1:11" x14ac:dyDescent="0.25">
      <c r="A106" s="44"/>
      <c r="B106" s="44"/>
      <c r="C106" s="44"/>
      <c r="D106" s="44"/>
      <c r="E106" s="44"/>
      <c r="F106" s="44"/>
      <c r="G106" s="44"/>
      <c r="H106" s="44"/>
      <c r="I106" s="44"/>
      <c r="J106" s="44"/>
      <c r="K106" s="44"/>
    </row>
    <row r="107" spans="1:11" x14ac:dyDescent="0.25">
      <c r="A107" s="44"/>
      <c r="B107" s="44"/>
      <c r="C107" s="44"/>
      <c r="D107" s="44"/>
      <c r="E107" s="44"/>
      <c r="F107" s="44"/>
      <c r="G107" s="44"/>
      <c r="H107" s="44"/>
      <c r="I107" s="44"/>
      <c r="J107" s="44"/>
      <c r="K107" s="44"/>
    </row>
    <row r="108" spans="1:11" x14ac:dyDescent="0.25">
      <c r="A108" s="44"/>
      <c r="B108" s="44"/>
      <c r="C108" s="44"/>
      <c r="D108" s="44"/>
      <c r="E108" s="44"/>
      <c r="F108" s="44"/>
      <c r="G108" s="44"/>
      <c r="H108" s="44"/>
      <c r="I108" s="44"/>
      <c r="J108" s="44"/>
      <c r="K108" s="44"/>
    </row>
    <row r="109" spans="1:11" x14ac:dyDescent="0.25">
      <c r="A109" s="44"/>
      <c r="B109" s="44"/>
      <c r="C109" s="44"/>
      <c r="D109" s="44"/>
      <c r="E109" s="44"/>
      <c r="F109" s="44"/>
      <c r="G109" s="44"/>
      <c r="H109" s="44"/>
      <c r="I109" s="44"/>
      <c r="J109" s="44"/>
      <c r="K109" s="44"/>
    </row>
    <row r="110" spans="1:11" x14ac:dyDescent="0.25">
      <c r="A110" s="44"/>
      <c r="B110" s="44"/>
      <c r="C110" s="44"/>
      <c r="D110" s="44"/>
      <c r="E110" s="44"/>
      <c r="F110" s="44"/>
      <c r="G110" s="44"/>
      <c r="H110" s="44"/>
      <c r="I110" s="44"/>
      <c r="J110" s="44"/>
      <c r="K110" s="44"/>
    </row>
    <row r="111" spans="1:11" x14ac:dyDescent="0.25">
      <c r="A111" s="44"/>
      <c r="B111" s="44"/>
      <c r="C111" s="44"/>
      <c r="D111" s="44"/>
      <c r="E111" s="44"/>
      <c r="F111" s="44"/>
      <c r="G111" s="44"/>
      <c r="H111" s="44"/>
      <c r="I111" s="44"/>
      <c r="J111" s="44"/>
      <c r="K111" s="44"/>
    </row>
    <row r="112" spans="1:11" x14ac:dyDescent="0.25">
      <c r="A112" s="44"/>
      <c r="B112" s="44"/>
      <c r="C112" s="44"/>
      <c r="D112" s="44"/>
      <c r="E112" s="44"/>
      <c r="F112" s="44"/>
      <c r="G112" s="44"/>
      <c r="H112" s="44"/>
      <c r="I112" s="44"/>
      <c r="J112" s="44"/>
      <c r="K112" s="44"/>
    </row>
    <row r="113" spans="1:11" x14ac:dyDescent="0.25">
      <c r="A113" s="44"/>
      <c r="B113" s="44"/>
      <c r="C113" s="44"/>
      <c r="D113" s="44"/>
      <c r="E113" s="44"/>
      <c r="F113" s="44"/>
      <c r="G113" s="44"/>
      <c r="H113" s="44"/>
      <c r="I113" s="44"/>
      <c r="J113" s="44"/>
      <c r="K113" s="44"/>
    </row>
    <row r="114" spans="1:11" x14ac:dyDescent="0.25">
      <c r="A114" s="44"/>
      <c r="B114" s="44"/>
      <c r="C114" s="44"/>
      <c r="D114" s="44"/>
      <c r="E114" s="44"/>
      <c r="F114" s="44"/>
      <c r="G114" s="44"/>
      <c r="H114" s="44"/>
      <c r="I114" s="44"/>
      <c r="J114" s="44"/>
      <c r="K114" s="44"/>
    </row>
    <row r="115" spans="1:11" x14ac:dyDescent="0.25">
      <c r="A115" s="44"/>
      <c r="B115" s="44"/>
      <c r="C115" s="44"/>
      <c r="D115" s="44"/>
      <c r="E115" s="44"/>
      <c r="F115" s="44"/>
      <c r="G115" s="44"/>
      <c r="H115" s="44"/>
      <c r="I115" s="44"/>
      <c r="J115" s="44"/>
      <c r="K115" s="44"/>
    </row>
    <row r="116" spans="1:11" x14ac:dyDescent="0.25">
      <c r="A116" s="44"/>
      <c r="B116" s="44"/>
      <c r="C116" s="44"/>
      <c r="D116" s="44"/>
      <c r="E116" s="44"/>
      <c r="F116" s="44"/>
      <c r="G116" s="44"/>
      <c r="H116" s="44"/>
      <c r="I116" s="44"/>
      <c r="J116" s="44"/>
      <c r="K116" s="44"/>
    </row>
    <row r="117" spans="1:11" x14ac:dyDescent="0.25">
      <c r="A117" s="44"/>
      <c r="B117" s="44"/>
      <c r="C117" s="44"/>
      <c r="D117" s="44"/>
      <c r="E117" s="44"/>
      <c r="F117" s="44"/>
      <c r="G117" s="44"/>
      <c r="H117" s="44"/>
      <c r="I117" s="44"/>
      <c r="J117" s="44"/>
      <c r="K117" s="44"/>
    </row>
    <row r="118" spans="1:11" x14ac:dyDescent="0.25">
      <c r="A118" s="44"/>
      <c r="B118" s="44"/>
      <c r="C118" s="44"/>
      <c r="D118" s="44"/>
      <c r="E118" s="44"/>
      <c r="F118" s="44"/>
      <c r="G118" s="44"/>
      <c r="H118" s="44"/>
      <c r="I118" s="44"/>
      <c r="J118" s="44"/>
      <c r="K118" s="44"/>
    </row>
    <row r="119" spans="1:11" x14ac:dyDescent="0.25">
      <c r="A119" s="44"/>
      <c r="B119" s="44"/>
      <c r="C119" s="44"/>
      <c r="D119" s="44"/>
      <c r="E119" s="44"/>
      <c r="F119" s="44"/>
      <c r="G119" s="44"/>
      <c r="H119" s="44"/>
      <c r="I119" s="44"/>
      <c r="J119" s="44"/>
      <c r="K119" s="44"/>
    </row>
    <row r="120" spans="1:11" x14ac:dyDescent="0.25">
      <c r="A120" s="44"/>
      <c r="B120" s="44"/>
      <c r="C120" s="44"/>
      <c r="D120" s="44"/>
      <c r="E120" s="44"/>
      <c r="F120" s="44"/>
      <c r="G120" s="44"/>
      <c r="H120" s="44"/>
      <c r="I120" s="44"/>
      <c r="J120" s="44"/>
      <c r="K120" s="44"/>
    </row>
    <row r="121" spans="1:11" x14ac:dyDescent="0.25">
      <c r="A121" s="44"/>
      <c r="B121" s="44"/>
      <c r="C121" s="44"/>
      <c r="D121" s="44"/>
      <c r="E121" s="44"/>
      <c r="F121" s="44"/>
      <c r="G121" s="44"/>
      <c r="H121" s="44"/>
      <c r="I121" s="44"/>
      <c r="J121" s="44"/>
      <c r="K121" s="44"/>
    </row>
    <row r="122" spans="1:11" x14ac:dyDescent="0.25">
      <c r="A122" s="44"/>
      <c r="B122" s="44"/>
      <c r="C122" s="44"/>
      <c r="D122" s="44"/>
      <c r="E122" s="44"/>
      <c r="F122" s="44"/>
      <c r="G122" s="44"/>
      <c r="H122" s="44"/>
      <c r="I122" s="44"/>
      <c r="J122" s="44"/>
      <c r="K122" s="44"/>
    </row>
    <row r="123" spans="1:11" x14ac:dyDescent="0.25">
      <c r="A123" s="44"/>
      <c r="B123" s="44"/>
      <c r="C123" s="44"/>
      <c r="D123" s="44"/>
      <c r="E123" s="44"/>
      <c r="F123" s="44"/>
      <c r="G123" s="44"/>
      <c r="H123" s="44"/>
      <c r="I123" s="44"/>
      <c r="J123" s="44"/>
      <c r="K123" s="44"/>
    </row>
  </sheetData>
  <mergeCells count="54">
    <mergeCell ref="D25:D26"/>
    <mergeCell ref="C24:C27"/>
    <mergeCell ref="F8:G8"/>
    <mergeCell ref="C11:C14"/>
    <mergeCell ref="D12:D13"/>
    <mergeCell ref="F14:G14"/>
    <mergeCell ref="C15:C17"/>
    <mergeCell ref="C18:C21"/>
    <mergeCell ref="D18:D19"/>
    <mergeCell ref="F27:G27"/>
    <mergeCell ref="C9:C10"/>
    <mergeCell ref="F42:G42"/>
    <mergeCell ref="C28:C32"/>
    <mergeCell ref="D28:D29"/>
    <mergeCell ref="C33:C36"/>
    <mergeCell ref="D33:D34"/>
    <mergeCell ref="D48:D49"/>
    <mergeCell ref="C54:C57"/>
    <mergeCell ref="C39:C42"/>
    <mergeCell ref="D40:D41"/>
    <mergeCell ref="C52:C53"/>
    <mergeCell ref="C43:C47"/>
    <mergeCell ref="D43:D44"/>
    <mergeCell ref="D55:D56"/>
    <mergeCell ref="F57:G57"/>
    <mergeCell ref="C58:C60"/>
    <mergeCell ref="C61:C63"/>
    <mergeCell ref="C64:C65"/>
    <mergeCell ref="C66:C69"/>
    <mergeCell ref="D67:D68"/>
    <mergeCell ref="B100:B101"/>
    <mergeCell ref="C100:C101"/>
    <mergeCell ref="C90:C93"/>
    <mergeCell ref="B88:B99"/>
    <mergeCell ref="D79:D80"/>
    <mergeCell ref="C82:C84"/>
    <mergeCell ref="C85:C87"/>
    <mergeCell ref="B76:B87"/>
    <mergeCell ref="D91:D92"/>
    <mergeCell ref="C94:C96"/>
    <mergeCell ref="C97:C99"/>
    <mergeCell ref="C88:C89"/>
    <mergeCell ref="C78:C81"/>
    <mergeCell ref="C76:C77"/>
    <mergeCell ref="B64:B75"/>
    <mergeCell ref="B52:B63"/>
    <mergeCell ref="C70:C72"/>
    <mergeCell ref="B9:B21"/>
    <mergeCell ref="C22:C23"/>
    <mergeCell ref="B22:B36"/>
    <mergeCell ref="C37:C38"/>
    <mergeCell ref="B37:B51"/>
    <mergeCell ref="C48:C51"/>
    <mergeCell ref="C73:C75"/>
  </mergeCells>
  <hyperlinks>
    <hyperlink ref="A1" location="'Danh mục'!A1" display="EXI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80" zoomScaleNormal="80" workbookViewId="0">
      <pane xSplit="4" ySplit="8" topLeftCell="E36" activePane="bottomRight" state="frozen"/>
      <selection pane="topRight" activeCell="E1" sqref="E1"/>
      <selection pane="bottomLeft" activeCell="A9" sqref="A9"/>
      <selection pane="bottomRight" activeCell="B37" sqref="B37:B40"/>
    </sheetView>
  </sheetViews>
  <sheetFormatPr defaultColWidth="9.140625" defaultRowHeight="15" x14ac:dyDescent="0.25"/>
  <cols>
    <col min="1" max="1" width="5.5703125" style="41" customWidth="1"/>
    <col min="2" max="2" width="21.140625" style="41" customWidth="1"/>
    <col min="3" max="3" width="16.42578125" style="41" customWidth="1"/>
    <col min="4" max="4" width="21" style="41" customWidth="1"/>
    <col min="5" max="5" width="21.85546875" style="41" customWidth="1"/>
    <col min="6" max="7" width="34.140625" style="41" customWidth="1"/>
    <col min="8" max="8" width="35.28515625" style="41" customWidth="1"/>
    <col min="9" max="10" width="22" style="41" customWidth="1"/>
    <col min="11" max="11" width="11.7109375" style="41" customWidth="1"/>
    <col min="12" max="16384" width="9.140625" style="41"/>
  </cols>
  <sheetData>
    <row r="1" spans="1:11" s="90" customFormat="1" ht="16.5" x14ac:dyDescent="0.25">
      <c r="A1" s="68" t="s">
        <v>416</v>
      </c>
      <c r="B1" s="89" t="s">
        <v>799</v>
      </c>
      <c r="E1" s="29" t="s">
        <v>391</v>
      </c>
      <c r="F1" s="30">
        <f>SUM(F2:F5)</f>
        <v>33</v>
      </c>
      <c r="G1" s="5"/>
      <c r="H1" s="114">
        <f>SUM(H2:H5)</f>
        <v>33</v>
      </c>
    </row>
    <row r="2" spans="1:11" x14ac:dyDescent="0.25">
      <c r="E2" s="32" t="s">
        <v>223</v>
      </c>
      <c r="F2" s="34">
        <f>COUNTIF($I$8:$I$935,$E2)</f>
        <v>33</v>
      </c>
      <c r="G2" s="112" t="s">
        <v>965</v>
      </c>
      <c r="H2" s="32">
        <f>COUNTIF($J$8:$J$710,$G2)</f>
        <v>0</v>
      </c>
    </row>
    <row r="3" spans="1:11" ht="15.75" x14ac:dyDescent="0.25">
      <c r="E3" s="33" t="s">
        <v>224</v>
      </c>
      <c r="F3" s="34">
        <f>COUNTIF($I$8:$I$935,$E3)</f>
        <v>0</v>
      </c>
      <c r="G3" s="113" t="s">
        <v>966</v>
      </c>
      <c r="H3" s="32">
        <f>COUNTIF($J$8:$J$710,$G3)</f>
        <v>33</v>
      </c>
    </row>
    <row r="4" spans="1:11" ht="15.75" x14ac:dyDescent="0.25">
      <c r="E4" s="32" t="s">
        <v>225</v>
      </c>
      <c r="F4" s="34">
        <f>COUNTIF($I$8:$I$935,$E4)</f>
        <v>0</v>
      </c>
      <c r="G4" s="113" t="s">
        <v>968</v>
      </c>
      <c r="H4" s="32">
        <f>COUNTIF($J$8:$J$710,$G4)</f>
        <v>0</v>
      </c>
    </row>
    <row r="5" spans="1:11" ht="15.75" x14ac:dyDescent="0.25">
      <c r="E5" s="32" t="s">
        <v>226</v>
      </c>
      <c r="F5" s="34">
        <f>COUNTIF($I$8:$I$935,$E5)</f>
        <v>0</v>
      </c>
      <c r="G5" s="113" t="s">
        <v>974</v>
      </c>
      <c r="H5" s="32">
        <f>COUNTIF($J$8:$J$710,$G5)</f>
        <v>0</v>
      </c>
    </row>
    <row r="6" spans="1:11" x14ac:dyDescent="0.25">
      <c r="E6" s="32"/>
    </row>
    <row r="8" spans="1:11" x14ac:dyDescent="0.25">
      <c r="A8" s="77" t="s">
        <v>4</v>
      </c>
      <c r="B8" s="77" t="s">
        <v>0</v>
      </c>
      <c r="C8" s="77" t="s">
        <v>1</v>
      </c>
      <c r="D8" s="77" t="s">
        <v>18</v>
      </c>
      <c r="E8" s="77" t="s">
        <v>95</v>
      </c>
      <c r="F8" s="202" t="s">
        <v>2</v>
      </c>
      <c r="G8" s="204"/>
      <c r="H8" s="77" t="s">
        <v>3</v>
      </c>
      <c r="I8" s="77" t="s">
        <v>221</v>
      </c>
      <c r="J8" s="97" t="s">
        <v>964</v>
      </c>
      <c r="K8" s="77" t="s">
        <v>222</v>
      </c>
    </row>
    <row r="9" spans="1:11" ht="54.75" customHeight="1" x14ac:dyDescent="0.25">
      <c r="A9" s="78">
        <v>1</v>
      </c>
      <c r="B9" s="197" t="s">
        <v>800</v>
      </c>
      <c r="C9" s="197" t="s">
        <v>1131</v>
      </c>
      <c r="D9" s="129" t="s">
        <v>1132</v>
      </c>
      <c r="E9" s="40" t="s">
        <v>1133</v>
      </c>
      <c r="F9" s="132"/>
      <c r="G9" s="131"/>
      <c r="H9" s="131" t="s">
        <v>1037</v>
      </c>
      <c r="I9" s="78" t="s">
        <v>223</v>
      </c>
      <c r="J9" s="62" t="s">
        <v>966</v>
      </c>
      <c r="K9" s="78"/>
    </row>
    <row r="10" spans="1:11" ht="35.25" customHeight="1" x14ac:dyDescent="0.25">
      <c r="A10" s="78">
        <v>2</v>
      </c>
      <c r="B10" s="198"/>
      <c r="C10" s="199"/>
      <c r="D10" s="129" t="s">
        <v>339</v>
      </c>
      <c r="E10" s="56" t="s">
        <v>343</v>
      </c>
      <c r="F10" s="132"/>
      <c r="G10" s="131"/>
      <c r="H10" s="131" t="s">
        <v>340</v>
      </c>
      <c r="I10" s="78" t="s">
        <v>223</v>
      </c>
      <c r="J10" s="62" t="s">
        <v>966</v>
      </c>
      <c r="K10" s="78"/>
    </row>
    <row r="11" spans="1:11" ht="45" x14ac:dyDescent="0.25">
      <c r="A11" s="134">
        <v>3</v>
      </c>
      <c r="B11" s="198"/>
      <c r="C11" s="197" t="s">
        <v>801</v>
      </c>
      <c r="D11" s="129" t="s">
        <v>802</v>
      </c>
      <c r="E11" s="44" t="s">
        <v>1134</v>
      </c>
      <c r="F11" s="44"/>
      <c r="G11" s="44"/>
      <c r="H11" s="44" t="s">
        <v>93</v>
      </c>
      <c r="I11" s="78" t="s">
        <v>223</v>
      </c>
      <c r="J11" s="62" t="s">
        <v>966</v>
      </c>
      <c r="K11" s="44"/>
    </row>
    <row r="12" spans="1:11" ht="30" x14ac:dyDescent="0.25">
      <c r="A12" s="134">
        <v>4</v>
      </c>
      <c r="B12" s="199"/>
      <c r="C12" s="199"/>
      <c r="D12" s="44" t="s">
        <v>803</v>
      </c>
      <c r="E12" s="44" t="s">
        <v>804</v>
      </c>
      <c r="F12" s="44"/>
      <c r="G12" s="44"/>
      <c r="H12" s="44" t="s">
        <v>805</v>
      </c>
      <c r="I12" s="78" t="s">
        <v>223</v>
      </c>
      <c r="J12" s="62" t="s">
        <v>966</v>
      </c>
      <c r="K12" s="44"/>
    </row>
    <row r="13" spans="1:11" ht="55.5" customHeight="1" x14ac:dyDescent="0.25">
      <c r="A13" s="134">
        <v>5</v>
      </c>
      <c r="B13" s="197" t="s">
        <v>806</v>
      </c>
      <c r="C13" s="197" t="s">
        <v>807</v>
      </c>
      <c r="D13" s="129" t="s">
        <v>1135</v>
      </c>
      <c r="E13" s="56" t="s">
        <v>1136</v>
      </c>
      <c r="F13" s="132"/>
      <c r="G13" s="131"/>
      <c r="H13" s="131" t="s">
        <v>1037</v>
      </c>
      <c r="I13" s="78" t="s">
        <v>223</v>
      </c>
      <c r="J13" s="62" t="s">
        <v>966</v>
      </c>
      <c r="K13" s="44"/>
    </row>
    <row r="14" spans="1:11" ht="15.75" x14ac:dyDescent="0.25">
      <c r="A14" s="134">
        <v>6</v>
      </c>
      <c r="B14" s="198"/>
      <c r="C14" s="198"/>
      <c r="D14" s="129" t="s">
        <v>339</v>
      </c>
      <c r="E14" s="56" t="s">
        <v>343</v>
      </c>
      <c r="F14" s="132"/>
      <c r="G14" s="131"/>
      <c r="H14" s="131" t="s">
        <v>340</v>
      </c>
      <c r="I14" s="78" t="s">
        <v>223</v>
      </c>
      <c r="J14" s="62" t="s">
        <v>966</v>
      </c>
      <c r="K14" s="44"/>
    </row>
    <row r="15" spans="1:11" ht="45" customHeight="1" x14ac:dyDescent="0.25">
      <c r="A15" s="134">
        <v>7</v>
      </c>
      <c r="B15" s="198"/>
      <c r="C15" s="197" t="s">
        <v>808</v>
      </c>
      <c r="D15" s="129" t="s">
        <v>802</v>
      </c>
      <c r="E15" s="134" t="s">
        <v>1137</v>
      </c>
      <c r="F15" s="44"/>
      <c r="G15" s="44"/>
      <c r="H15" s="134" t="s">
        <v>93</v>
      </c>
      <c r="I15" s="78" t="s">
        <v>223</v>
      </c>
      <c r="J15" s="62" t="s">
        <v>966</v>
      </c>
      <c r="K15" s="44"/>
    </row>
    <row r="16" spans="1:11" ht="55.5" customHeight="1" x14ac:dyDescent="0.25">
      <c r="A16" s="134">
        <v>8</v>
      </c>
      <c r="B16" s="199"/>
      <c r="C16" s="199"/>
      <c r="D16" s="134" t="s">
        <v>809</v>
      </c>
      <c r="E16" s="134" t="s">
        <v>804</v>
      </c>
      <c r="F16" s="134"/>
      <c r="G16" s="134"/>
      <c r="H16" s="134" t="s">
        <v>1138</v>
      </c>
      <c r="I16" s="78" t="s">
        <v>223</v>
      </c>
      <c r="J16" s="62" t="s">
        <v>966</v>
      </c>
      <c r="K16" s="44"/>
    </row>
    <row r="17" spans="1:11" ht="45" customHeight="1" x14ac:dyDescent="0.25">
      <c r="A17" s="134">
        <v>9</v>
      </c>
      <c r="B17" s="197" t="s">
        <v>810</v>
      </c>
      <c r="C17" s="197" t="s">
        <v>811</v>
      </c>
      <c r="D17" s="129" t="s">
        <v>1139</v>
      </c>
      <c r="E17" s="56" t="s">
        <v>1140</v>
      </c>
      <c r="F17" s="132"/>
      <c r="G17" s="131"/>
      <c r="H17" s="131" t="s">
        <v>1037</v>
      </c>
      <c r="I17" s="78" t="s">
        <v>223</v>
      </c>
      <c r="J17" s="62" t="s">
        <v>966</v>
      </c>
      <c r="K17" s="44"/>
    </row>
    <row r="18" spans="1:11" ht="24" customHeight="1" x14ac:dyDescent="0.25">
      <c r="A18" s="134">
        <v>10</v>
      </c>
      <c r="B18" s="198"/>
      <c r="C18" s="198"/>
      <c r="D18" s="129" t="s">
        <v>339</v>
      </c>
      <c r="E18" s="56" t="s">
        <v>343</v>
      </c>
      <c r="F18" s="132"/>
      <c r="G18" s="131"/>
      <c r="H18" s="131" t="s">
        <v>340</v>
      </c>
      <c r="I18" s="78" t="s">
        <v>223</v>
      </c>
      <c r="J18" s="62" t="s">
        <v>966</v>
      </c>
      <c r="K18" s="44"/>
    </row>
    <row r="19" spans="1:11" ht="60" customHeight="1" x14ac:dyDescent="0.25">
      <c r="A19" s="134">
        <v>11</v>
      </c>
      <c r="B19" s="198"/>
      <c r="C19" s="197" t="s">
        <v>812</v>
      </c>
      <c r="D19" s="129" t="s">
        <v>802</v>
      </c>
      <c r="E19" s="134" t="s">
        <v>1141</v>
      </c>
      <c r="F19" s="44"/>
      <c r="G19" s="44"/>
      <c r="H19" s="134" t="s">
        <v>93</v>
      </c>
      <c r="I19" s="78" t="s">
        <v>223</v>
      </c>
      <c r="J19" s="62" t="s">
        <v>966</v>
      </c>
      <c r="K19" s="44"/>
    </row>
    <row r="20" spans="1:11" ht="41.25" customHeight="1" x14ac:dyDescent="0.25">
      <c r="A20" s="134">
        <v>12</v>
      </c>
      <c r="B20" s="199"/>
      <c r="C20" s="199"/>
      <c r="D20" s="44" t="s">
        <v>813</v>
      </c>
      <c r="E20" s="134" t="s">
        <v>804</v>
      </c>
      <c r="F20" s="44"/>
      <c r="G20" s="44"/>
      <c r="H20" s="44" t="s">
        <v>1142</v>
      </c>
      <c r="I20" s="78" t="s">
        <v>223</v>
      </c>
      <c r="J20" s="62" t="s">
        <v>966</v>
      </c>
      <c r="K20" s="44"/>
    </row>
    <row r="21" spans="1:11" ht="70.5" customHeight="1" x14ac:dyDescent="0.25">
      <c r="A21" s="134">
        <v>13</v>
      </c>
      <c r="B21" s="197" t="s">
        <v>814</v>
      </c>
      <c r="C21" s="197" t="s">
        <v>815</v>
      </c>
      <c r="D21" s="129" t="s">
        <v>1143</v>
      </c>
      <c r="E21" s="157" t="s">
        <v>1144</v>
      </c>
      <c r="F21" s="132"/>
      <c r="G21" s="131"/>
      <c r="H21" s="131" t="s">
        <v>1037</v>
      </c>
      <c r="I21" s="78" t="s">
        <v>223</v>
      </c>
      <c r="J21" s="62" t="s">
        <v>966</v>
      </c>
      <c r="K21" s="44"/>
    </row>
    <row r="22" spans="1:11" ht="52.5" customHeight="1" x14ac:dyDescent="0.25">
      <c r="A22" s="134">
        <v>14</v>
      </c>
      <c r="B22" s="198"/>
      <c r="C22" s="198"/>
      <c r="D22" s="129" t="s">
        <v>339</v>
      </c>
      <c r="E22" s="56" t="s">
        <v>343</v>
      </c>
      <c r="F22" s="132"/>
      <c r="G22" s="131"/>
      <c r="H22" s="131" t="s">
        <v>340</v>
      </c>
      <c r="I22" s="78" t="s">
        <v>223</v>
      </c>
      <c r="J22" s="62" t="s">
        <v>966</v>
      </c>
      <c r="K22" s="44"/>
    </row>
    <row r="23" spans="1:11" ht="45" customHeight="1" x14ac:dyDescent="0.25">
      <c r="A23" s="134">
        <v>15</v>
      </c>
      <c r="B23" s="198"/>
      <c r="C23" s="197" t="s">
        <v>816</v>
      </c>
      <c r="D23" s="129" t="s">
        <v>817</v>
      </c>
      <c r="E23" s="44" t="s">
        <v>1145</v>
      </c>
      <c r="F23" s="44"/>
      <c r="G23" s="44"/>
      <c r="H23" s="44" t="s">
        <v>93</v>
      </c>
      <c r="I23" s="78" t="s">
        <v>223</v>
      </c>
      <c r="J23" s="62" t="s">
        <v>966</v>
      </c>
      <c r="K23" s="44"/>
    </row>
    <row r="24" spans="1:11" ht="30" x14ac:dyDescent="0.25">
      <c r="A24" s="134">
        <v>16</v>
      </c>
      <c r="B24" s="199"/>
      <c r="C24" s="199"/>
      <c r="D24" s="44" t="s">
        <v>818</v>
      </c>
      <c r="E24" s="44" t="s">
        <v>804</v>
      </c>
      <c r="F24" s="44"/>
      <c r="G24" s="44"/>
      <c r="H24" s="44" t="s">
        <v>1146</v>
      </c>
      <c r="I24" s="78" t="s">
        <v>223</v>
      </c>
      <c r="J24" s="62" t="s">
        <v>966</v>
      </c>
      <c r="K24" s="44"/>
    </row>
    <row r="25" spans="1:11" ht="68.25" customHeight="1" x14ac:dyDescent="0.25">
      <c r="A25" s="134">
        <v>17</v>
      </c>
      <c r="B25" s="197" t="s">
        <v>819</v>
      </c>
      <c r="C25" s="197" t="s">
        <v>820</v>
      </c>
      <c r="D25" s="129" t="s">
        <v>1147</v>
      </c>
      <c r="E25" s="157" t="s">
        <v>1148</v>
      </c>
      <c r="F25" s="132"/>
      <c r="G25" s="131"/>
      <c r="H25" s="131" t="s">
        <v>1037</v>
      </c>
      <c r="I25" s="78" t="s">
        <v>223</v>
      </c>
      <c r="J25" s="62" t="s">
        <v>966</v>
      </c>
      <c r="K25" s="44"/>
    </row>
    <row r="26" spans="1:11" ht="53.25" customHeight="1" x14ac:dyDescent="0.25">
      <c r="A26" s="134">
        <v>18</v>
      </c>
      <c r="B26" s="198"/>
      <c r="C26" s="198"/>
      <c r="D26" s="129" t="s">
        <v>339</v>
      </c>
      <c r="E26" s="56" t="s">
        <v>343</v>
      </c>
      <c r="F26" s="132"/>
      <c r="G26" s="131"/>
      <c r="H26" s="131" t="s">
        <v>340</v>
      </c>
      <c r="I26" s="78" t="s">
        <v>223</v>
      </c>
      <c r="J26" s="62" t="s">
        <v>966</v>
      </c>
      <c r="K26" s="44"/>
    </row>
    <row r="27" spans="1:11" ht="30" x14ac:dyDescent="0.25">
      <c r="A27" s="134">
        <v>19</v>
      </c>
      <c r="B27" s="198"/>
      <c r="C27" s="197" t="s">
        <v>821</v>
      </c>
      <c r="D27" s="129" t="s">
        <v>817</v>
      </c>
      <c r="E27" s="134" t="s">
        <v>1149</v>
      </c>
      <c r="F27" s="134"/>
      <c r="G27" s="134"/>
      <c r="H27" s="134" t="s">
        <v>93</v>
      </c>
      <c r="I27" s="78" t="s">
        <v>223</v>
      </c>
      <c r="J27" s="62" t="s">
        <v>966</v>
      </c>
      <c r="K27" s="44"/>
    </row>
    <row r="28" spans="1:11" ht="30" x14ac:dyDescent="0.25">
      <c r="A28" s="134">
        <v>20</v>
      </c>
      <c r="B28" s="199"/>
      <c r="C28" s="199"/>
      <c r="D28" s="134" t="s">
        <v>822</v>
      </c>
      <c r="E28" s="134" t="s">
        <v>804</v>
      </c>
      <c r="F28" s="44"/>
      <c r="G28" s="44"/>
      <c r="H28" s="134" t="s">
        <v>1150</v>
      </c>
      <c r="I28" s="78" t="s">
        <v>223</v>
      </c>
      <c r="J28" s="62" t="s">
        <v>966</v>
      </c>
      <c r="K28" s="44"/>
    </row>
    <row r="29" spans="1:11" ht="44.25" customHeight="1" x14ac:dyDescent="0.25">
      <c r="A29" s="134">
        <v>21</v>
      </c>
      <c r="B29" s="197" t="s">
        <v>823</v>
      </c>
      <c r="C29" s="197" t="s">
        <v>824</v>
      </c>
      <c r="D29" s="129" t="s">
        <v>1151</v>
      </c>
      <c r="E29" s="157" t="s">
        <v>1152</v>
      </c>
      <c r="F29" s="132"/>
      <c r="G29" s="131"/>
      <c r="H29" s="131" t="s">
        <v>1037</v>
      </c>
      <c r="I29" s="78" t="s">
        <v>223</v>
      </c>
      <c r="J29" s="62" t="s">
        <v>966</v>
      </c>
      <c r="K29" s="44"/>
    </row>
    <row r="30" spans="1:11" ht="41.25" customHeight="1" x14ac:dyDescent="0.25">
      <c r="A30" s="134">
        <v>22</v>
      </c>
      <c r="B30" s="198"/>
      <c r="C30" s="198"/>
      <c r="D30" s="129" t="s">
        <v>339</v>
      </c>
      <c r="E30" s="56" t="s">
        <v>343</v>
      </c>
      <c r="F30" s="132"/>
      <c r="G30" s="131"/>
      <c r="H30" s="131" t="s">
        <v>340</v>
      </c>
      <c r="I30" s="78" t="s">
        <v>223</v>
      </c>
      <c r="J30" s="62" t="s">
        <v>966</v>
      </c>
      <c r="K30" s="44"/>
    </row>
    <row r="31" spans="1:11" ht="66" customHeight="1" x14ac:dyDescent="0.25">
      <c r="A31" s="134">
        <v>23</v>
      </c>
      <c r="B31" s="198"/>
      <c r="C31" s="197" t="s">
        <v>825</v>
      </c>
      <c r="D31" s="129" t="s">
        <v>817</v>
      </c>
      <c r="E31" s="134" t="s">
        <v>1153</v>
      </c>
      <c r="F31" s="44"/>
      <c r="G31" s="44"/>
      <c r="H31" s="44" t="s">
        <v>93</v>
      </c>
      <c r="I31" s="78" t="s">
        <v>223</v>
      </c>
      <c r="J31" s="62" t="s">
        <v>966</v>
      </c>
      <c r="K31" s="44"/>
    </row>
    <row r="32" spans="1:11" ht="30" x14ac:dyDescent="0.25">
      <c r="A32" s="134">
        <v>24</v>
      </c>
      <c r="B32" s="199"/>
      <c r="C32" s="199"/>
      <c r="D32" s="44" t="s">
        <v>826</v>
      </c>
      <c r="E32" s="44" t="s">
        <v>804</v>
      </c>
      <c r="F32" s="44"/>
      <c r="G32" s="44"/>
      <c r="H32" s="44" t="s">
        <v>1154</v>
      </c>
      <c r="I32" s="78" t="s">
        <v>223</v>
      </c>
      <c r="J32" s="62" t="s">
        <v>966</v>
      </c>
      <c r="K32" s="44"/>
    </row>
    <row r="33" spans="1:11" ht="38.25" customHeight="1" x14ac:dyDescent="0.25">
      <c r="A33" s="134">
        <v>25</v>
      </c>
      <c r="B33" s="197" t="s">
        <v>827</v>
      </c>
      <c r="C33" s="197" t="s">
        <v>828</v>
      </c>
      <c r="D33" s="129" t="s">
        <v>1155</v>
      </c>
      <c r="E33" s="157" t="s">
        <v>1152</v>
      </c>
      <c r="F33" s="132"/>
      <c r="G33" s="131"/>
      <c r="H33" s="131" t="s">
        <v>1037</v>
      </c>
      <c r="I33" s="78" t="s">
        <v>223</v>
      </c>
      <c r="J33" s="62" t="s">
        <v>966</v>
      </c>
      <c r="K33" s="44"/>
    </row>
    <row r="34" spans="1:11" ht="33.75" customHeight="1" x14ac:dyDescent="0.25">
      <c r="A34" s="134">
        <v>26</v>
      </c>
      <c r="B34" s="198"/>
      <c r="C34" s="198"/>
      <c r="D34" s="129" t="s">
        <v>339</v>
      </c>
      <c r="E34" s="56" t="s">
        <v>343</v>
      </c>
      <c r="F34" s="132"/>
      <c r="G34" s="131"/>
      <c r="H34" s="131" t="s">
        <v>340</v>
      </c>
      <c r="I34" s="78" t="s">
        <v>223</v>
      </c>
      <c r="J34" s="62" t="s">
        <v>966</v>
      </c>
      <c r="K34" s="44"/>
    </row>
    <row r="35" spans="1:11" ht="71.25" customHeight="1" x14ac:dyDescent="0.25">
      <c r="A35" s="134">
        <v>27</v>
      </c>
      <c r="B35" s="198"/>
      <c r="C35" s="197" t="s">
        <v>829</v>
      </c>
      <c r="D35" s="129" t="s">
        <v>817</v>
      </c>
      <c r="E35" s="44" t="s">
        <v>1156</v>
      </c>
      <c r="F35" s="44"/>
      <c r="G35" s="44"/>
      <c r="H35" s="44" t="s">
        <v>93</v>
      </c>
      <c r="I35" s="78" t="s">
        <v>223</v>
      </c>
      <c r="J35" s="62" t="s">
        <v>966</v>
      </c>
      <c r="K35" s="44"/>
    </row>
    <row r="36" spans="1:11" ht="45" customHeight="1" x14ac:dyDescent="0.25">
      <c r="A36" s="134">
        <v>28</v>
      </c>
      <c r="B36" s="199"/>
      <c r="C36" s="199"/>
      <c r="D36" s="44" t="s">
        <v>830</v>
      </c>
      <c r="E36" s="44" t="s">
        <v>804</v>
      </c>
      <c r="F36" s="44"/>
      <c r="G36" s="44"/>
      <c r="H36" s="44" t="s">
        <v>1157</v>
      </c>
      <c r="I36" s="78" t="s">
        <v>223</v>
      </c>
      <c r="J36" s="62" t="s">
        <v>966</v>
      </c>
      <c r="K36" s="44"/>
    </row>
    <row r="37" spans="1:11" ht="58.5" customHeight="1" x14ac:dyDescent="0.25">
      <c r="A37" s="134">
        <v>29</v>
      </c>
      <c r="B37" s="197" t="s">
        <v>831</v>
      </c>
      <c r="C37" s="197" t="s">
        <v>832</v>
      </c>
      <c r="D37" s="129" t="s">
        <v>1158</v>
      </c>
      <c r="E37" s="157" t="s">
        <v>1152</v>
      </c>
      <c r="F37" s="132"/>
      <c r="G37" s="131"/>
      <c r="H37" s="131" t="s">
        <v>1037</v>
      </c>
      <c r="I37" s="78" t="s">
        <v>223</v>
      </c>
      <c r="J37" s="62" t="s">
        <v>966</v>
      </c>
      <c r="K37" s="44"/>
    </row>
    <row r="38" spans="1:11" ht="40.5" customHeight="1" x14ac:dyDescent="0.25">
      <c r="A38" s="134">
        <v>30</v>
      </c>
      <c r="B38" s="198"/>
      <c r="C38" s="198"/>
      <c r="D38" s="129" t="s">
        <v>339</v>
      </c>
      <c r="E38" s="56" t="s">
        <v>343</v>
      </c>
      <c r="F38" s="132"/>
      <c r="G38" s="131"/>
      <c r="H38" s="131" t="s">
        <v>340</v>
      </c>
      <c r="I38" s="78" t="s">
        <v>223</v>
      </c>
      <c r="J38" s="62" t="s">
        <v>966</v>
      </c>
      <c r="K38" s="44"/>
    </row>
    <row r="39" spans="1:11" ht="57" customHeight="1" x14ac:dyDescent="0.25">
      <c r="A39" s="134">
        <v>31</v>
      </c>
      <c r="B39" s="198"/>
      <c r="C39" s="197" t="s">
        <v>833</v>
      </c>
      <c r="D39" s="129" t="s">
        <v>817</v>
      </c>
      <c r="E39" s="44" t="s">
        <v>1145</v>
      </c>
      <c r="F39" s="44"/>
      <c r="G39" s="44"/>
      <c r="H39" s="44" t="s">
        <v>93</v>
      </c>
      <c r="I39" s="78" t="s">
        <v>223</v>
      </c>
      <c r="J39" s="62" t="s">
        <v>966</v>
      </c>
      <c r="K39" s="44"/>
    </row>
    <row r="40" spans="1:11" ht="30" x14ac:dyDescent="0.25">
      <c r="A40" s="134">
        <v>32</v>
      </c>
      <c r="B40" s="199"/>
      <c r="C40" s="199"/>
      <c r="D40" s="44" t="s">
        <v>834</v>
      </c>
      <c r="E40" s="44" t="s">
        <v>804</v>
      </c>
      <c r="F40" s="44"/>
      <c r="G40" s="44"/>
      <c r="H40" s="44" t="s">
        <v>1159</v>
      </c>
      <c r="I40" s="78" t="s">
        <v>223</v>
      </c>
      <c r="J40" s="62" t="s">
        <v>966</v>
      </c>
      <c r="K40" s="44"/>
    </row>
    <row r="41" spans="1:11" ht="30" x14ac:dyDescent="0.25">
      <c r="A41" s="134">
        <v>33</v>
      </c>
      <c r="B41" s="44" t="s">
        <v>835</v>
      </c>
      <c r="C41" s="44" t="s">
        <v>836</v>
      </c>
      <c r="D41" s="44" t="s">
        <v>837</v>
      </c>
      <c r="E41" s="44" t="s">
        <v>838</v>
      </c>
      <c r="F41" s="44"/>
      <c r="G41" s="44"/>
      <c r="H41" s="44" t="s">
        <v>839</v>
      </c>
      <c r="I41" s="78" t="s">
        <v>223</v>
      </c>
      <c r="J41" s="62" t="s">
        <v>966</v>
      </c>
      <c r="K41" s="44"/>
    </row>
    <row r="42" spans="1:11" x14ac:dyDescent="0.25">
      <c r="A42" s="44"/>
      <c r="B42" s="44"/>
      <c r="C42" s="44"/>
      <c r="D42" s="44"/>
      <c r="E42" s="44"/>
      <c r="F42" s="44"/>
      <c r="G42" s="44"/>
      <c r="H42" s="44"/>
      <c r="I42" s="44"/>
      <c r="J42" s="44"/>
      <c r="K42" s="44"/>
    </row>
    <row r="43" spans="1:11" x14ac:dyDescent="0.25">
      <c r="A43" s="44"/>
      <c r="B43" s="44"/>
      <c r="C43" s="44"/>
      <c r="D43" s="44"/>
      <c r="E43" s="44"/>
      <c r="F43" s="44"/>
      <c r="G43" s="44"/>
      <c r="H43" s="44"/>
      <c r="I43" s="44"/>
      <c r="J43" s="44"/>
      <c r="K43" s="44"/>
    </row>
    <row r="44" spans="1:11" x14ac:dyDescent="0.25">
      <c r="A44" s="44"/>
      <c r="B44" s="44"/>
      <c r="C44" s="44"/>
      <c r="D44" s="44"/>
      <c r="E44" s="44"/>
      <c r="F44" s="44"/>
      <c r="G44" s="44"/>
      <c r="H44" s="44"/>
      <c r="I44" s="44"/>
      <c r="J44" s="44"/>
      <c r="K44" s="44"/>
    </row>
    <row r="45" spans="1:11" x14ac:dyDescent="0.25">
      <c r="A45" s="44"/>
      <c r="B45" s="44"/>
      <c r="C45" s="44"/>
      <c r="D45" s="44"/>
      <c r="E45" s="44"/>
      <c r="F45" s="44"/>
      <c r="G45" s="44"/>
      <c r="H45" s="44"/>
      <c r="I45" s="44"/>
      <c r="J45" s="44"/>
      <c r="K45" s="44"/>
    </row>
    <row r="46" spans="1:11" x14ac:dyDescent="0.25">
      <c r="A46" s="44"/>
      <c r="B46" s="44"/>
      <c r="C46" s="44"/>
      <c r="D46" s="44"/>
      <c r="E46" s="44"/>
      <c r="F46" s="44"/>
      <c r="G46" s="44"/>
      <c r="H46" s="44"/>
      <c r="I46" s="44"/>
      <c r="J46" s="44"/>
      <c r="K46" s="44"/>
    </row>
  </sheetData>
  <mergeCells count="25">
    <mergeCell ref="F8:G8"/>
    <mergeCell ref="B9:B12"/>
    <mergeCell ref="C9:C10"/>
    <mergeCell ref="C11:C12"/>
    <mergeCell ref="B13:B16"/>
    <mergeCell ref="C13:C14"/>
    <mergeCell ref="C15:C16"/>
    <mergeCell ref="B17:B20"/>
    <mergeCell ref="C17:C18"/>
    <mergeCell ref="C19:C20"/>
    <mergeCell ref="B21:B24"/>
    <mergeCell ref="C21:C22"/>
    <mergeCell ref="C23:C24"/>
    <mergeCell ref="B25:B28"/>
    <mergeCell ref="C25:C26"/>
    <mergeCell ref="C27:C28"/>
    <mergeCell ref="B37:B40"/>
    <mergeCell ref="C37:C38"/>
    <mergeCell ref="C39:C40"/>
    <mergeCell ref="B29:B32"/>
    <mergeCell ref="C29:C30"/>
    <mergeCell ref="C31:C32"/>
    <mergeCell ref="B33:B36"/>
    <mergeCell ref="C33:C34"/>
    <mergeCell ref="C35:C36"/>
  </mergeCells>
  <hyperlinks>
    <hyperlink ref="A1" location="'Danh mục'!A1" display="EXI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90" zoomScaleNormal="90" workbookViewId="0">
      <pane xSplit="4" ySplit="7" topLeftCell="E8" activePane="bottomRight" state="frozen"/>
      <selection pane="topRight" activeCell="E1" sqref="E1"/>
      <selection pane="bottomLeft" activeCell="A8" sqref="A8"/>
      <selection pane="bottomRight"/>
    </sheetView>
  </sheetViews>
  <sheetFormatPr defaultColWidth="9.140625" defaultRowHeight="15" x14ac:dyDescent="0.25"/>
  <cols>
    <col min="1" max="1" width="6.140625" style="5" bestFit="1" customWidth="1"/>
    <col min="2" max="2" width="16.140625" style="5" customWidth="1"/>
    <col min="3" max="3" width="11.85546875" style="5" customWidth="1"/>
    <col min="4" max="4" width="17.28515625" style="5" customWidth="1"/>
    <col min="5" max="5" width="22.140625" style="5" customWidth="1"/>
    <col min="6" max="6" width="31.140625" style="5" customWidth="1"/>
    <col min="7" max="7" width="30.140625" style="5" customWidth="1"/>
    <col min="8" max="8" width="37.5703125" style="5" customWidth="1"/>
    <col min="9" max="9" width="15.140625" style="4" customWidth="1"/>
    <col min="10" max="10" width="18" style="4" bestFit="1" customWidth="1"/>
    <col min="11" max="11" width="50.42578125" style="4" customWidth="1"/>
    <col min="12" max="16384" width="9.140625" style="4"/>
  </cols>
  <sheetData>
    <row r="1" spans="1:11" x14ac:dyDescent="0.25">
      <c r="A1" s="68" t="s">
        <v>416</v>
      </c>
      <c r="B1" s="31" t="s">
        <v>1019</v>
      </c>
      <c r="D1" s="28"/>
      <c r="E1" s="29" t="s">
        <v>220</v>
      </c>
      <c r="F1" s="30">
        <f>SUM(F2:F5)</f>
        <v>30</v>
      </c>
      <c r="H1" s="114">
        <f>SUM(H2:H5)</f>
        <v>30</v>
      </c>
    </row>
    <row r="2" spans="1:11" x14ac:dyDescent="0.25">
      <c r="E2" s="32" t="s">
        <v>223</v>
      </c>
      <c r="F2" s="34">
        <f>COUNTIF($I$8:$I$1028,$E2)</f>
        <v>30</v>
      </c>
      <c r="G2" s="112" t="s">
        <v>965</v>
      </c>
      <c r="H2" s="32">
        <f>COUNTIF($J$8:$J$803,$G2)</f>
        <v>0</v>
      </c>
    </row>
    <row r="3" spans="1:11" ht="15.75" x14ac:dyDescent="0.25">
      <c r="E3" s="33" t="s">
        <v>224</v>
      </c>
      <c r="F3" s="34">
        <f>COUNTIF($I$8:$I$1028,$E3)</f>
        <v>0</v>
      </c>
      <c r="G3" s="113" t="s">
        <v>966</v>
      </c>
      <c r="H3" s="32">
        <f>COUNTIF($J$8:$J$803,$G3)</f>
        <v>30</v>
      </c>
    </row>
    <row r="4" spans="1:11" ht="15.75" x14ac:dyDescent="0.25">
      <c r="E4" s="32" t="s">
        <v>225</v>
      </c>
      <c r="F4" s="34">
        <f>COUNTIF($I$8:$I$1028,$E4)</f>
        <v>0</v>
      </c>
      <c r="G4" s="113" t="s">
        <v>968</v>
      </c>
      <c r="H4" s="32">
        <f>COUNTIF($J$8:$J$803,$G4)</f>
        <v>0</v>
      </c>
    </row>
    <row r="5" spans="1:11" ht="15.75" x14ac:dyDescent="0.25">
      <c r="E5" s="32" t="s">
        <v>226</v>
      </c>
      <c r="F5" s="34">
        <f>COUNTIF($I$8:$I$1028,$E5)</f>
        <v>0</v>
      </c>
      <c r="G5" s="113" t="s">
        <v>974</v>
      </c>
      <c r="H5" s="32">
        <f>COUNTIF($J$8:$J$803,$G5)</f>
        <v>0</v>
      </c>
    </row>
    <row r="7" spans="1:11" s="2" customFormat="1" ht="14.25" x14ac:dyDescent="0.2">
      <c r="A7" s="107" t="s">
        <v>4</v>
      </c>
      <c r="B7" s="107" t="s">
        <v>0</v>
      </c>
      <c r="C7" s="107" t="s">
        <v>1</v>
      </c>
      <c r="D7" s="107" t="s">
        <v>18</v>
      </c>
      <c r="E7" s="39" t="s">
        <v>95</v>
      </c>
      <c r="F7" s="200" t="s">
        <v>2</v>
      </c>
      <c r="G7" s="200"/>
      <c r="H7" s="39" t="s">
        <v>3</v>
      </c>
      <c r="I7" s="26" t="s">
        <v>221</v>
      </c>
      <c r="J7" s="26" t="s">
        <v>964</v>
      </c>
      <c r="K7" s="26" t="s">
        <v>222</v>
      </c>
    </row>
    <row r="8" spans="1:11" s="60" customFormat="1" ht="60" customHeight="1" x14ac:dyDescent="0.25">
      <c r="A8" s="109">
        <v>1</v>
      </c>
      <c r="B8" s="197" t="s">
        <v>1020</v>
      </c>
      <c r="C8" s="197" t="s">
        <v>1021</v>
      </c>
      <c r="D8" s="197" t="s">
        <v>1022</v>
      </c>
      <c r="E8" s="111" t="s">
        <v>1023</v>
      </c>
      <c r="F8" s="110"/>
      <c r="G8" s="59"/>
      <c r="H8" s="121" t="s">
        <v>1034</v>
      </c>
      <c r="I8" s="64" t="s">
        <v>223</v>
      </c>
      <c r="J8" s="64" t="s">
        <v>966</v>
      </c>
      <c r="K8" s="109"/>
    </row>
    <row r="9" spans="1:11" s="60" customFormat="1" ht="15.75" x14ac:dyDescent="0.25">
      <c r="A9" s="109">
        <f>A8+1</f>
        <v>2</v>
      </c>
      <c r="B9" s="198"/>
      <c r="C9" s="198"/>
      <c r="D9" s="198"/>
      <c r="E9" s="111" t="s">
        <v>1024</v>
      </c>
      <c r="F9" s="110"/>
      <c r="G9" s="59"/>
      <c r="H9" s="121" t="s">
        <v>1034</v>
      </c>
      <c r="I9" s="64" t="s">
        <v>223</v>
      </c>
      <c r="J9" s="64" t="s">
        <v>966</v>
      </c>
      <c r="K9" s="109"/>
    </row>
    <row r="10" spans="1:11" s="41" customFormat="1" ht="30" x14ac:dyDescent="0.25">
      <c r="A10" s="109">
        <f t="shared" ref="A10:A37" si="0">A9+1</f>
        <v>3</v>
      </c>
      <c r="B10" s="198"/>
      <c r="C10" s="198"/>
      <c r="D10" s="198"/>
      <c r="E10" s="108" t="s">
        <v>1025</v>
      </c>
      <c r="F10" s="46" t="s">
        <v>1027</v>
      </c>
      <c r="G10" s="44"/>
      <c r="H10" s="121" t="s">
        <v>1034</v>
      </c>
      <c r="I10" s="64" t="s">
        <v>223</v>
      </c>
      <c r="J10" s="64" t="s">
        <v>966</v>
      </c>
      <c r="K10" s="44"/>
    </row>
    <row r="11" spans="1:11" s="41" customFormat="1" ht="15.75" x14ac:dyDescent="0.25">
      <c r="A11" s="109">
        <f t="shared" si="0"/>
        <v>4</v>
      </c>
      <c r="B11" s="198"/>
      <c r="C11" s="198"/>
      <c r="D11" s="198"/>
      <c r="E11" s="108"/>
      <c r="F11" s="46" t="s">
        <v>1028</v>
      </c>
      <c r="G11" s="44"/>
      <c r="H11" s="121" t="s">
        <v>1034</v>
      </c>
      <c r="I11" s="64" t="s">
        <v>223</v>
      </c>
      <c r="J11" s="64" t="s">
        <v>966</v>
      </c>
      <c r="K11" s="44"/>
    </row>
    <row r="12" spans="1:11" s="41" customFormat="1" ht="15.75" x14ac:dyDescent="0.25">
      <c r="A12" s="109">
        <f t="shared" si="0"/>
        <v>5</v>
      </c>
      <c r="B12" s="198"/>
      <c r="C12" s="198"/>
      <c r="D12" s="198"/>
      <c r="E12" s="108"/>
      <c r="F12" s="46" t="s">
        <v>1029</v>
      </c>
      <c r="G12" s="44"/>
      <c r="H12" s="121" t="s">
        <v>1034</v>
      </c>
      <c r="I12" s="64" t="s">
        <v>223</v>
      </c>
      <c r="J12" s="64" t="s">
        <v>966</v>
      </c>
      <c r="K12" s="44"/>
    </row>
    <row r="13" spans="1:11" s="41" customFormat="1" ht="30" x14ac:dyDescent="0.25">
      <c r="A13" s="109">
        <f t="shared" si="0"/>
        <v>6</v>
      </c>
      <c r="B13" s="198"/>
      <c r="C13" s="198"/>
      <c r="D13" s="198"/>
      <c r="E13" s="109" t="s">
        <v>1026</v>
      </c>
      <c r="F13" s="110"/>
      <c r="G13" s="44"/>
      <c r="H13" s="121" t="s">
        <v>1034</v>
      </c>
      <c r="I13" s="64" t="s">
        <v>223</v>
      </c>
      <c r="J13" s="64" t="s">
        <v>966</v>
      </c>
      <c r="K13" s="44"/>
    </row>
    <row r="14" spans="1:11" s="41" customFormat="1" ht="30" x14ac:dyDescent="0.25">
      <c r="A14" s="109">
        <f t="shared" si="0"/>
        <v>7</v>
      </c>
      <c r="B14" s="198"/>
      <c r="C14" s="198"/>
      <c r="D14" s="199"/>
      <c r="E14" s="111" t="s">
        <v>1033</v>
      </c>
      <c r="F14" s="110"/>
      <c r="G14" s="44"/>
      <c r="H14" s="121" t="s">
        <v>1034</v>
      </c>
      <c r="I14" s="64" t="s">
        <v>223</v>
      </c>
      <c r="J14" s="64" t="s">
        <v>966</v>
      </c>
      <c r="K14" s="44"/>
    </row>
    <row r="15" spans="1:11" s="41" customFormat="1" ht="30" customHeight="1" x14ac:dyDescent="0.25">
      <c r="A15" s="109">
        <f t="shared" si="0"/>
        <v>8</v>
      </c>
      <c r="B15" s="198"/>
      <c r="C15" s="198"/>
      <c r="D15" s="197" t="s">
        <v>1030</v>
      </c>
      <c r="E15" s="111" t="s">
        <v>1023</v>
      </c>
      <c r="F15" s="109"/>
      <c r="H15" s="121" t="s">
        <v>1034</v>
      </c>
      <c r="I15" s="64" t="s">
        <v>223</v>
      </c>
      <c r="J15" s="64" t="s">
        <v>966</v>
      </c>
      <c r="K15" s="44"/>
    </row>
    <row r="16" spans="1:11" s="41" customFormat="1" ht="30" customHeight="1" x14ac:dyDescent="0.25">
      <c r="A16" s="109">
        <f t="shared" si="0"/>
        <v>9</v>
      </c>
      <c r="B16" s="198"/>
      <c r="C16" s="198"/>
      <c r="D16" s="198"/>
      <c r="E16" s="162" t="s">
        <v>1024</v>
      </c>
      <c r="F16" s="111" t="s">
        <v>1024</v>
      </c>
      <c r="H16" s="121" t="s">
        <v>1034</v>
      </c>
      <c r="I16" s="64" t="s">
        <v>223</v>
      </c>
      <c r="J16" s="64" t="s">
        <v>966</v>
      </c>
      <c r="K16" s="44"/>
    </row>
    <row r="17" spans="1:11" s="60" customFormat="1" ht="45" customHeight="1" x14ac:dyDescent="0.25">
      <c r="A17" s="109">
        <f t="shared" si="0"/>
        <v>10</v>
      </c>
      <c r="B17" s="198"/>
      <c r="C17" s="198"/>
      <c r="D17" s="198"/>
      <c r="E17" s="158" t="s">
        <v>1025</v>
      </c>
      <c r="F17" s="108" t="s">
        <v>1025</v>
      </c>
      <c r="H17" s="121" t="s">
        <v>1034</v>
      </c>
      <c r="I17" s="64" t="s">
        <v>223</v>
      </c>
      <c r="J17" s="64" t="s">
        <v>966</v>
      </c>
      <c r="K17" s="109"/>
    </row>
    <row r="18" spans="1:11" s="60" customFormat="1" ht="30" x14ac:dyDescent="0.25">
      <c r="A18" s="109">
        <f t="shared" si="0"/>
        <v>11</v>
      </c>
      <c r="B18" s="198"/>
      <c r="C18" s="198"/>
      <c r="D18" s="198"/>
      <c r="E18" s="160" t="s">
        <v>1026</v>
      </c>
      <c r="F18" s="109" t="s">
        <v>1026</v>
      </c>
      <c r="H18" s="121" t="s">
        <v>1034</v>
      </c>
      <c r="I18" s="64" t="s">
        <v>223</v>
      </c>
      <c r="J18" s="64" t="s">
        <v>966</v>
      </c>
      <c r="K18" s="109"/>
    </row>
    <row r="19" spans="1:11" s="60" customFormat="1" ht="30" x14ac:dyDescent="0.25">
      <c r="A19" s="109">
        <f t="shared" si="0"/>
        <v>12</v>
      </c>
      <c r="B19" s="198"/>
      <c r="C19" s="198"/>
      <c r="D19" s="198"/>
      <c r="E19" s="162" t="s">
        <v>1033</v>
      </c>
      <c r="F19" s="111" t="s">
        <v>1033</v>
      </c>
      <c r="H19" s="121" t="s">
        <v>1034</v>
      </c>
      <c r="I19" s="64" t="s">
        <v>223</v>
      </c>
      <c r="J19" s="64" t="s">
        <v>966</v>
      </c>
      <c r="K19" s="109"/>
    </row>
    <row r="20" spans="1:11" s="60" customFormat="1" ht="30" customHeight="1" x14ac:dyDescent="0.25">
      <c r="A20" s="109">
        <f t="shared" si="0"/>
        <v>13</v>
      </c>
      <c r="B20" s="198"/>
      <c r="C20" s="198"/>
      <c r="D20" s="198"/>
      <c r="E20" s="158" t="s">
        <v>1032</v>
      </c>
      <c r="F20" s="111" t="s">
        <v>1024</v>
      </c>
      <c r="H20" s="121" t="s">
        <v>1034</v>
      </c>
      <c r="I20" s="64" t="s">
        <v>223</v>
      </c>
      <c r="J20" s="64" t="s">
        <v>966</v>
      </c>
      <c r="K20" s="109"/>
    </row>
    <row r="21" spans="1:11" s="60" customFormat="1" ht="45" x14ac:dyDescent="0.25">
      <c r="A21" s="109">
        <f t="shared" si="0"/>
        <v>14</v>
      </c>
      <c r="B21" s="198"/>
      <c r="C21" s="198"/>
      <c r="D21" s="198"/>
      <c r="E21" s="158" t="s">
        <v>1031</v>
      </c>
      <c r="F21" s="108" t="s">
        <v>1025</v>
      </c>
      <c r="H21" s="121" t="s">
        <v>1034</v>
      </c>
      <c r="I21" s="64" t="s">
        <v>223</v>
      </c>
      <c r="J21" s="64" t="s">
        <v>966</v>
      </c>
      <c r="K21" s="109"/>
    </row>
    <row r="22" spans="1:11" s="60" customFormat="1" ht="60" customHeight="1" x14ac:dyDescent="0.25">
      <c r="A22" s="128" t="e">
        <f>#REF!+1</f>
        <v>#REF!</v>
      </c>
      <c r="B22" s="197" t="s">
        <v>1035</v>
      </c>
      <c r="C22" s="197" t="s">
        <v>1021</v>
      </c>
      <c r="D22" s="197" t="s">
        <v>1022</v>
      </c>
      <c r="E22" s="127" t="s">
        <v>1023</v>
      </c>
      <c r="F22" s="126"/>
      <c r="G22" s="59"/>
      <c r="H22" s="121" t="s">
        <v>1034</v>
      </c>
      <c r="I22" s="64" t="s">
        <v>223</v>
      </c>
      <c r="J22" s="64" t="s">
        <v>966</v>
      </c>
      <c r="K22" s="128"/>
    </row>
    <row r="23" spans="1:11" s="60" customFormat="1" ht="15.75" x14ac:dyDescent="0.25">
      <c r="A23" s="128" t="e">
        <f t="shared" si="0"/>
        <v>#REF!</v>
      </c>
      <c r="B23" s="198"/>
      <c r="C23" s="198"/>
      <c r="D23" s="198"/>
      <c r="E23" s="127" t="s">
        <v>1024</v>
      </c>
      <c r="F23" s="126"/>
      <c r="G23" s="59"/>
      <c r="H23" s="121" t="s">
        <v>1034</v>
      </c>
      <c r="I23" s="64" t="s">
        <v>223</v>
      </c>
      <c r="J23" s="64" t="s">
        <v>966</v>
      </c>
      <c r="K23" s="128"/>
    </row>
    <row r="24" spans="1:11" s="41" customFormat="1" ht="30" x14ac:dyDescent="0.25">
      <c r="A24" s="128" t="e">
        <f t="shared" si="0"/>
        <v>#REF!</v>
      </c>
      <c r="B24" s="198"/>
      <c r="C24" s="198"/>
      <c r="D24" s="198"/>
      <c r="E24" s="139" t="s">
        <v>1066</v>
      </c>
      <c r="F24" s="46"/>
      <c r="G24" s="44"/>
      <c r="H24" s="121" t="s">
        <v>1034</v>
      </c>
      <c r="I24" s="64" t="s">
        <v>223</v>
      </c>
      <c r="J24" s="64" t="s">
        <v>966</v>
      </c>
      <c r="K24" s="44"/>
    </row>
    <row r="25" spans="1:11" s="41" customFormat="1" ht="30" x14ac:dyDescent="0.25">
      <c r="A25" s="128" t="e">
        <f>#REF!+1</f>
        <v>#REF!</v>
      </c>
      <c r="B25" s="198"/>
      <c r="C25" s="198"/>
      <c r="D25" s="198"/>
      <c r="E25" s="128" t="s">
        <v>1067</v>
      </c>
      <c r="F25" s="126"/>
      <c r="G25" s="44"/>
      <c r="H25" s="121" t="s">
        <v>1034</v>
      </c>
      <c r="I25" s="64" t="s">
        <v>223</v>
      </c>
      <c r="J25" s="64" t="s">
        <v>966</v>
      </c>
      <c r="K25" s="44"/>
    </row>
    <row r="26" spans="1:11" s="41" customFormat="1" ht="30" x14ac:dyDescent="0.25">
      <c r="A26" s="128" t="e">
        <f t="shared" si="0"/>
        <v>#REF!</v>
      </c>
      <c r="B26" s="198"/>
      <c r="C26" s="198"/>
      <c r="D26" s="199"/>
      <c r="E26" s="127" t="s">
        <v>1033</v>
      </c>
      <c r="F26" s="126"/>
      <c r="G26" s="44"/>
      <c r="H26" s="121" t="s">
        <v>1034</v>
      </c>
      <c r="I26" s="64" t="s">
        <v>223</v>
      </c>
      <c r="J26" s="64" t="s">
        <v>966</v>
      </c>
      <c r="K26" s="44"/>
    </row>
    <row r="27" spans="1:11" s="41" customFormat="1" ht="30" customHeight="1" x14ac:dyDescent="0.25">
      <c r="A27" s="128" t="e">
        <f t="shared" si="0"/>
        <v>#REF!</v>
      </c>
      <c r="B27" s="198"/>
      <c r="C27" s="198"/>
      <c r="D27" s="201" t="s">
        <v>1030</v>
      </c>
      <c r="E27" s="127" t="s">
        <v>1023</v>
      </c>
      <c r="F27" s="128"/>
      <c r="H27" s="121" t="s">
        <v>1034</v>
      </c>
      <c r="I27" s="64" t="s">
        <v>223</v>
      </c>
      <c r="J27" s="64" t="s">
        <v>966</v>
      </c>
      <c r="K27" s="44"/>
    </row>
    <row r="28" spans="1:11" s="41" customFormat="1" ht="30" customHeight="1" x14ac:dyDescent="0.25">
      <c r="A28" s="128" t="e">
        <f t="shared" si="0"/>
        <v>#REF!</v>
      </c>
      <c r="B28" s="198"/>
      <c r="C28" s="198"/>
      <c r="D28" s="201"/>
      <c r="E28" s="162" t="s">
        <v>1024</v>
      </c>
      <c r="F28" s="127" t="s">
        <v>1024</v>
      </c>
      <c r="H28" s="121" t="s">
        <v>1034</v>
      </c>
      <c r="I28" s="64" t="s">
        <v>223</v>
      </c>
      <c r="J28" s="64" t="s">
        <v>966</v>
      </c>
      <c r="K28" s="44"/>
    </row>
    <row r="29" spans="1:11" s="60" customFormat="1" ht="45" customHeight="1" x14ac:dyDescent="0.25">
      <c r="A29" s="128" t="e">
        <f t="shared" si="0"/>
        <v>#REF!</v>
      </c>
      <c r="B29" s="198"/>
      <c r="C29" s="198"/>
      <c r="D29" s="201"/>
      <c r="E29" s="158" t="s">
        <v>1066</v>
      </c>
      <c r="F29" s="125" t="s">
        <v>1066</v>
      </c>
      <c r="H29" s="121" t="s">
        <v>1034</v>
      </c>
      <c r="I29" s="64" t="s">
        <v>223</v>
      </c>
      <c r="J29" s="64" t="s">
        <v>966</v>
      </c>
      <c r="K29" s="128"/>
    </row>
    <row r="30" spans="1:11" s="60" customFormat="1" ht="30" x14ac:dyDescent="0.25">
      <c r="A30" s="128" t="e">
        <f t="shared" si="0"/>
        <v>#REF!</v>
      </c>
      <c r="B30" s="198"/>
      <c r="C30" s="198"/>
      <c r="D30" s="201"/>
      <c r="E30" s="160" t="s">
        <v>1067</v>
      </c>
      <c r="F30" s="128" t="s">
        <v>1067</v>
      </c>
      <c r="H30" s="121" t="s">
        <v>1034</v>
      </c>
      <c r="I30" s="64" t="s">
        <v>223</v>
      </c>
      <c r="J30" s="64" t="s">
        <v>966</v>
      </c>
      <c r="K30" s="128"/>
    </row>
    <row r="31" spans="1:11" s="60" customFormat="1" ht="30" x14ac:dyDescent="0.25">
      <c r="A31" s="128" t="e">
        <f t="shared" si="0"/>
        <v>#REF!</v>
      </c>
      <c r="B31" s="198"/>
      <c r="C31" s="198"/>
      <c r="D31" s="201"/>
      <c r="E31" s="162" t="s">
        <v>1033</v>
      </c>
      <c r="F31" s="127" t="s">
        <v>1033</v>
      </c>
      <c r="H31" s="121" t="s">
        <v>1034</v>
      </c>
      <c r="I31" s="64" t="s">
        <v>223</v>
      </c>
      <c r="J31" s="64" t="s">
        <v>966</v>
      </c>
      <c r="K31" s="128"/>
    </row>
    <row r="32" spans="1:11" s="60" customFormat="1" ht="30" customHeight="1" x14ac:dyDescent="0.25">
      <c r="A32" s="128" t="e">
        <f t="shared" si="0"/>
        <v>#REF!</v>
      </c>
      <c r="B32" s="198"/>
      <c r="C32" s="198"/>
      <c r="D32" s="201"/>
      <c r="E32" s="139" t="s">
        <v>1031</v>
      </c>
      <c r="F32" s="127" t="s">
        <v>1024</v>
      </c>
      <c r="H32" s="121" t="s">
        <v>1034</v>
      </c>
      <c r="I32" s="64" t="s">
        <v>223</v>
      </c>
      <c r="J32" s="64" t="s">
        <v>966</v>
      </c>
      <c r="K32" s="128"/>
    </row>
    <row r="33" spans="1:11" s="60" customFormat="1" ht="30" x14ac:dyDescent="0.25">
      <c r="A33" s="128" t="e">
        <f t="shared" si="0"/>
        <v>#REF!</v>
      </c>
      <c r="B33" s="198"/>
      <c r="C33" s="198"/>
      <c r="D33" s="201"/>
      <c r="E33" s="139" t="s">
        <v>1032</v>
      </c>
      <c r="F33" s="125" t="s">
        <v>1025</v>
      </c>
      <c r="H33" s="121" t="s">
        <v>1034</v>
      </c>
      <c r="I33" s="64" t="s">
        <v>223</v>
      </c>
      <c r="J33" s="64" t="s">
        <v>966</v>
      </c>
      <c r="K33" s="128"/>
    </row>
    <row r="34" spans="1:11" ht="30" x14ac:dyDescent="0.25">
      <c r="A34" s="128" t="e">
        <f>#REF!+1</f>
        <v>#REF!</v>
      </c>
      <c r="B34" s="197" t="s">
        <v>1065</v>
      </c>
      <c r="C34" s="128"/>
      <c r="D34" s="128"/>
      <c r="E34" s="127" t="s">
        <v>1023</v>
      </c>
      <c r="F34" s="128"/>
      <c r="G34" s="128"/>
      <c r="H34" s="141" t="s">
        <v>1034</v>
      </c>
      <c r="I34" s="142" t="s">
        <v>223</v>
      </c>
      <c r="J34" s="142" t="s">
        <v>966</v>
      </c>
      <c r="K34" s="27"/>
    </row>
    <row r="35" spans="1:11" ht="30" x14ac:dyDescent="0.25">
      <c r="A35" s="128" t="e">
        <f t="shared" si="0"/>
        <v>#REF!</v>
      </c>
      <c r="B35" s="198"/>
      <c r="C35" s="128"/>
      <c r="D35" s="128"/>
      <c r="E35" s="127" t="s">
        <v>1068</v>
      </c>
      <c r="F35" s="128"/>
      <c r="G35" s="128"/>
      <c r="H35" s="141" t="s">
        <v>1034</v>
      </c>
      <c r="I35" s="142" t="s">
        <v>223</v>
      </c>
      <c r="J35" s="142" t="s">
        <v>966</v>
      </c>
      <c r="K35" s="27"/>
    </row>
    <row r="36" spans="1:11" ht="30" x14ac:dyDescent="0.25">
      <c r="A36" s="128" t="e">
        <f t="shared" si="0"/>
        <v>#REF!</v>
      </c>
      <c r="B36" s="198"/>
      <c r="C36" s="128"/>
      <c r="D36" s="128"/>
      <c r="E36" s="127" t="s">
        <v>1069</v>
      </c>
      <c r="F36" s="128"/>
      <c r="G36" s="128"/>
      <c r="H36" s="141" t="s">
        <v>1034</v>
      </c>
      <c r="I36" s="142" t="s">
        <v>223</v>
      </c>
      <c r="J36" s="142" t="s">
        <v>966</v>
      </c>
      <c r="K36" s="27"/>
    </row>
    <row r="37" spans="1:11" ht="30" x14ac:dyDescent="0.25">
      <c r="A37" s="128" t="e">
        <f t="shared" si="0"/>
        <v>#REF!</v>
      </c>
      <c r="B37" s="199"/>
      <c r="C37" s="128"/>
      <c r="D37" s="128"/>
      <c r="E37" s="127" t="s">
        <v>1070</v>
      </c>
      <c r="F37" s="128"/>
      <c r="G37" s="128"/>
      <c r="H37" s="141" t="s">
        <v>1034</v>
      </c>
      <c r="I37" s="142" t="s">
        <v>223</v>
      </c>
      <c r="J37" s="142" t="s">
        <v>966</v>
      </c>
      <c r="K37" s="27"/>
    </row>
  </sheetData>
  <mergeCells count="10">
    <mergeCell ref="D27:D33"/>
    <mergeCell ref="D22:D26"/>
    <mergeCell ref="C22:C33"/>
    <mergeCell ref="B22:B33"/>
    <mergeCell ref="B34:B37"/>
    <mergeCell ref="D15:D21"/>
    <mergeCell ref="D8:D14"/>
    <mergeCell ref="C8:C21"/>
    <mergeCell ref="B8:B21"/>
    <mergeCell ref="F7:G7"/>
  </mergeCells>
  <hyperlinks>
    <hyperlink ref="A1" location="'Danh mục'!A1" display="EXIT"/>
  </hyperlink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90" zoomScaleNormal="90" workbookViewId="0">
      <pane xSplit="4" ySplit="7" topLeftCell="F8" activePane="bottomRight" state="frozen"/>
      <selection pane="topRight" activeCell="E1" sqref="E1"/>
      <selection pane="bottomLeft" activeCell="A8" sqref="A8"/>
      <selection pane="bottomRight"/>
    </sheetView>
  </sheetViews>
  <sheetFormatPr defaultColWidth="9.140625" defaultRowHeight="15" x14ac:dyDescent="0.25"/>
  <cols>
    <col min="1" max="1" width="6.140625" style="5" bestFit="1"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18" style="4" bestFit="1" customWidth="1"/>
    <col min="11" max="11" width="50.42578125" style="4" customWidth="1"/>
    <col min="12" max="16384" width="9.140625" style="4"/>
  </cols>
  <sheetData>
    <row r="1" spans="1:11" x14ac:dyDescent="0.25">
      <c r="A1" s="68" t="s">
        <v>416</v>
      </c>
      <c r="B1" s="31" t="s">
        <v>962</v>
      </c>
      <c r="D1" s="28"/>
      <c r="E1" s="29" t="s">
        <v>220</v>
      </c>
      <c r="F1" s="30">
        <f>SUM(F2:F5)</f>
        <v>15</v>
      </c>
      <c r="H1" s="114">
        <f>SUM(H2:H5)</f>
        <v>15</v>
      </c>
    </row>
    <row r="2" spans="1:11" x14ac:dyDescent="0.25">
      <c r="E2" s="32" t="s">
        <v>223</v>
      </c>
      <c r="F2" s="34">
        <f>COUNTIF($I$8:$I$1031,$E2)</f>
        <v>15</v>
      </c>
      <c r="G2" s="112" t="s">
        <v>965</v>
      </c>
      <c r="H2" s="32">
        <f>COUNTIF($J$8:$J$806,$G2)</f>
        <v>15</v>
      </c>
    </row>
    <row r="3" spans="1:11" ht="15.75" x14ac:dyDescent="0.25">
      <c r="E3" s="33" t="s">
        <v>224</v>
      </c>
      <c r="F3" s="34">
        <f t="shared" ref="F3:F5" si="0">COUNTIF($I$8:$I$1031,$E3)</f>
        <v>0</v>
      </c>
      <c r="G3" s="113" t="s">
        <v>966</v>
      </c>
      <c r="H3" s="32">
        <f t="shared" ref="H3:H5" si="1">COUNTIF($J$8:$J$806,$G3)</f>
        <v>0</v>
      </c>
    </row>
    <row r="4" spans="1:11" ht="15.75" x14ac:dyDescent="0.25">
      <c r="E4" s="32" t="s">
        <v>225</v>
      </c>
      <c r="F4" s="34">
        <f t="shared" si="0"/>
        <v>0</v>
      </c>
      <c r="G4" s="113" t="s">
        <v>968</v>
      </c>
      <c r="H4" s="32">
        <f t="shared" si="1"/>
        <v>0</v>
      </c>
    </row>
    <row r="5" spans="1:11" ht="15.75" x14ac:dyDescent="0.25">
      <c r="E5" s="32" t="s">
        <v>226</v>
      </c>
      <c r="F5" s="34">
        <f t="shared" si="0"/>
        <v>0</v>
      </c>
      <c r="G5" s="113" t="s">
        <v>974</v>
      </c>
      <c r="H5" s="32">
        <f t="shared" si="1"/>
        <v>0</v>
      </c>
    </row>
    <row r="7" spans="1:11" s="2" customFormat="1" ht="14.25" x14ac:dyDescent="0.2">
      <c r="A7" s="52" t="s">
        <v>4</v>
      </c>
      <c r="B7" s="52" t="s">
        <v>0</v>
      </c>
      <c r="C7" s="52" t="s">
        <v>1</v>
      </c>
      <c r="D7" s="52" t="s">
        <v>18</v>
      </c>
      <c r="E7" s="39" t="s">
        <v>95</v>
      </c>
      <c r="F7" s="200" t="s">
        <v>2</v>
      </c>
      <c r="G7" s="200"/>
      <c r="H7" s="39" t="s">
        <v>3</v>
      </c>
      <c r="I7" s="26" t="s">
        <v>221</v>
      </c>
      <c r="J7" s="26" t="s">
        <v>964</v>
      </c>
      <c r="K7" s="26" t="s">
        <v>222</v>
      </c>
    </row>
    <row r="8" spans="1:11" s="60" customFormat="1" ht="15.75" x14ac:dyDescent="0.25">
      <c r="A8" s="49">
        <v>1</v>
      </c>
      <c r="B8" s="197" t="s">
        <v>379</v>
      </c>
      <c r="C8" s="197" t="s">
        <v>382</v>
      </c>
      <c r="D8" s="50"/>
      <c r="E8" s="63" t="s">
        <v>380</v>
      </c>
      <c r="F8" s="51"/>
      <c r="G8" s="50"/>
      <c r="H8" s="45" t="s">
        <v>93</v>
      </c>
      <c r="I8" s="64" t="s">
        <v>223</v>
      </c>
      <c r="J8" s="45" t="s">
        <v>965</v>
      </c>
      <c r="K8" s="49"/>
    </row>
    <row r="9" spans="1:11" s="60" customFormat="1" ht="15.75" x14ac:dyDescent="0.25">
      <c r="A9" s="100">
        <v>2</v>
      </c>
      <c r="B9" s="198"/>
      <c r="C9" s="199"/>
      <c r="D9" s="50"/>
      <c r="E9" s="63" t="s">
        <v>381</v>
      </c>
      <c r="F9" s="51"/>
      <c r="G9" s="50"/>
      <c r="H9" s="45" t="s">
        <v>93</v>
      </c>
      <c r="I9" s="64" t="s">
        <v>223</v>
      </c>
      <c r="J9" s="45" t="s">
        <v>965</v>
      </c>
      <c r="K9" s="49"/>
    </row>
    <row r="10" spans="1:11" s="41" customFormat="1" ht="30" x14ac:dyDescent="0.25">
      <c r="A10" s="100">
        <v>3</v>
      </c>
      <c r="B10" s="198"/>
      <c r="C10" s="197" t="s">
        <v>295</v>
      </c>
      <c r="D10" s="14" t="s">
        <v>292</v>
      </c>
      <c r="E10" s="35"/>
      <c r="F10" s="48"/>
      <c r="G10" s="51"/>
      <c r="H10" s="49" t="s">
        <v>383</v>
      </c>
      <c r="I10" s="14" t="s">
        <v>223</v>
      </c>
      <c r="J10" s="45" t="s">
        <v>965</v>
      </c>
      <c r="K10" s="44"/>
    </row>
    <row r="11" spans="1:11" s="41" customFormat="1" ht="30" x14ac:dyDescent="0.25">
      <c r="A11" s="100">
        <v>4</v>
      </c>
      <c r="B11" s="198"/>
      <c r="C11" s="198"/>
      <c r="D11" s="14" t="s">
        <v>296</v>
      </c>
      <c r="E11" s="14"/>
      <c r="F11" s="49"/>
      <c r="G11" s="49"/>
      <c r="H11" s="49" t="s">
        <v>297</v>
      </c>
      <c r="I11" s="14" t="s">
        <v>223</v>
      </c>
      <c r="J11" s="45" t="s">
        <v>965</v>
      </c>
      <c r="K11" s="44"/>
    </row>
    <row r="12" spans="1:11" s="41" customFormat="1" ht="45" x14ac:dyDescent="0.25">
      <c r="A12" s="100">
        <v>5</v>
      </c>
      <c r="B12" s="198"/>
      <c r="C12" s="198"/>
      <c r="D12" s="14" t="s">
        <v>298</v>
      </c>
      <c r="E12" s="14"/>
      <c r="F12" s="49"/>
      <c r="G12" s="49"/>
      <c r="H12" s="49" t="s">
        <v>299</v>
      </c>
      <c r="I12" s="14" t="s">
        <v>223</v>
      </c>
      <c r="J12" s="45" t="s">
        <v>965</v>
      </c>
      <c r="K12" s="44"/>
    </row>
    <row r="13" spans="1:11" s="41" customFormat="1" ht="45" x14ac:dyDescent="0.25">
      <c r="A13" s="100">
        <v>6</v>
      </c>
      <c r="B13" s="198"/>
      <c r="C13" s="199"/>
      <c r="D13" s="14" t="s">
        <v>300</v>
      </c>
      <c r="E13" s="35"/>
      <c r="F13" s="48"/>
      <c r="G13" s="49"/>
      <c r="H13" s="49" t="s">
        <v>301</v>
      </c>
      <c r="I13" s="14" t="s">
        <v>223</v>
      </c>
      <c r="J13" s="45" t="s">
        <v>965</v>
      </c>
      <c r="K13" s="44"/>
    </row>
    <row r="14" spans="1:11" s="60" customFormat="1" ht="45" customHeight="1" x14ac:dyDescent="0.25">
      <c r="A14" s="100">
        <v>7</v>
      </c>
      <c r="B14" s="197" t="s">
        <v>384</v>
      </c>
      <c r="C14" s="197" t="s">
        <v>382</v>
      </c>
      <c r="D14" s="49"/>
      <c r="E14" s="65" t="s">
        <v>385</v>
      </c>
      <c r="F14" s="51"/>
      <c r="G14" s="49"/>
      <c r="H14" s="49" t="s">
        <v>93</v>
      </c>
      <c r="I14" s="14" t="s">
        <v>223</v>
      </c>
      <c r="J14" s="45" t="s">
        <v>965</v>
      </c>
      <c r="K14" s="49"/>
    </row>
    <row r="15" spans="1:11" s="60" customFormat="1" ht="15.75" x14ac:dyDescent="0.25">
      <c r="A15" s="100">
        <v>8</v>
      </c>
      <c r="B15" s="198"/>
      <c r="C15" s="198"/>
      <c r="D15" s="49"/>
      <c r="E15" s="65" t="s">
        <v>386</v>
      </c>
      <c r="F15" s="51"/>
      <c r="G15" s="49"/>
      <c r="H15" s="49" t="s">
        <v>93</v>
      </c>
      <c r="I15" s="14" t="s">
        <v>223</v>
      </c>
      <c r="J15" s="45" t="s">
        <v>965</v>
      </c>
      <c r="K15" s="49"/>
    </row>
    <row r="16" spans="1:11" s="60" customFormat="1" ht="15.75" x14ac:dyDescent="0.25">
      <c r="A16" s="100">
        <v>9</v>
      </c>
      <c r="B16" s="198"/>
      <c r="C16" s="198"/>
      <c r="D16" s="49"/>
      <c r="E16" s="65" t="s">
        <v>387</v>
      </c>
      <c r="F16" s="51"/>
      <c r="G16" s="49"/>
      <c r="H16" s="49" t="s">
        <v>93</v>
      </c>
      <c r="I16" s="14" t="s">
        <v>223</v>
      </c>
      <c r="J16" s="45" t="s">
        <v>965</v>
      </c>
      <c r="K16" s="49"/>
    </row>
    <row r="17" spans="1:11" s="60" customFormat="1" ht="15.75" x14ac:dyDescent="0.25">
      <c r="A17" s="100">
        <v>10</v>
      </c>
      <c r="B17" s="198"/>
      <c r="C17" s="198"/>
      <c r="D17" s="49"/>
      <c r="E17" s="65" t="s">
        <v>388</v>
      </c>
      <c r="F17" s="51"/>
      <c r="G17" s="49"/>
      <c r="H17" s="49" t="s">
        <v>93</v>
      </c>
      <c r="I17" s="14" t="s">
        <v>223</v>
      </c>
      <c r="J17" s="45" t="s">
        <v>965</v>
      </c>
      <c r="K17" s="49"/>
    </row>
    <row r="18" spans="1:11" s="60" customFormat="1" ht="15.75" x14ac:dyDescent="0.25">
      <c r="A18" s="100">
        <v>11</v>
      </c>
      <c r="B18" s="198"/>
      <c r="C18" s="199"/>
      <c r="D18" s="49"/>
      <c r="E18" s="65" t="s">
        <v>389</v>
      </c>
      <c r="F18" s="51"/>
      <c r="G18" s="49"/>
      <c r="H18" s="49" t="s">
        <v>93</v>
      </c>
      <c r="I18" s="14" t="s">
        <v>223</v>
      </c>
      <c r="J18" s="45" t="s">
        <v>965</v>
      </c>
      <c r="K18" s="49"/>
    </row>
    <row r="19" spans="1:11" s="41" customFormat="1" ht="30" x14ac:dyDescent="0.25">
      <c r="A19" s="100">
        <v>12</v>
      </c>
      <c r="B19" s="198"/>
      <c r="C19" s="197" t="s">
        <v>295</v>
      </c>
      <c r="D19" s="14" t="s">
        <v>292</v>
      </c>
      <c r="E19" s="35"/>
      <c r="F19" s="48"/>
      <c r="G19" s="51"/>
      <c r="H19" s="49" t="s">
        <v>383</v>
      </c>
      <c r="I19" s="14" t="s">
        <v>223</v>
      </c>
      <c r="J19" s="45" t="s">
        <v>965</v>
      </c>
      <c r="K19" s="44"/>
    </row>
    <row r="20" spans="1:11" s="41" customFormat="1" ht="30" x14ac:dyDescent="0.25">
      <c r="A20" s="100">
        <v>13</v>
      </c>
      <c r="B20" s="198"/>
      <c r="C20" s="198"/>
      <c r="D20" s="14" t="s">
        <v>296</v>
      </c>
      <c r="E20" s="14"/>
      <c r="F20" s="49"/>
      <c r="G20" s="49"/>
      <c r="H20" s="49" t="s">
        <v>297</v>
      </c>
      <c r="I20" s="14" t="s">
        <v>223</v>
      </c>
      <c r="J20" s="45" t="s">
        <v>965</v>
      </c>
      <c r="K20" s="44"/>
    </row>
    <row r="21" spans="1:11" s="41" customFormat="1" ht="45" x14ac:dyDescent="0.25">
      <c r="A21" s="100">
        <v>14</v>
      </c>
      <c r="B21" s="198"/>
      <c r="C21" s="198"/>
      <c r="D21" s="14" t="s">
        <v>298</v>
      </c>
      <c r="E21" s="14"/>
      <c r="F21" s="49"/>
      <c r="G21" s="49"/>
      <c r="H21" s="49" t="s">
        <v>299</v>
      </c>
      <c r="I21" s="14" t="s">
        <v>223</v>
      </c>
      <c r="J21" s="45" t="s">
        <v>965</v>
      </c>
      <c r="K21" s="44"/>
    </row>
    <row r="22" spans="1:11" s="41" customFormat="1" ht="45" x14ac:dyDescent="0.25">
      <c r="A22" s="100">
        <v>15</v>
      </c>
      <c r="B22" s="198"/>
      <c r="C22" s="199"/>
      <c r="D22" s="14" t="s">
        <v>300</v>
      </c>
      <c r="E22" s="35"/>
      <c r="F22" s="48"/>
      <c r="G22" s="49"/>
      <c r="H22" s="49" t="s">
        <v>301</v>
      </c>
      <c r="I22" s="14" t="s">
        <v>223</v>
      </c>
      <c r="J22" s="45" t="s">
        <v>965</v>
      </c>
      <c r="K22" s="44"/>
    </row>
  </sheetData>
  <mergeCells count="7">
    <mergeCell ref="C19:C22"/>
    <mergeCell ref="B14:B22"/>
    <mergeCell ref="F7:G7"/>
    <mergeCell ref="C10:C13"/>
    <mergeCell ref="C14:C18"/>
    <mergeCell ref="B8:B13"/>
    <mergeCell ref="C8:C9"/>
  </mergeCells>
  <dataValidations count="1">
    <dataValidation type="list" allowBlank="1" showInputMessage="1" showErrorMessage="1" sqref="I10:I22">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zoomScale="90" zoomScaleNormal="90" workbookViewId="0">
      <pane xSplit="4" ySplit="7" topLeftCell="E8" activePane="bottomRight" state="frozen"/>
      <selection pane="topRight" activeCell="E1" sqref="E1"/>
      <selection pane="bottomLeft" activeCell="A8" sqref="A8"/>
      <selection pane="bottomRight" activeCell="F63" sqref="F63"/>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28" customWidth="1"/>
    <col min="10" max="10" width="18.42578125" style="28" customWidth="1"/>
    <col min="11" max="11" width="50.42578125" style="41" customWidth="1"/>
    <col min="12" max="16384" width="9.140625" style="41"/>
  </cols>
  <sheetData>
    <row r="1" spans="1:11" x14ac:dyDescent="0.25">
      <c r="A1" s="68" t="s">
        <v>416</v>
      </c>
      <c r="B1" s="31" t="s">
        <v>961</v>
      </c>
      <c r="D1" s="28"/>
      <c r="E1" s="29" t="s">
        <v>220</v>
      </c>
      <c r="F1" s="30">
        <f>SUM(F2:F5)</f>
        <v>85</v>
      </c>
      <c r="H1" s="114">
        <f>SUM(H2:H5)</f>
        <v>85</v>
      </c>
    </row>
    <row r="2" spans="1:11" x14ac:dyDescent="0.25">
      <c r="E2" s="32" t="s">
        <v>223</v>
      </c>
      <c r="F2" s="34">
        <f>COUNTIF($I$8:$I$917,$E2)</f>
        <v>85</v>
      </c>
      <c r="G2" s="112" t="s">
        <v>965</v>
      </c>
      <c r="H2" s="32">
        <f>COUNTIF($J$8:$J$692,$G2)</f>
        <v>0</v>
      </c>
    </row>
    <row r="3" spans="1:11" ht="15.75" x14ac:dyDescent="0.25">
      <c r="E3" s="33" t="s">
        <v>224</v>
      </c>
      <c r="F3" s="34">
        <f>COUNTIF($I$8:$I$917,$E3)</f>
        <v>0</v>
      </c>
      <c r="G3" s="113" t="s">
        <v>966</v>
      </c>
      <c r="H3" s="32">
        <f>COUNTIF($J$8:$J$692,$G3)</f>
        <v>85</v>
      </c>
    </row>
    <row r="4" spans="1:11" ht="15.75" x14ac:dyDescent="0.25">
      <c r="E4" s="32" t="s">
        <v>225</v>
      </c>
      <c r="F4" s="34">
        <f>COUNTIF($I$8:$I$917,$E4)</f>
        <v>0</v>
      </c>
      <c r="G4" s="113" t="s">
        <v>968</v>
      </c>
      <c r="H4" s="32">
        <f>COUNTIF($J$8:$J$692,$G4)</f>
        <v>0</v>
      </c>
    </row>
    <row r="5" spans="1:11" ht="15.75" x14ac:dyDescent="0.25">
      <c r="E5" s="32" t="s">
        <v>226</v>
      </c>
      <c r="F5" s="34">
        <f>COUNTIF($I$8:$I$917,$E5)</f>
        <v>0</v>
      </c>
      <c r="G5" s="113" t="s">
        <v>974</v>
      </c>
      <c r="H5" s="32">
        <f>COUNTIF($J$8:$J$692,$G5)</f>
        <v>0</v>
      </c>
    </row>
    <row r="7" spans="1:11" s="43" customFormat="1" ht="14.25" x14ac:dyDescent="0.2">
      <c r="A7" s="1" t="s">
        <v>4</v>
      </c>
      <c r="B7" s="1" t="s">
        <v>0</v>
      </c>
      <c r="C7" s="1" t="s">
        <v>1</v>
      </c>
      <c r="D7" s="1" t="s">
        <v>18</v>
      </c>
      <c r="E7" s="202" t="s">
        <v>95</v>
      </c>
      <c r="F7" s="203"/>
      <c r="G7" s="204"/>
      <c r="H7" s="1" t="s">
        <v>3</v>
      </c>
      <c r="I7" s="1" t="s">
        <v>221</v>
      </c>
      <c r="J7" s="99" t="s">
        <v>964</v>
      </c>
      <c r="K7" s="42" t="s">
        <v>222</v>
      </c>
    </row>
    <row r="8" spans="1:11" s="55" customFormat="1" ht="45" customHeight="1" x14ac:dyDescent="0.25">
      <c r="A8" s="20">
        <v>1</v>
      </c>
      <c r="B8" s="197" t="s">
        <v>266</v>
      </c>
      <c r="C8" s="197" t="s">
        <v>338</v>
      </c>
      <c r="D8" s="115" t="s">
        <v>337</v>
      </c>
      <c r="E8" s="40" t="s">
        <v>1039</v>
      </c>
      <c r="F8" s="51"/>
      <c r="G8" s="49"/>
      <c r="H8" s="49" t="s">
        <v>1037</v>
      </c>
      <c r="I8" s="36" t="s">
        <v>223</v>
      </c>
      <c r="J8" s="45" t="s">
        <v>966</v>
      </c>
      <c r="K8" s="98"/>
    </row>
    <row r="9" spans="1:11" s="55" customFormat="1" ht="15.75" x14ac:dyDescent="0.25">
      <c r="A9" s="49">
        <f>A8+1</f>
        <v>2</v>
      </c>
      <c r="B9" s="198"/>
      <c r="C9" s="199"/>
      <c r="D9" s="48" t="s">
        <v>339</v>
      </c>
      <c r="E9" s="56" t="s">
        <v>343</v>
      </c>
      <c r="F9" s="51"/>
      <c r="G9" s="49"/>
      <c r="H9" s="49" t="s">
        <v>340</v>
      </c>
      <c r="I9" s="36" t="s">
        <v>223</v>
      </c>
      <c r="J9" s="45" t="s">
        <v>966</v>
      </c>
      <c r="K9" s="98"/>
    </row>
    <row r="10" spans="1:11" ht="30" customHeight="1" x14ac:dyDescent="0.25">
      <c r="A10" s="119">
        <f t="shared" ref="A10:A73" si="0">A9+1</f>
        <v>3</v>
      </c>
      <c r="B10" s="198"/>
      <c r="C10" s="197" t="s">
        <v>279</v>
      </c>
      <c r="D10" s="115" t="s">
        <v>278</v>
      </c>
      <c r="E10" s="56" t="s">
        <v>1036</v>
      </c>
      <c r="F10" s="23"/>
      <c r="G10" s="20"/>
      <c r="H10" s="20" t="s">
        <v>1038</v>
      </c>
      <c r="I10" s="36" t="s">
        <v>223</v>
      </c>
      <c r="J10" s="45" t="s">
        <v>966</v>
      </c>
      <c r="K10" s="91"/>
    </row>
    <row r="11" spans="1:11" ht="45" x14ac:dyDescent="0.25">
      <c r="A11" s="119">
        <f t="shared" si="0"/>
        <v>4</v>
      </c>
      <c r="B11" s="198"/>
      <c r="C11" s="198"/>
      <c r="D11" s="14" t="s">
        <v>274</v>
      </c>
      <c r="E11" s="14"/>
      <c r="F11" s="20"/>
      <c r="G11" s="20"/>
      <c r="H11" s="20" t="s">
        <v>275</v>
      </c>
      <c r="I11" s="36" t="s">
        <v>223</v>
      </c>
      <c r="J11" s="45" t="s">
        <v>966</v>
      </c>
      <c r="K11" s="91"/>
    </row>
    <row r="12" spans="1:11" ht="30" x14ac:dyDescent="0.25">
      <c r="A12" s="119">
        <f t="shared" si="0"/>
        <v>5</v>
      </c>
      <c r="B12" s="198"/>
      <c r="C12" s="199"/>
      <c r="D12" s="14" t="s">
        <v>276</v>
      </c>
      <c r="E12" s="35"/>
      <c r="F12" s="18"/>
      <c r="G12" s="20"/>
      <c r="H12" s="20" t="s">
        <v>277</v>
      </c>
      <c r="I12" s="36" t="s">
        <v>223</v>
      </c>
      <c r="J12" s="45" t="s">
        <v>966</v>
      </c>
      <c r="K12" s="91"/>
    </row>
    <row r="13" spans="1:11" ht="30" x14ac:dyDescent="0.25">
      <c r="A13" s="119">
        <f t="shared" si="0"/>
        <v>6</v>
      </c>
      <c r="B13" s="198"/>
      <c r="C13" s="197" t="s">
        <v>291</v>
      </c>
      <c r="D13" s="36" t="s">
        <v>292</v>
      </c>
      <c r="E13" s="35" t="s">
        <v>267</v>
      </c>
      <c r="F13" s="18"/>
      <c r="G13" s="23"/>
      <c r="H13" s="20" t="s">
        <v>293</v>
      </c>
      <c r="I13" s="36" t="s">
        <v>223</v>
      </c>
      <c r="J13" s="45" t="s">
        <v>966</v>
      </c>
      <c r="K13" s="91"/>
    </row>
    <row r="14" spans="1:11" ht="15.75" x14ac:dyDescent="0.25">
      <c r="A14" s="119">
        <f t="shared" si="0"/>
        <v>7</v>
      </c>
      <c r="B14" s="198"/>
      <c r="C14" s="198"/>
      <c r="D14" s="36"/>
      <c r="E14" s="35" t="s">
        <v>294</v>
      </c>
      <c r="F14" s="18"/>
      <c r="G14" s="23"/>
      <c r="H14" s="20" t="s">
        <v>295</v>
      </c>
      <c r="I14" s="36" t="s">
        <v>223</v>
      </c>
      <c r="J14" s="45" t="s">
        <v>966</v>
      </c>
      <c r="K14" s="91"/>
    </row>
    <row r="15" spans="1:11" ht="30" x14ac:dyDescent="0.25">
      <c r="A15" s="119">
        <f t="shared" si="0"/>
        <v>8</v>
      </c>
      <c r="B15" s="198"/>
      <c r="C15" s="198"/>
      <c r="D15" s="14" t="s">
        <v>296</v>
      </c>
      <c r="E15" s="14"/>
      <c r="F15" s="20"/>
      <c r="G15" s="20"/>
      <c r="H15" s="20" t="s">
        <v>297</v>
      </c>
      <c r="I15" s="36" t="s">
        <v>223</v>
      </c>
      <c r="J15" s="45" t="s">
        <v>966</v>
      </c>
      <c r="K15" s="91"/>
    </row>
    <row r="16" spans="1:11" ht="45" x14ac:dyDescent="0.25">
      <c r="A16" s="119">
        <f t="shared" si="0"/>
        <v>9</v>
      </c>
      <c r="B16" s="198"/>
      <c r="C16" s="198"/>
      <c r="D16" s="14" t="s">
        <v>298</v>
      </c>
      <c r="E16" s="14"/>
      <c r="F16" s="20"/>
      <c r="G16" s="20"/>
      <c r="H16" s="20" t="s">
        <v>299</v>
      </c>
      <c r="I16" s="36" t="s">
        <v>223</v>
      </c>
      <c r="J16" s="45" t="s">
        <v>966</v>
      </c>
      <c r="K16" s="91"/>
    </row>
    <row r="17" spans="1:11" ht="45" x14ac:dyDescent="0.25">
      <c r="A17" s="119">
        <f t="shared" si="0"/>
        <v>10</v>
      </c>
      <c r="B17" s="198"/>
      <c r="C17" s="199"/>
      <c r="D17" s="14" t="s">
        <v>300</v>
      </c>
      <c r="E17" s="35"/>
      <c r="F17" s="18"/>
      <c r="G17" s="20"/>
      <c r="H17" s="20" t="s">
        <v>301</v>
      </c>
      <c r="I17" s="36" t="s">
        <v>223</v>
      </c>
      <c r="J17" s="45" t="s">
        <v>966</v>
      </c>
      <c r="K17" s="91"/>
    </row>
    <row r="18" spans="1:11" ht="30" x14ac:dyDescent="0.25">
      <c r="A18" s="119">
        <f t="shared" si="0"/>
        <v>11</v>
      </c>
      <c r="B18" s="198"/>
      <c r="C18" s="197" t="s">
        <v>302</v>
      </c>
      <c r="D18" s="14" t="s">
        <v>306</v>
      </c>
      <c r="E18" s="14" t="s">
        <v>303</v>
      </c>
      <c r="F18" s="20" t="s">
        <v>307</v>
      </c>
      <c r="G18" s="20"/>
      <c r="H18" s="20" t="s">
        <v>304</v>
      </c>
      <c r="I18" s="36" t="s">
        <v>223</v>
      </c>
      <c r="J18" s="45" t="s">
        <v>966</v>
      </c>
      <c r="K18" s="91"/>
    </row>
    <row r="19" spans="1:11" ht="30" x14ac:dyDescent="0.25">
      <c r="A19" s="119">
        <f t="shared" si="0"/>
        <v>12</v>
      </c>
      <c r="B19" s="198"/>
      <c r="C19" s="198"/>
      <c r="D19" s="14"/>
      <c r="E19" s="14"/>
      <c r="F19" s="20" t="s">
        <v>309</v>
      </c>
      <c r="G19" s="20"/>
      <c r="H19" s="20" t="s">
        <v>308</v>
      </c>
      <c r="I19" s="36" t="s">
        <v>223</v>
      </c>
      <c r="J19" s="45" t="s">
        <v>966</v>
      </c>
      <c r="K19" s="91"/>
    </row>
    <row r="20" spans="1:11" ht="30" x14ac:dyDescent="0.25">
      <c r="A20" s="119">
        <f t="shared" si="0"/>
        <v>13</v>
      </c>
      <c r="B20" s="198"/>
      <c r="C20" s="198"/>
      <c r="D20" s="14" t="s">
        <v>305</v>
      </c>
      <c r="E20" s="14"/>
      <c r="F20" s="20"/>
      <c r="G20" s="20"/>
      <c r="H20" s="20" t="s">
        <v>311</v>
      </c>
      <c r="I20" s="36" t="s">
        <v>223</v>
      </c>
      <c r="J20" s="45" t="s">
        <v>966</v>
      </c>
      <c r="K20" s="91"/>
    </row>
    <row r="21" spans="1:11" ht="30" x14ac:dyDescent="0.25">
      <c r="A21" s="119">
        <f t="shared" si="0"/>
        <v>14</v>
      </c>
      <c r="B21" s="199"/>
      <c r="C21" s="198"/>
      <c r="D21" s="14" t="s">
        <v>300</v>
      </c>
      <c r="E21" s="35"/>
      <c r="F21" s="18"/>
      <c r="G21" s="20"/>
      <c r="H21" s="20" t="s">
        <v>310</v>
      </c>
      <c r="I21" s="36" t="s">
        <v>223</v>
      </c>
      <c r="J21" s="45" t="s">
        <v>966</v>
      </c>
      <c r="K21" s="91"/>
    </row>
    <row r="22" spans="1:11" ht="15.75" customHeight="1" x14ac:dyDescent="0.25">
      <c r="A22" s="119">
        <f t="shared" si="0"/>
        <v>15</v>
      </c>
      <c r="B22" s="197" t="s">
        <v>281</v>
      </c>
      <c r="C22" s="197" t="s">
        <v>341</v>
      </c>
      <c r="D22" s="115" t="s">
        <v>342</v>
      </c>
      <c r="E22" s="45" t="s">
        <v>1040</v>
      </c>
      <c r="F22" s="48"/>
      <c r="G22" s="51"/>
      <c r="H22" s="49" t="s">
        <v>1037</v>
      </c>
      <c r="I22" s="36" t="s">
        <v>223</v>
      </c>
      <c r="J22" s="45" t="s">
        <v>966</v>
      </c>
      <c r="K22" s="91"/>
    </row>
    <row r="23" spans="1:11" ht="15.75" x14ac:dyDescent="0.25">
      <c r="A23" s="119">
        <f t="shared" si="0"/>
        <v>16</v>
      </c>
      <c r="B23" s="198"/>
      <c r="C23" s="199"/>
      <c r="D23" s="48" t="s">
        <v>339</v>
      </c>
      <c r="E23" s="56" t="s">
        <v>343</v>
      </c>
      <c r="F23" s="48"/>
      <c r="G23" s="51"/>
      <c r="H23" s="119" t="s">
        <v>340</v>
      </c>
      <c r="I23" s="36" t="s">
        <v>223</v>
      </c>
      <c r="J23" s="45" t="s">
        <v>966</v>
      </c>
      <c r="K23" s="91"/>
    </row>
    <row r="24" spans="1:11" ht="15.75" x14ac:dyDescent="0.25">
      <c r="A24" s="119">
        <f t="shared" si="0"/>
        <v>17</v>
      </c>
      <c r="B24" s="198"/>
      <c r="C24" s="197" t="s">
        <v>282</v>
      </c>
      <c r="D24" s="197" t="s">
        <v>286</v>
      </c>
      <c r="E24" s="45" t="s">
        <v>283</v>
      </c>
      <c r="F24" s="45"/>
      <c r="G24" s="118"/>
      <c r="H24" s="119"/>
      <c r="I24" s="36" t="s">
        <v>223</v>
      </c>
      <c r="J24" s="45" t="s">
        <v>966</v>
      </c>
      <c r="K24" s="91"/>
    </row>
    <row r="25" spans="1:11" ht="15.75" x14ac:dyDescent="0.25">
      <c r="A25" s="119">
        <f t="shared" si="0"/>
        <v>18</v>
      </c>
      <c r="B25" s="198"/>
      <c r="C25" s="198"/>
      <c r="D25" s="198"/>
      <c r="E25" s="45" t="s">
        <v>1041</v>
      </c>
      <c r="F25" s="45" t="s">
        <v>1042</v>
      </c>
      <c r="G25" s="23"/>
      <c r="H25" s="18"/>
      <c r="I25" s="36" t="s">
        <v>223</v>
      </c>
      <c r="J25" s="45" t="s">
        <v>966</v>
      </c>
      <c r="K25" s="91"/>
    </row>
    <row r="26" spans="1:11" ht="15.75" x14ac:dyDescent="0.25">
      <c r="A26" s="119">
        <f t="shared" si="0"/>
        <v>19</v>
      </c>
      <c r="B26" s="198"/>
      <c r="C26" s="198"/>
      <c r="D26" s="198"/>
      <c r="E26" s="45"/>
      <c r="F26" s="45" t="s">
        <v>1043</v>
      </c>
      <c r="G26" s="46"/>
      <c r="H26" s="45"/>
      <c r="I26" s="36" t="s">
        <v>223</v>
      </c>
      <c r="J26" s="45" t="s">
        <v>966</v>
      </c>
      <c r="K26" s="91"/>
    </row>
    <row r="27" spans="1:11" ht="15.75" x14ac:dyDescent="0.25">
      <c r="A27" s="119">
        <f t="shared" si="0"/>
        <v>20</v>
      </c>
      <c r="B27" s="198"/>
      <c r="C27" s="198"/>
      <c r="D27" s="198"/>
      <c r="E27" s="45"/>
      <c r="F27" s="45" t="s">
        <v>1045</v>
      </c>
      <c r="G27" s="46"/>
      <c r="H27" s="47"/>
      <c r="I27" s="36" t="s">
        <v>223</v>
      </c>
      <c r="J27" s="45" t="s">
        <v>966</v>
      </c>
      <c r="K27" s="91"/>
    </row>
    <row r="28" spans="1:11" ht="15.75" x14ac:dyDescent="0.25">
      <c r="A28" s="119">
        <f t="shared" si="0"/>
        <v>21</v>
      </c>
      <c r="B28" s="198"/>
      <c r="C28" s="198"/>
      <c r="D28" s="198"/>
      <c r="E28" s="45"/>
      <c r="F28" s="45" t="s">
        <v>1046</v>
      </c>
      <c r="G28" s="46"/>
      <c r="H28" s="47"/>
      <c r="I28" s="36" t="s">
        <v>223</v>
      </c>
      <c r="J28" s="45" t="s">
        <v>966</v>
      </c>
      <c r="K28" s="91"/>
    </row>
    <row r="29" spans="1:11" ht="15.75" x14ac:dyDescent="0.25">
      <c r="A29" s="119">
        <f t="shared" si="0"/>
        <v>22</v>
      </c>
      <c r="B29" s="198"/>
      <c r="C29" s="198"/>
      <c r="D29" s="198"/>
      <c r="E29" s="45" t="s">
        <v>1044</v>
      </c>
      <c r="F29" s="45" t="s">
        <v>1042</v>
      </c>
      <c r="G29" s="46"/>
      <c r="H29" s="47"/>
      <c r="I29" s="36" t="s">
        <v>223</v>
      </c>
      <c r="J29" s="45" t="s">
        <v>966</v>
      </c>
      <c r="K29" s="91"/>
    </row>
    <row r="30" spans="1:11" ht="15.75" x14ac:dyDescent="0.25">
      <c r="A30" s="119">
        <f t="shared" si="0"/>
        <v>23</v>
      </c>
      <c r="B30" s="198"/>
      <c r="C30" s="198"/>
      <c r="D30" s="198"/>
      <c r="E30" s="45"/>
      <c r="F30" s="45" t="s">
        <v>1043</v>
      </c>
      <c r="G30" s="46"/>
      <c r="H30" s="45"/>
      <c r="I30" s="36" t="s">
        <v>223</v>
      </c>
      <c r="J30" s="45" t="s">
        <v>966</v>
      </c>
      <c r="K30" s="91"/>
    </row>
    <row r="31" spans="1:11" ht="15.75" x14ac:dyDescent="0.25">
      <c r="A31" s="119">
        <f t="shared" si="0"/>
        <v>24</v>
      </c>
      <c r="B31" s="198"/>
      <c r="C31" s="198"/>
      <c r="D31" s="116"/>
      <c r="E31" s="47"/>
      <c r="F31" s="45" t="s">
        <v>1045</v>
      </c>
      <c r="G31" s="46"/>
      <c r="H31" s="45"/>
      <c r="I31" s="36" t="s">
        <v>223</v>
      </c>
      <c r="J31" s="45" t="s">
        <v>966</v>
      </c>
      <c r="K31" s="91"/>
    </row>
    <row r="32" spans="1:11" ht="15.75" x14ac:dyDescent="0.25">
      <c r="A32" s="119">
        <f t="shared" si="0"/>
        <v>25</v>
      </c>
      <c r="B32" s="198"/>
      <c r="C32" s="198"/>
      <c r="D32" s="116"/>
      <c r="E32" s="47"/>
      <c r="F32" s="45" t="s">
        <v>1046</v>
      </c>
      <c r="G32" s="46"/>
      <c r="H32" s="45"/>
      <c r="I32" s="36" t="s">
        <v>223</v>
      </c>
      <c r="J32" s="45" t="s">
        <v>966</v>
      </c>
      <c r="K32" s="91"/>
    </row>
    <row r="33" spans="1:11" ht="15.75" x14ac:dyDescent="0.25">
      <c r="A33" s="119">
        <f t="shared" si="0"/>
        <v>26</v>
      </c>
      <c r="B33" s="198"/>
      <c r="C33" s="198"/>
      <c r="D33" s="197" t="s">
        <v>287</v>
      </c>
      <c r="E33" s="197" t="s">
        <v>268</v>
      </c>
      <c r="F33" s="14" t="s">
        <v>269</v>
      </c>
      <c r="G33" s="14"/>
      <c r="H33" s="20"/>
      <c r="I33" s="36" t="s">
        <v>223</v>
      </c>
      <c r="J33" s="45" t="s">
        <v>966</v>
      </c>
      <c r="K33" s="91"/>
    </row>
    <row r="34" spans="1:11" ht="15.75" x14ac:dyDescent="0.25">
      <c r="A34" s="119">
        <f t="shared" si="0"/>
        <v>27</v>
      </c>
      <c r="B34" s="198"/>
      <c r="C34" s="198"/>
      <c r="D34" s="198"/>
      <c r="E34" s="198"/>
      <c r="F34" s="14" t="s">
        <v>270</v>
      </c>
      <c r="G34" s="14"/>
      <c r="H34" s="20"/>
      <c r="I34" s="36" t="s">
        <v>223</v>
      </c>
      <c r="J34" s="45" t="s">
        <v>966</v>
      </c>
      <c r="K34" s="91"/>
    </row>
    <row r="35" spans="1:11" ht="15.75" x14ac:dyDescent="0.25">
      <c r="A35" s="119">
        <f t="shared" si="0"/>
        <v>28</v>
      </c>
      <c r="B35" s="198"/>
      <c r="C35" s="198"/>
      <c r="D35" s="199"/>
      <c r="E35" s="199"/>
      <c r="F35" s="20" t="s">
        <v>271</v>
      </c>
      <c r="G35" s="20"/>
      <c r="H35" s="20"/>
      <c r="I35" s="36" t="s">
        <v>223</v>
      </c>
      <c r="J35" s="45" t="s">
        <v>966</v>
      </c>
      <c r="K35" s="91"/>
    </row>
    <row r="36" spans="1:11" ht="15.75" x14ac:dyDescent="0.25">
      <c r="A36" s="119">
        <f t="shared" si="0"/>
        <v>29</v>
      </c>
      <c r="B36" s="198"/>
      <c r="C36" s="198"/>
      <c r="D36" s="197" t="s">
        <v>288</v>
      </c>
      <c r="E36" s="18" t="s">
        <v>285</v>
      </c>
      <c r="F36" s="20" t="s">
        <v>285</v>
      </c>
      <c r="G36" s="20"/>
      <c r="H36" s="18"/>
      <c r="I36" s="36" t="s">
        <v>223</v>
      </c>
      <c r="J36" s="45" t="s">
        <v>966</v>
      </c>
      <c r="K36" s="91"/>
    </row>
    <row r="37" spans="1:11" ht="15.75" x14ac:dyDescent="0.25">
      <c r="A37" s="119">
        <f t="shared" si="0"/>
        <v>30</v>
      </c>
      <c r="B37" s="198"/>
      <c r="C37" s="198"/>
      <c r="D37" s="198"/>
      <c r="E37" s="45" t="s">
        <v>289</v>
      </c>
      <c r="F37" s="23" t="s">
        <v>1047</v>
      </c>
      <c r="G37" s="22"/>
      <c r="H37" s="45"/>
      <c r="I37" s="36" t="s">
        <v>223</v>
      </c>
      <c r="J37" s="45" t="s">
        <v>966</v>
      </c>
      <c r="K37" s="91"/>
    </row>
    <row r="38" spans="1:11" ht="15.75" x14ac:dyDescent="0.25">
      <c r="A38" s="119">
        <f t="shared" si="0"/>
        <v>31</v>
      </c>
      <c r="B38" s="198"/>
      <c r="C38" s="198"/>
      <c r="D38" s="198"/>
      <c r="E38" s="117" t="s">
        <v>290</v>
      </c>
      <c r="F38" s="23" t="s">
        <v>289</v>
      </c>
      <c r="G38" s="22"/>
      <c r="H38" s="45"/>
      <c r="I38" s="36" t="s">
        <v>223</v>
      </c>
      <c r="J38" s="45" t="s">
        <v>966</v>
      </c>
      <c r="K38" s="91"/>
    </row>
    <row r="39" spans="1:11" ht="60" customHeight="1" x14ac:dyDescent="0.25">
      <c r="A39" s="119">
        <f t="shared" si="0"/>
        <v>32</v>
      </c>
      <c r="B39" s="198"/>
      <c r="C39" s="198"/>
      <c r="D39" s="197" t="s">
        <v>312</v>
      </c>
      <c r="E39" s="48" t="s">
        <v>313</v>
      </c>
      <c r="F39" s="49" t="s">
        <v>313</v>
      </c>
      <c r="G39" s="49"/>
      <c r="H39" s="48"/>
      <c r="I39" s="36" t="s">
        <v>223</v>
      </c>
      <c r="J39" s="45" t="s">
        <v>966</v>
      </c>
      <c r="K39" s="91"/>
    </row>
    <row r="40" spans="1:11" ht="15.75" x14ac:dyDescent="0.25">
      <c r="A40" s="119">
        <f t="shared" si="0"/>
        <v>33</v>
      </c>
      <c r="B40" s="198"/>
      <c r="C40" s="198"/>
      <c r="D40" s="198"/>
      <c r="E40" s="45" t="s">
        <v>314</v>
      </c>
      <c r="F40" s="51" t="s">
        <v>1048</v>
      </c>
      <c r="G40" s="50"/>
      <c r="H40" s="45"/>
      <c r="I40" s="36" t="s">
        <v>223</v>
      </c>
      <c r="J40" s="45" t="s">
        <v>966</v>
      </c>
      <c r="K40" s="91"/>
    </row>
    <row r="41" spans="1:11" ht="15.75" x14ac:dyDescent="0.25">
      <c r="A41" s="119">
        <f t="shared" si="0"/>
        <v>34</v>
      </c>
      <c r="B41" s="198"/>
      <c r="C41" s="198"/>
      <c r="D41" s="199"/>
      <c r="E41" s="45"/>
      <c r="F41" s="51" t="s">
        <v>314</v>
      </c>
      <c r="G41" s="50"/>
      <c r="H41" s="45"/>
      <c r="I41" s="36" t="s">
        <v>223</v>
      </c>
      <c r="J41" s="45" t="s">
        <v>966</v>
      </c>
      <c r="K41" s="91"/>
    </row>
    <row r="42" spans="1:11" ht="30" x14ac:dyDescent="0.25">
      <c r="A42" s="119">
        <f t="shared" si="0"/>
        <v>35</v>
      </c>
      <c r="B42" s="198"/>
      <c r="C42" s="198"/>
      <c r="D42" s="14" t="s">
        <v>272</v>
      </c>
      <c r="E42" s="14"/>
      <c r="F42" s="49"/>
      <c r="G42" s="49"/>
      <c r="H42" s="49" t="s">
        <v>273</v>
      </c>
      <c r="I42" s="36" t="s">
        <v>223</v>
      </c>
      <c r="J42" s="45" t="s">
        <v>966</v>
      </c>
      <c r="K42" s="91"/>
    </row>
    <row r="43" spans="1:11" ht="45" x14ac:dyDescent="0.25">
      <c r="A43" s="119">
        <f t="shared" si="0"/>
        <v>36</v>
      </c>
      <c r="B43" s="198"/>
      <c r="C43" s="198"/>
      <c r="D43" s="197" t="s">
        <v>274</v>
      </c>
      <c r="E43" s="14"/>
      <c r="F43" s="49"/>
      <c r="G43" s="49" t="s">
        <v>331</v>
      </c>
      <c r="H43" s="49" t="s">
        <v>315</v>
      </c>
      <c r="I43" s="36" t="s">
        <v>223</v>
      </c>
      <c r="J43" s="45" t="s">
        <v>966</v>
      </c>
      <c r="K43" s="91"/>
    </row>
    <row r="44" spans="1:11" ht="30" x14ac:dyDescent="0.25">
      <c r="A44" s="119">
        <f t="shared" si="0"/>
        <v>37</v>
      </c>
      <c r="B44" s="198"/>
      <c r="C44" s="198"/>
      <c r="D44" s="198"/>
      <c r="E44" s="35"/>
      <c r="F44" s="48"/>
      <c r="G44" s="49" t="s">
        <v>332</v>
      </c>
      <c r="H44" s="49" t="s">
        <v>334</v>
      </c>
      <c r="I44" s="36" t="s">
        <v>223</v>
      </c>
      <c r="J44" s="45" t="s">
        <v>966</v>
      </c>
      <c r="K44" s="91"/>
    </row>
    <row r="45" spans="1:11" ht="30" x14ac:dyDescent="0.25">
      <c r="A45" s="119">
        <f t="shared" si="0"/>
        <v>38</v>
      </c>
      <c r="B45" s="198"/>
      <c r="C45" s="198"/>
      <c r="D45" s="199"/>
      <c r="E45" s="35"/>
      <c r="F45" s="48"/>
      <c r="G45" s="49" t="s">
        <v>333</v>
      </c>
      <c r="H45" s="49" t="s">
        <v>334</v>
      </c>
      <c r="I45" s="36" t="s">
        <v>223</v>
      </c>
      <c r="J45" s="45" t="s">
        <v>966</v>
      </c>
      <c r="K45" s="91"/>
    </row>
    <row r="46" spans="1:11" ht="30" x14ac:dyDescent="0.25">
      <c r="A46" s="119">
        <f t="shared" si="0"/>
        <v>39</v>
      </c>
      <c r="B46" s="198"/>
      <c r="C46" s="199"/>
      <c r="D46" s="14" t="s">
        <v>276</v>
      </c>
      <c r="E46" s="35"/>
      <c r="F46" s="48"/>
      <c r="G46" s="49"/>
      <c r="H46" s="49" t="s">
        <v>277</v>
      </c>
      <c r="I46" s="36" t="s">
        <v>223</v>
      </c>
      <c r="J46" s="45" t="s">
        <v>966</v>
      </c>
      <c r="K46" s="91"/>
    </row>
    <row r="47" spans="1:11" ht="30" x14ac:dyDescent="0.25">
      <c r="A47" s="119">
        <f t="shared" si="0"/>
        <v>40</v>
      </c>
      <c r="B47" s="198"/>
      <c r="C47" s="197" t="s">
        <v>316</v>
      </c>
      <c r="D47" s="197" t="s">
        <v>292</v>
      </c>
      <c r="E47" s="35" t="s">
        <v>321</v>
      </c>
      <c r="F47" s="48"/>
      <c r="G47" s="51"/>
      <c r="H47" s="49" t="s">
        <v>284</v>
      </c>
      <c r="I47" s="36" t="s">
        <v>223</v>
      </c>
      <c r="J47" s="45" t="s">
        <v>966</v>
      </c>
      <c r="K47" s="91"/>
    </row>
    <row r="48" spans="1:11" ht="30" x14ac:dyDescent="0.25">
      <c r="A48" s="119">
        <f t="shared" si="0"/>
        <v>41</v>
      </c>
      <c r="B48" s="198"/>
      <c r="C48" s="198"/>
      <c r="D48" s="198"/>
      <c r="E48" s="35" t="s">
        <v>322</v>
      </c>
      <c r="F48" s="48"/>
      <c r="G48" s="51"/>
      <c r="H48" s="49" t="s">
        <v>295</v>
      </c>
      <c r="I48" s="36" t="s">
        <v>223</v>
      </c>
      <c r="J48" s="45" t="s">
        <v>966</v>
      </c>
      <c r="K48" s="91"/>
    </row>
    <row r="49" spans="1:11" ht="15.75" x14ac:dyDescent="0.25">
      <c r="A49" s="119">
        <f t="shared" si="0"/>
        <v>42</v>
      </c>
      <c r="B49" s="198"/>
      <c r="C49" s="198"/>
      <c r="D49" s="198"/>
      <c r="E49" s="35" t="s">
        <v>323</v>
      </c>
      <c r="F49" s="48"/>
      <c r="G49" s="51"/>
      <c r="H49" s="49" t="s">
        <v>295</v>
      </c>
      <c r="I49" s="36" t="s">
        <v>223</v>
      </c>
      <c r="J49" s="45" t="s">
        <v>966</v>
      </c>
      <c r="K49" s="91"/>
    </row>
    <row r="50" spans="1:11" ht="30" x14ac:dyDescent="0.25">
      <c r="A50" s="119">
        <f t="shared" si="0"/>
        <v>43</v>
      </c>
      <c r="B50" s="198"/>
      <c r="C50" s="198"/>
      <c r="D50" s="198"/>
      <c r="E50" s="197" t="s">
        <v>324</v>
      </c>
      <c r="F50" s="48"/>
      <c r="G50" s="51" t="s">
        <v>326</v>
      </c>
      <c r="H50" s="49" t="s">
        <v>295</v>
      </c>
      <c r="I50" s="36" t="s">
        <v>223</v>
      </c>
      <c r="J50" s="45" t="s">
        <v>966</v>
      </c>
      <c r="K50" s="91"/>
    </row>
    <row r="51" spans="1:11" ht="30" x14ac:dyDescent="0.25">
      <c r="A51" s="119">
        <f t="shared" si="0"/>
        <v>44</v>
      </c>
      <c r="B51" s="198"/>
      <c r="C51" s="198"/>
      <c r="D51" s="198"/>
      <c r="E51" s="199"/>
      <c r="F51" s="48"/>
      <c r="G51" s="51" t="s">
        <v>327</v>
      </c>
      <c r="H51" s="49" t="s">
        <v>330</v>
      </c>
      <c r="I51" s="36" t="s">
        <v>223</v>
      </c>
      <c r="J51" s="45" t="s">
        <v>966</v>
      </c>
      <c r="K51" s="91"/>
    </row>
    <row r="52" spans="1:11" ht="30" x14ac:dyDescent="0.25">
      <c r="A52" s="119">
        <f t="shared" si="0"/>
        <v>45</v>
      </c>
      <c r="B52" s="198"/>
      <c r="C52" s="198"/>
      <c r="D52" s="198"/>
      <c r="E52" s="197" t="s">
        <v>325</v>
      </c>
      <c r="F52" s="48"/>
      <c r="G52" s="51" t="s">
        <v>328</v>
      </c>
      <c r="H52" s="49" t="s">
        <v>295</v>
      </c>
      <c r="I52" s="36" t="s">
        <v>223</v>
      </c>
      <c r="J52" s="45" t="s">
        <v>966</v>
      </c>
      <c r="K52" s="91"/>
    </row>
    <row r="53" spans="1:11" ht="30" x14ac:dyDescent="0.25">
      <c r="A53" s="119">
        <f t="shared" si="0"/>
        <v>46</v>
      </c>
      <c r="B53" s="198"/>
      <c r="C53" s="198"/>
      <c r="D53" s="199"/>
      <c r="E53" s="199"/>
      <c r="F53" s="48"/>
      <c r="G53" s="51" t="s">
        <v>329</v>
      </c>
      <c r="H53" s="49" t="s">
        <v>330</v>
      </c>
      <c r="I53" s="36" t="s">
        <v>223</v>
      </c>
      <c r="J53" s="45" t="s">
        <v>966</v>
      </c>
      <c r="K53" s="91"/>
    </row>
    <row r="54" spans="1:11" ht="30" x14ac:dyDescent="0.25">
      <c r="A54" s="119">
        <f t="shared" si="0"/>
        <v>47</v>
      </c>
      <c r="B54" s="198"/>
      <c r="C54" s="198"/>
      <c r="D54" s="14" t="s">
        <v>296</v>
      </c>
      <c r="E54" s="14"/>
      <c r="F54" s="49"/>
      <c r="G54" s="49"/>
      <c r="H54" s="49" t="s">
        <v>297</v>
      </c>
      <c r="I54" s="36" t="s">
        <v>223</v>
      </c>
      <c r="J54" s="45" t="s">
        <v>966</v>
      </c>
      <c r="K54" s="91"/>
    </row>
    <row r="55" spans="1:11" ht="45" x14ac:dyDescent="0.25">
      <c r="A55" s="119">
        <f t="shared" si="0"/>
        <v>48</v>
      </c>
      <c r="B55" s="198"/>
      <c r="C55" s="198"/>
      <c r="D55" s="14" t="s">
        <v>298</v>
      </c>
      <c r="E55" s="14"/>
      <c r="F55" s="49"/>
      <c r="G55" s="49"/>
      <c r="H55" s="49" t="s">
        <v>299</v>
      </c>
      <c r="I55" s="36" t="s">
        <v>223</v>
      </c>
      <c r="J55" s="45" t="s">
        <v>966</v>
      </c>
      <c r="K55" s="91"/>
    </row>
    <row r="56" spans="1:11" ht="45" x14ac:dyDescent="0.25">
      <c r="A56" s="119">
        <f t="shared" si="0"/>
        <v>49</v>
      </c>
      <c r="B56" s="198"/>
      <c r="C56" s="199"/>
      <c r="D56" s="14" t="s">
        <v>300</v>
      </c>
      <c r="E56" s="35"/>
      <c r="F56" s="48"/>
      <c r="G56" s="49"/>
      <c r="H56" s="49" t="s">
        <v>301</v>
      </c>
      <c r="I56" s="36" t="s">
        <v>223</v>
      </c>
      <c r="J56" s="45" t="s">
        <v>966</v>
      </c>
      <c r="K56" s="91"/>
    </row>
    <row r="57" spans="1:11" ht="30" x14ac:dyDescent="0.25">
      <c r="A57" s="119">
        <f t="shared" si="0"/>
        <v>50</v>
      </c>
      <c r="B57" s="198"/>
      <c r="C57" s="197" t="s">
        <v>317</v>
      </c>
      <c r="D57" s="14" t="s">
        <v>318</v>
      </c>
      <c r="E57" s="14" t="s">
        <v>303</v>
      </c>
      <c r="F57" s="49" t="s">
        <v>319</v>
      </c>
      <c r="G57" s="49"/>
      <c r="H57" s="49" t="s">
        <v>304</v>
      </c>
      <c r="I57" s="36" t="s">
        <v>223</v>
      </c>
      <c r="J57" s="45" t="s">
        <v>966</v>
      </c>
      <c r="K57" s="91"/>
    </row>
    <row r="58" spans="1:11" ht="30" x14ac:dyDescent="0.25">
      <c r="A58" s="119">
        <f t="shared" si="0"/>
        <v>51</v>
      </c>
      <c r="B58" s="198"/>
      <c r="C58" s="198"/>
      <c r="D58" s="14"/>
      <c r="E58" s="14"/>
      <c r="F58" s="49" t="s">
        <v>320</v>
      </c>
      <c r="G58" s="49"/>
      <c r="H58" s="49" t="s">
        <v>308</v>
      </c>
      <c r="I58" s="36" t="s">
        <v>223</v>
      </c>
      <c r="J58" s="45" t="s">
        <v>966</v>
      </c>
      <c r="K58" s="91"/>
    </row>
    <row r="59" spans="1:11" ht="30" x14ac:dyDescent="0.25">
      <c r="A59" s="119">
        <f t="shared" si="0"/>
        <v>52</v>
      </c>
      <c r="B59" s="198"/>
      <c r="C59" s="198"/>
      <c r="D59" s="14" t="s">
        <v>305</v>
      </c>
      <c r="E59" s="14"/>
      <c r="F59" s="49"/>
      <c r="G59" s="49"/>
      <c r="H59" s="49" t="s">
        <v>311</v>
      </c>
      <c r="I59" s="36" t="s">
        <v>223</v>
      </c>
      <c r="J59" s="45" t="s">
        <v>966</v>
      </c>
      <c r="K59" s="91"/>
    </row>
    <row r="60" spans="1:11" ht="30" x14ac:dyDescent="0.25">
      <c r="A60" s="119">
        <f t="shared" si="0"/>
        <v>53</v>
      </c>
      <c r="B60" s="199"/>
      <c r="C60" s="198"/>
      <c r="D60" s="14" t="s">
        <v>300</v>
      </c>
      <c r="E60" s="35"/>
      <c r="F60" s="48"/>
      <c r="G60" s="49"/>
      <c r="H60" s="49" t="s">
        <v>310</v>
      </c>
      <c r="I60" s="36" t="s">
        <v>223</v>
      </c>
      <c r="J60" s="45" t="s">
        <v>966</v>
      </c>
      <c r="K60" s="91"/>
    </row>
    <row r="61" spans="1:11" ht="60" x14ac:dyDescent="0.25">
      <c r="A61" s="119">
        <f t="shared" si="0"/>
        <v>54</v>
      </c>
      <c r="B61" s="197" t="s">
        <v>335</v>
      </c>
      <c r="C61" s="14" t="s">
        <v>344</v>
      </c>
      <c r="D61" s="14" t="s">
        <v>345</v>
      </c>
      <c r="E61" s="14" t="s">
        <v>1049</v>
      </c>
      <c r="F61" s="20"/>
      <c r="G61" s="20"/>
      <c r="H61" s="20" t="s">
        <v>1050</v>
      </c>
      <c r="I61" s="36" t="s">
        <v>223</v>
      </c>
      <c r="J61" s="45" t="s">
        <v>966</v>
      </c>
      <c r="K61" s="94"/>
    </row>
    <row r="62" spans="1:11" ht="15.75" x14ac:dyDescent="0.25">
      <c r="A62" s="119">
        <f t="shared" si="0"/>
        <v>55</v>
      </c>
      <c r="B62" s="198"/>
      <c r="C62" s="14"/>
      <c r="D62" s="48" t="s">
        <v>339</v>
      </c>
      <c r="E62" s="57" t="s">
        <v>343</v>
      </c>
      <c r="F62" s="48"/>
      <c r="G62" s="51"/>
      <c r="H62" s="49" t="s">
        <v>340</v>
      </c>
      <c r="I62" s="36" t="s">
        <v>223</v>
      </c>
      <c r="J62" s="45" t="s">
        <v>966</v>
      </c>
      <c r="K62" s="91"/>
    </row>
    <row r="63" spans="1:11" ht="45" customHeight="1" x14ac:dyDescent="0.25">
      <c r="A63" s="119">
        <f t="shared" si="0"/>
        <v>56</v>
      </c>
      <c r="B63" s="198"/>
      <c r="C63" s="197" t="s">
        <v>346</v>
      </c>
      <c r="D63" s="115" t="s">
        <v>347</v>
      </c>
      <c r="E63" s="58" t="s">
        <v>1051</v>
      </c>
      <c r="F63" s="51"/>
      <c r="G63" s="20"/>
      <c r="H63" s="20" t="s">
        <v>103</v>
      </c>
      <c r="I63" s="36" t="s">
        <v>223</v>
      </c>
      <c r="J63" s="45" t="s">
        <v>966</v>
      </c>
      <c r="K63" s="91"/>
    </row>
    <row r="64" spans="1:11" ht="30" x14ac:dyDescent="0.25">
      <c r="A64" s="119">
        <f t="shared" si="0"/>
        <v>57</v>
      </c>
      <c r="B64" s="198"/>
      <c r="C64" s="198"/>
      <c r="D64" s="14" t="s">
        <v>272</v>
      </c>
      <c r="E64" s="14"/>
      <c r="F64" s="49"/>
      <c r="G64" s="49"/>
      <c r="H64" s="49" t="s">
        <v>273</v>
      </c>
      <c r="I64" s="36" t="s">
        <v>223</v>
      </c>
      <c r="J64" s="45" t="s">
        <v>966</v>
      </c>
      <c r="K64" s="91"/>
    </row>
    <row r="65" spans="1:11" ht="30" x14ac:dyDescent="0.25">
      <c r="A65" s="119">
        <f t="shared" si="0"/>
        <v>58</v>
      </c>
      <c r="B65" s="198"/>
      <c r="C65" s="198"/>
      <c r="D65" s="14" t="s">
        <v>274</v>
      </c>
      <c r="E65" s="14"/>
      <c r="F65" s="49"/>
      <c r="G65" s="49" t="s">
        <v>331</v>
      </c>
      <c r="H65" s="49" t="s">
        <v>348</v>
      </c>
      <c r="I65" s="36" t="s">
        <v>223</v>
      </c>
      <c r="J65" s="45" t="s">
        <v>966</v>
      </c>
      <c r="K65" s="91"/>
    </row>
    <row r="66" spans="1:11" ht="30" x14ac:dyDescent="0.25">
      <c r="A66" s="119">
        <f t="shared" si="0"/>
        <v>59</v>
      </c>
      <c r="B66" s="198"/>
      <c r="C66" s="199"/>
      <c r="D66" s="14" t="s">
        <v>276</v>
      </c>
      <c r="E66" s="35"/>
      <c r="F66" s="48"/>
      <c r="G66" s="49"/>
      <c r="H66" s="49" t="s">
        <v>277</v>
      </c>
      <c r="I66" s="36" t="s">
        <v>223</v>
      </c>
      <c r="J66" s="45" t="s">
        <v>966</v>
      </c>
      <c r="K66" s="91"/>
    </row>
    <row r="67" spans="1:11" ht="45" customHeight="1" x14ac:dyDescent="0.25">
      <c r="A67" s="119">
        <f t="shared" si="0"/>
        <v>60</v>
      </c>
      <c r="B67" s="198"/>
      <c r="C67" s="197" t="s">
        <v>349</v>
      </c>
      <c r="D67" s="14" t="s">
        <v>350</v>
      </c>
      <c r="E67" s="20" t="s">
        <v>351</v>
      </c>
      <c r="F67" s="20"/>
      <c r="G67" s="20"/>
      <c r="H67" s="20" t="s">
        <v>293</v>
      </c>
      <c r="I67" s="36" t="s">
        <v>223</v>
      </c>
      <c r="J67" s="45" t="s">
        <v>966</v>
      </c>
      <c r="K67" s="91"/>
    </row>
    <row r="68" spans="1:11" ht="30" x14ac:dyDescent="0.25">
      <c r="A68" s="119">
        <f t="shared" si="0"/>
        <v>61</v>
      </c>
      <c r="B68" s="198"/>
      <c r="C68" s="198"/>
      <c r="D68" s="14"/>
      <c r="E68" s="20" t="s">
        <v>352</v>
      </c>
      <c r="F68" s="20"/>
      <c r="G68" s="20"/>
      <c r="H68" s="20" t="s">
        <v>353</v>
      </c>
      <c r="I68" s="36" t="s">
        <v>223</v>
      </c>
      <c r="J68" s="45" t="s">
        <v>966</v>
      </c>
      <c r="K68" s="91"/>
    </row>
    <row r="69" spans="1:11" ht="30" x14ac:dyDescent="0.25">
      <c r="A69" s="119">
        <f t="shared" si="0"/>
        <v>62</v>
      </c>
      <c r="B69" s="198"/>
      <c r="C69" s="198"/>
      <c r="D69" s="14" t="s">
        <v>296</v>
      </c>
      <c r="E69" s="14"/>
      <c r="F69" s="49"/>
      <c r="G69" s="49"/>
      <c r="H69" s="49" t="s">
        <v>297</v>
      </c>
      <c r="I69" s="36" t="s">
        <v>223</v>
      </c>
      <c r="J69" s="45" t="s">
        <v>966</v>
      </c>
      <c r="K69" s="91"/>
    </row>
    <row r="70" spans="1:11" ht="30" x14ac:dyDescent="0.25">
      <c r="A70" s="119">
        <f t="shared" si="0"/>
        <v>63</v>
      </c>
      <c r="B70" s="198"/>
      <c r="C70" s="198"/>
      <c r="D70" s="14" t="s">
        <v>298</v>
      </c>
      <c r="E70" s="14"/>
      <c r="F70" s="49"/>
      <c r="G70" s="49" t="s">
        <v>354</v>
      </c>
      <c r="H70" s="49" t="s">
        <v>348</v>
      </c>
      <c r="I70" s="36" t="s">
        <v>223</v>
      </c>
      <c r="J70" s="45" t="s">
        <v>966</v>
      </c>
      <c r="K70" s="91"/>
    </row>
    <row r="71" spans="1:11" ht="45" x14ac:dyDescent="0.25">
      <c r="A71" s="119">
        <f t="shared" si="0"/>
        <v>64</v>
      </c>
      <c r="B71" s="198"/>
      <c r="C71" s="199"/>
      <c r="D71" s="14" t="s">
        <v>300</v>
      </c>
      <c r="E71" s="35"/>
      <c r="F71" s="48"/>
      <c r="G71" s="49"/>
      <c r="H71" s="49" t="s">
        <v>360</v>
      </c>
      <c r="I71" s="36" t="s">
        <v>223</v>
      </c>
      <c r="J71" s="45" t="s">
        <v>966</v>
      </c>
      <c r="K71" s="91"/>
    </row>
    <row r="72" spans="1:11" ht="45" customHeight="1" x14ac:dyDescent="0.25">
      <c r="A72" s="119">
        <f t="shared" si="0"/>
        <v>65</v>
      </c>
      <c r="B72" s="198"/>
      <c r="C72" s="197" t="s">
        <v>355</v>
      </c>
      <c r="D72" s="14" t="s">
        <v>356</v>
      </c>
      <c r="E72" s="49" t="s">
        <v>351</v>
      </c>
      <c r="F72" s="49"/>
      <c r="G72" s="49"/>
      <c r="H72" s="49" t="s">
        <v>308</v>
      </c>
      <c r="I72" s="36" t="s">
        <v>223</v>
      </c>
      <c r="J72" s="45" t="s">
        <v>966</v>
      </c>
      <c r="K72" s="91"/>
    </row>
    <row r="73" spans="1:11" ht="15.75" x14ac:dyDescent="0.25">
      <c r="A73" s="119">
        <f t="shared" si="0"/>
        <v>66</v>
      </c>
      <c r="B73" s="198"/>
      <c r="C73" s="198"/>
      <c r="D73" s="14"/>
      <c r="E73" s="49" t="s">
        <v>352</v>
      </c>
      <c r="F73" s="49"/>
      <c r="G73" s="49"/>
      <c r="H73" s="49" t="s">
        <v>357</v>
      </c>
      <c r="I73" s="36" t="s">
        <v>223</v>
      </c>
      <c r="J73" s="45" t="s">
        <v>966</v>
      </c>
      <c r="K73" s="91"/>
    </row>
    <row r="74" spans="1:11" ht="30" x14ac:dyDescent="0.25">
      <c r="A74" s="119">
        <f t="shared" ref="A74:A92" si="1">A73+1</f>
        <v>67</v>
      </c>
      <c r="B74" s="198"/>
      <c r="C74" s="198"/>
      <c r="D74" s="14" t="s">
        <v>358</v>
      </c>
      <c r="E74" s="14"/>
      <c r="F74" s="49"/>
      <c r="G74" s="49"/>
      <c r="H74" s="49" t="s">
        <v>304</v>
      </c>
      <c r="I74" s="36" t="s">
        <v>223</v>
      </c>
      <c r="J74" s="45" t="s">
        <v>966</v>
      </c>
      <c r="K74" s="91"/>
    </row>
    <row r="75" spans="1:11" ht="15.75" x14ac:dyDescent="0.25">
      <c r="A75" s="119">
        <f t="shared" si="1"/>
        <v>68</v>
      </c>
      <c r="B75" s="198"/>
      <c r="C75" s="198"/>
      <c r="D75" s="14" t="s">
        <v>305</v>
      </c>
      <c r="E75" s="14"/>
      <c r="F75" s="49"/>
      <c r="G75" s="49" t="s">
        <v>354</v>
      </c>
      <c r="H75" s="49" t="s">
        <v>277</v>
      </c>
      <c r="I75" s="36" t="s">
        <v>223</v>
      </c>
      <c r="J75" s="45" t="s">
        <v>966</v>
      </c>
      <c r="K75" s="91"/>
    </row>
    <row r="76" spans="1:11" ht="30" x14ac:dyDescent="0.25">
      <c r="A76" s="119">
        <f t="shared" si="1"/>
        <v>69</v>
      </c>
      <c r="B76" s="199"/>
      <c r="C76" s="199"/>
      <c r="D76" s="14" t="s">
        <v>359</v>
      </c>
      <c r="E76" s="35"/>
      <c r="F76" s="48"/>
      <c r="G76" s="49"/>
      <c r="H76" s="49" t="s">
        <v>348</v>
      </c>
      <c r="I76" s="36" t="s">
        <v>223</v>
      </c>
      <c r="J76" s="45" t="s">
        <v>966</v>
      </c>
      <c r="K76" s="91"/>
    </row>
    <row r="77" spans="1:11" ht="75" customHeight="1" x14ac:dyDescent="0.25">
      <c r="A77" s="119">
        <f t="shared" si="1"/>
        <v>70</v>
      </c>
      <c r="B77" s="14" t="s">
        <v>361</v>
      </c>
      <c r="C77" s="197" t="s">
        <v>362</v>
      </c>
      <c r="D77" s="115" t="s">
        <v>345</v>
      </c>
      <c r="E77" s="120" t="s">
        <v>1052</v>
      </c>
      <c r="F77" s="20"/>
      <c r="G77" s="20"/>
      <c r="H77" s="20" t="s">
        <v>1050</v>
      </c>
      <c r="I77" s="36" t="s">
        <v>223</v>
      </c>
      <c r="J77" s="45" t="s">
        <v>966</v>
      </c>
      <c r="K77" s="91"/>
    </row>
    <row r="78" spans="1:11" ht="15.75" x14ac:dyDescent="0.25">
      <c r="A78" s="119">
        <f t="shared" si="1"/>
        <v>71</v>
      </c>
      <c r="B78" s="14"/>
      <c r="C78" s="199"/>
      <c r="D78" s="48" t="s">
        <v>339</v>
      </c>
      <c r="E78" s="57" t="s">
        <v>343</v>
      </c>
      <c r="F78" s="48"/>
      <c r="G78" s="51"/>
      <c r="H78" s="49" t="s">
        <v>340</v>
      </c>
      <c r="I78" s="36" t="s">
        <v>223</v>
      </c>
      <c r="J78" s="45" t="s">
        <v>966</v>
      </c>
      <c r="K78" s="91"/>
    </row>
    <row r="79" spans="1:11" ht="31.5" x14ac:dyDescent="0.25">
      <c r="A79" s="119">
        <f t="shared" si="1"/>
        <v>72</v>
      </c>
      <c r="B79" s="14"/>
      <c r="C79" s="14" t="s">
        <v>336</v>
      </c>
      <c r="D79" s="36" t="s">
        <v>347</v>
      </c>
      <c r="E79" s="58" t="s">
        <v>1053</v>
      </c>
      <c r="F79" s="37"/>
      <c r="G79" s="20"/>
      <c r="H79" s="49" t="s">
        <v>1054</v>
      </c>
      <c r="I79" s="36" t="s">
        <v>223</v>
      </c>
      <c r="J79" s="45" t="s">
        <v>966</v>
      </c>
      <c r="K79" s="91"/>
    </row>
    <row r="80" spans="1:11" ht="30" x14ac:dyDescent="0.25">
      <c r="A80" s="119">
        <f t="shared" si="1"/>
        <v>73</v>
      </c>
      <c r="B80" s="14"/>
      <c r="C80" s="14"/>
      <c r="D80" s="14" t="s">
        <v>272</v>
      </c>
      <c r="E80" s="14"/>
      <c r="F80" s="49"/>
      <c r="G80" s="49"/>
      <c r="H80" s="49" t="s">
        <v>273</v>
      </c>
      <c r="I80" s="36" t="s">
        <v>223</v>
      </c>
      <c r="J80" s="45" t="s">
        <v>966</v>
      </c>
      <c r="K80" s="91"/>
    </row>
    <row r="81" spans="1:11" ht="30" x14ac:dyDescent="0.25">
      <c r="A81" s="119">
        <f t="shared" si="1"/>
        <v>74</v>
      </c>
      <c r="B81" s="14"/>
      <c r="C81" s="14"/>
      <c r="D81" s="14" t="s">
        <v>274</v>
      </c>
      <c r="E81" s="14"/>
      <c r="F81" s="49"/>
      <c r="G81" s="49" t="s">
        <v>331</v>
      </c>
      <c r="H81" s="49" t="s">
        <v>348</v>
      </c>
      <c r="I81" s="36" t="s">
        <v>223</v>
      </c>
      <c r="J81" s="45" t="s">
        <v>966</v>
      </c>
      <c r="K81" s="91"/>
    </row>
    <row r="82" spans="1:11" ht="30" x14ac:dyDescent="0.25">
      <c r="A82" s="119">
        <f t="shared" si="1"/>
        <v>75</v>
      </c>
      <c r="B82" s="14"/>
      <c r="C82" s="14"/>
      <c r="D82" s="14" t="s">
        <v>276</v>
      </c>
      <c r="E82" s="35"/>
      <c r="F82" s="48"/>
      <c r="G82" s="49"/>
      <c r="H82" s="49" t="s">
        <v>277</v>
      </c>
      <c r="I82" s="36" t="s">
        <v>223</v>
      </c>
      <c r="J82" s="45" t="s">
        <v>966</v>
      </c>
      <c r="K82" s="91"/>
    </row>
    <row r="83" spans="1:11" ht="45" customHeight="1" x14ac:dyDescent="0.25">
      <c r="A83" s="119">
        <f t="shared" si="1"/>
        <v>76</v>
      </c>
      <c r="B83" s="14"/>
      <c r="C83" s="197" t="s">
        <v>363</v>
      </c>
      <c r="D83" s="14" t="s">
        <v>350</v>
      </c>
      <c r="E83" s="49" t="s">
        <v>351</v>
      </c>
      <c r="F83" s="49"/>
      <c r="G83" s="49"/>
      <c r="H83" s="49" t="s">
        <v>293</v>
      </c>
      <c r="I83" s="36" t="s">
        <v>223</v>
      </c>
      <c r="J83" s="45" t="s">
        <v>966</v>
      </c>
      <c r="K83" s="91"/>
    </row>
    <row r="84" spans="1:11" ht="30" x14ac:dyDescent="0.25">
      <c r="A84" s="119">
        <f t="shared" si="1"/>
        <v>77</v>
      </c>
      <c r="B84" s="14"/>
      <c r="C84" s="198"/>
      <c r="D84" s="14"/>
      <c r="E84" s="49" t="s">
        <v>352</v>
      </c>
      <c r="F84" s="49"/>
      <c r="G84" s="49"/>
      <c r="H84" s="49" t="s">
        <v>365</v>
      </c>
      <c r="I84" s="36" t="s">
        <v>223</v>
      </c>
      <c r="J84" s="45" t="s">
        <v>966</v>
      </c>
      <c r="K84" s="91"/>
    </row>
    <row r="85" spans="1:11" ht="30" x14ac:dyDescent="0.25">
      <c r="A85" s="119">
        <f t="shared" si="1"/>
        <v>78</v>
      </c>
      <c r="B85" s="14"/>
      <c r="C85" s="198"/>
      <c r="D85" s="14" t="s">
        <v>296</v>
      </c>
      <c r="E85" s="14"/>
      <c r="F85" s="49"/>
      <c r="G85" s="49"/>
      <c r="H85" s="49" t="s">
        <v>297</v>
      </c>
      <c r="I85" s="36" t="s">
        <v>223</v>
      </c>
      <c r="J85" s="45" t="s">
        <v>966</v>
      </c>
      <c r="K85" s="91"/>
    </row>
    <row r="86" spans="1:11" ht="30" x14ac:dyDescent="0.25">
      <c r="A86" s="119">
        <f t="shared" si="1"/>
        <v>79</v>
      </c>
      <c r="B86" s="14"/>
      <c r="C86" s="198"/>
      <c r="D86" s="14" t="s">
        <v>298</v>
      </c>
      <c r="E86" s="14"/>
      <c r="F86" s="49"/>
      <c r="G86" s="49" t="s">
        <v>354</v>
      </c>
      <c r="H86" s="49" t="s">
        <v>348</v>
      </c>
      <c r="I86" s="36" t="s">
        <v>223</v>
      </c>
      <c r="J86" s="45" t="s">
        <v>966</v>
      </c>
      <c r="K86" s="91"/>
    </row>
    <row r="87" spans="1:11" ht="45" x14ac:dyDescent="0.25">
      <c r="A87" s="119">
        <f t="shared" si="1"/>
        <v>80</v>
      </c>
      <c r="B87" s="14"/>
      <c r="C87" s="199"/>
      <c r="D87" s="14" t="s">
        <v>300</v>
      </c>
      <c r="E87" s="35"/>
      <c r="F87" s="48"/>
      <c r="G87" s="49"/>
      <c r="H87" s="49" t="s">
        <v>360</v>
      </c>
      <c r="I87" s="36" t="s">
        <v>223</v>
      </c>
      <c r="J87" s="45" t="s">
        <v>966</v>
      </c>
      <c r="K87" s="91"/>
    </row>
    <row r="88" spans="1:11" ht="45" customHeight="1" x14ac:dyDescent="0.25">
      <c r="A88" s="119">
        <f t="shared" si="1"/>
        <v>81</v>
      </c>
      <c r="B88" s="14"/>
      <c r="C88" s="197" t="s">
        <v>364</v>
      </c>
      <c r="D88" s="14" t="s">
        <v>356</v>
      </c>
      <c r="E88" s="49" t="s">
        <v>351</v>
      </c>
      <c r="F88" s="49"/>
      <c r="G88" s="49"/>
      <c r="H88" s="49" t="s">
        <v>308</v>
      </c>
      <c r="I88" s="36" t="s">
        <v>223</v>
      </c>
      <c r="J88" s="45" t="s">
        <v>966</v>
      </c>
      <c r="K88" s="91"/>
    </row>
    <row r="89" spans="1:11" ht="15.75" x14ac:dyDescent="0.25">
      <c r="A89" s="119">
        <f t="shared" si="1"/>
        <v>82</v>
      </c>
      <c r="B89" s="14"/>
      <c r="C89" s="198"/>
      <c r="D89" s="14"/>
      <c r="E89" s="49" t="s">
        <v>352</v>
      </c>
      <c r="F89" s="49"/>
      <c r="G89" s="49"/>
      <c r="H89" s="49" t="s">
        <v>357</v>
      </c>
      <c r="I89" s="36" t="s">
        <v>223</v>
      </c>
      <c r="J89" s="45" t="s">
        <v>966</v>
      </c>
      <c r="K89" s="91"/>
    </row>
    <row r="90" spans="1:11" ht="30" x14ac:dyDescent="0.25">
      <c r="A90" s="119">
        <f t="shared" si="1"/>
        <v>83</v>
      </c>
      <c r="B90" s="14"/>
      <c r="C90" s="198"/>
      <c r="D90" s="14" t="s">
        <v>358</v>
      </c>
      <c r="E90" s="14"/>
      <c r="F90" s="49"/>
      <c r="G90" s="49"/>
      <c r="H90" s="49" t="s">
        <v>304</v>
      </c>
      <c r="I90" s="36" t="s">
        <v>223</v>
      </c>
      <c r="J90" s="45" t="s">
        <v>966</v>
      </c>
      <c r="K90" s="91"/>
    </row>
    <row r="91" spans="1:11" ht="15.75" x14ac:dyDescent="0.25">
      <c r="A91" s="119">
        <f t="shared" si="1"/>
        <v>84</v>
      </c>
      <c r="B91" s="14"/>
      <c r="C91" s="198"/>
      <c r="D91" s="14" t="s">
        <v>305</v>
      </c>
      <c r="E91" s="14"/>
      <c r="F91" s="49"/>
      <c r="G91" s="49" t="s">
        <v>354</v>
      </c>
      <c r="H91" s="49" t="s">
        <v>277</v>
      </c>
      <c r="I91" s="36" t="s">
        <v>223</v>
      </c>
      <c r="J91" s="45" t="s">
        <v>966</v>
      </c>
      <c r="K91" s="91"/>
    </row>
    <row r="92" spans="1:11" ht="30" x14ac:dyDescent="0.25">
      <c r="A92" s="119">
        <f t="shared" si="1"/>
        <v>85</v>
      </c>
      <c r="B92" s="14"/>
      <c r="C92" s="199"/>
      <c r="D92" s="14" t="s">
        <v>359</v>
      </c>
      <c r="E92" s="120"/>
      <c r="F92" s="119"/>
      <c r="G92" s="49"/>
      <c r="H92" s="49" t="s">
        <v>348</v>
      </c>
      <c r="I92" s="36" t="s">
        <v>223</v>
      </c>
      <c r="J92" s="45" t="s">
        <v>966</v>
      </c>
      <c r="K92" s="91"/>
    </row>
  </sheetData>
  <autoFilter ref="A7:K92">
    <filterColumn colId="5" showButton="0"/>
  </autoFilter>
  <mergeCells count="27">
    <mergeCell ref="D47:D53"/>
    <mergeCell ref="D33:D35"/>
    <mergeCell ref="D36:D38"/>
    <mergeCell ref="E33:E35"/>
    <mergeCell ref="E7:G7"/>
    <mergeCell ref="D39:D41"/>
    <mergeCell ref="D43:D45"/>
    <mergeCell ref="E50:E51"/>
    <mergeCell ref="E52:E53"/>
    <mergeCell ref="D24:D30"/>
    <mergeCell ref="B61:B76"/>
    <mergeCell ref="C77:C78"/>
    <mergeCell ref="B8:B21"/>
    <mergeCell ref="C22:C23"/>
    <mergeCell ref="B22:B60"/>
    <mergeCell ref="C47:C56"/>
    <mergeCell ref="C57:C60"/>
    <mergeCell ref="C18:C21"/>
    <mergeCell ref="C10:C12"/>
    <mergeCell ref="C13:C17"/>
    <mergeCell ref="C8:C9"/>
    <mergeCell ref="C24:C46"/>
    <mergeCell ref="C83:C87"/>
    <mergeCell ref="C88:C92"/>
    <mergeCell ref="C63:C66"/>
    <mergeCell ref="C67:C71"/>
    <mergeCell ref="C72:C76"/>
  </mergeCells>
  <dataValidations count="1">
    <dataValidation type="list" allowBlank="1" showInputMessage="1" showErrorMessage="1" sqref="I8:I92">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80" zoomScaleNormal="80" workbookViewId="0">
      <pane xSplit="4" ySplit="7" topLeftCell="E41" activePane="bottomRight" state="frozen"/>
      <selection pane="topRight" activeCell="E1" sqref="E1"/>
      <selection pane="bottomLeft" activeCell="A8" sqref="A8"/>
      <selection pane="bottomRight" activeCell="A36" sqref="A36:A71"/>
    </sheetView>
  </sheetViews>
  <sheetFormatPr defaultRowHeight="15" x14ac:dyDescent="0.25"/>
  <cols>
    <col min="1" max="1" width="6.5703125" customWidth="1"/>
    <col min="2" max="2" width="16.140625" customWidth="1"/>
    <col min="3" max="3" width="11.85546875" customWidth="1"/>
    <col min="4" max="4" width="17.28515625" customWidth="1"/>
    <col min="5" max="5" width="36.85546875" customWidth="1"/>
    <col min="6" max="6" width="35" customWidth="1"/>
    <col min="7" max="7" width="30.140625" customWidth="1"/>
    <col min="8" max="8" width="40.42578125" customWidth="1"/>
    <col min="9" max="9" width="15.140625" customWidth="1"/>
    <col min="10" max="10" width="18.42578125" customWidth="1"/>
    <col min="11" max="11" width="50.42578125" customWidth="1"/>
  </cols>
  <sheetData>
    <row r="1" spans="1:11" x14ac:dyDescent="0.25">
      <c r="A1" s="163" t="s">
        <v>416</v>
      </c>
      <c r="B1" s="31" t="s">
        <v>482</v>
      </c>
      <c r="C1" s="5"/>
      <c r="D1" s="5"/>
      <c r="E1" s="164" t="s">
        <v>220</v>
      </c>
      <c r="F1" s="164">
        <f>SUM(F2:F5)</f>
        <v>64</v>
      </c>
      <c r="G1" s="149"/>
      <c r="H1" s="164">
        <f>SUM(H2:H5)</f>
        <v>64</v>
      </c>
      <c r="I1" s="5"/>
      <c r="J1" s="5"/>
      <c r="K1" s="5"/>
    </row>
    <row r="2" spans="1:11" x14ac:dyDescent="0.25">
      <c r="A2" s="5"/>
      <c r="B2" s="5"/>
      <c r="C2" s="5"/>
      <c r="D2" s="5"/>
      <c r="E2" s="112" t="s">
        <v>223</v>
      </c>
      <c r="F2" s="112">
        <f>COUNTIF($I$8:$I$928,$E2)</f>
        <v>64</v>
      </c>
      <c r="G2" s="112" t="s">
        <v>965</v>
      </c>
      <c r="H2" s="112">
        <f>COUNTIF($J$8:$J$703,$G2)</f>
        <v>16</v>
      </c>
      <c r="I2" s="5"/>
      <c r="J2" s="5"/>
      <c r="K2" s="5"/>
    </row>
    <row r="3" spans="1:11" x14ac:dyDescent="0.25">
      <c r="A3" s="5"/>
      <c r="B3" s="5"/>
      <c r="C3" s="5"/>
      <c r="D3" s="5"/>
      <c r="E3" s="165" t="s">
        <v>224</v>
      </c>
      <c r="F3" s="112">
        <f>COUNTIF($I$8:$I$928,$E3)</f>
        <v>0</v>
      </c>
      <c r="G3" s="112" t="s">
        <v>966</v>
      </c>
      <c r="H3" s="112">
        <f>COUNTIF($J$8:$J$703,$G3)</f>
        <v>48</v>
      </c>
      <c r="I3" s="5"/>
      <c r="J3" s="5"/>
      <c r="K3" s="5"/>
    </row>
    <row r="4" spans="1:11" x14ac:dyDescent="0.25">
      <c r="A4" s="5"/>
      <c r="B4" s="5"/>
      <c r="C4" s="5"/>
      <c r="D4" s="5"/>
      <c r="E4" s="112" t="s">
        <v>225</v>
      </c>
      <c r="F4" s="112">
        <f>COUNTIF($I$8:$I$928,$E4)</f>
        <v>0</v>
      </c>
      <c r="G4" s="112" t="s">
        <v>968</v>
      </c>
      <c r="H4" s="112">
        <f>COUNTIF($J$8:$J$703,$G4)</f>
        <v>0</v>
      </c>
      <c r="I4" s="5"/>
      <c r="J4" s="5"/>
      <c r="K4" s="5"/>
    </row>
    <row r="5" spans="1:11" x14ac:dyDescent="0.25">
      <c r="A5" s="5"/>
      <c r="B5" s="5"/>
      <c r="C5" s="5"/>
      <c r="D5" s="5"/>
      <c r="E5" s="112" t="s">
        <v>226</v>
      </c>
      <c r="F5" s="112">
        <f>COUNTIF($I$8:$I$928,$E5)</f>
        <v>0</v>
      </c>
      <c r="G5" s="112" t="s">
        <v>974</v>
      </c>
      <c r="H5" s="112">
        <f>COUNTIF($J$8:$J$703,$G5)</f>
        <v>0</v>
      </c>
      <c r="I5" s="5"/>
      <c r="J5" s="5"/>
      <c r="K5" s="5"/>
    </row>
    <row r="6" spans="1:11" x14ac:dyDescent="0.25">
      <c r="A6" s="5"/>
      <c r="B6" s="5"/>
      <c r="C6" s="5"/>
      <c r="D6" s="5"/>
      <c r="E6" s="5"/>
      <c r="F6" s="5"/>
      <c r="G6" s="5"/>
      <c r="H6" s="5"/>
      <c r="I6" s="5"/>
      <c r="J6" s="5"/>
      <c r="K6" s="5"/>
    </row>
    <row r="7" spans="1:11" x14ac:dyDescent="0.25">
      <c r="A7" s="150" t="s">
        <v>4</v>
      </c>
      <c r="B7" s="150" t="s">
        <v>0</v>
      </c>
      <c r="C7" s="150" t="s">
        <v>1</v>
      </c>
      <c r="D7" s="150" t="s">
        <v>18</v>
      </c>
      <c r="E7" s="202" t="s">
        <v>95</v>
      </c>
      <c r="F7" s="203"/>
      <c r="G7" s="204"/>
      <c r="H7" s="150" t="s">
        <v>3</v>
      </c>
      <c r="I7" s="150" t="s">
        <v>221</v>
      </c>
      <c r="J7" s="150" t="s">
        <v>964</v>
      </c>
      <c r="K7" s="150" t="s">
        <v>222</v>
      </c>
    </row>
    <row r="8" spans="1:11" ht="45" x14ac:dyDescent="0.25">
      <c r="A8" s="144">
        <v>1</v>
      </c>
      <c r="B8" s="197" t="s">
        <v>853</v>
      </c>
      <c r="C8" s="197" t="s">
        <v>854</v>
      </c>
      <c r="D8" s="145" t="s">
        <v>1160</v>
      </c>
      <c r="E8" s="144" t="s">
        <v>1161</v>
      </c>
      <c r="F8" s="144"/>
      <c r="G8" s="144"/>
      <c r="H8" s="144" t="s">
        <v>1037</v>
      </c>
      <c r="I8" s="144" t="s">
        <v>223</v>
      </c>
      <c r="J8" s="144" t="s">
        <v>966</v>
      </c>
      <c r="K8" s="144"/>
    </row>
    <row r="9" spans="1:11" x14ac:dyDescent="0.25">
      <c r="A9" s="144">
        <f>A8+1</f>
        <v>2</v>
      </c>
      <c r="B9" s="198"/>
      <c r="C9" s="199"/>
      <c r="D9" s="144" t="s">
        <v>339</v>
      </c>
      <c r="E9" s="151" t="s">
        <v>343</v>
      </c>
      <c r="F9" s="144"/>
      <c r="G9" s="144"/>
      <c r="H9" s="144" t="s">
        <v>340</v>
      </c>
      <c r="I9" s="144" t="s">
        <v>223</v>
      </c>
      <c r="J9" s="144" t="s">
        <v>966</v>
      </c>
      <c r="K9" s="144"/>
    </row>
    <row r="10" spans="1:11" ht="30" x14ac:dyDescent="0.25">
      <c r="A10" s="185">
        <f t="shared" ref="A10:A71" si="0">A9+1</f>
        <v>3</v>
      </c>
      <c r="B10" s="198"/>
      <c r="C10" s="197" t="s">
        <v>1162</v>
      </c>
      <c r="D10" s="197" t="s">
        <v>1163</v>
      </c>
      <c r="E10" s="144" t="s">
        <v>1299</v>
      </c>
      <c r="F10" s="144"/>
      <c r="G10" s="144"/>
      <c r="H10" s="144" t="s">
        <v>273</v>
      </c>
      <c r="I10" s="144" t="s">
        <v>223</v>
      </c>
      <c r="J10" s="144" t="s">
        <v>966</v>
      </c>
      <c r="K10" s="144"/>
    </row>
    <row r="11" spans="1:11" ht="30" x14ac:dyDescent="0.25">
      <c r="A11" s="185">
        <f t="shared" ref="A11" si="1">A9+1</f>
        <v>3</v>
      </c>
      <c r="B11" s="198"/>
      <c r="C11" s="198"/>
      <c r="D11" s="198"/>
      <c r="E11" s="185" t="s">
        <v>1300</v>
      </c>
      <c r="F11" s="185"/>
      <c r="G11" s="185"/>
      <c r="H11" s="185" t="s">
        <v>273</v>
      </c>
      <c r="I11" s="185" t="s">
        <v>223</v>
      </c>
      <c r="J11" s="185" t="s">
        <v>966</v>
      </c>
      <c r="K11" s="185"/>
    </row>
    <row r="12" spans="1:11" ht="30" x14ac:dyDescent="0.25">
      <c r="A12" s="185">
        <f t="shared" ref="A12" si="2">A10+1</f>
        <v>4</v>
      </c>
      <c r="B12" s="198"/>
      <c r="C12" s="198"/>
      <c r="D12" s="199"/>
      <c r="E12" s="185" t="s">
        <v>1301</v>
      </c>
      <c r="F12" s="185"/>
      <c r="G12" s="185"/>
      <c r="H12" s="185" t="s">
        <v>273</v>
      </c>
      <c r="I12" s="185" t="s">
        <v>223</v>
      </c>
      <c r="J12" s="185" t="s">
        <v>966</v>
      </c>
      <c r="K12" s="185"/>
    </row>
    <row r="13" spans="1:11" ht="45" x14ac:dyDescent="0.25">
      <c r="A13" s="185">
        <f>A10+1</f>
        <v>4</v>
      </c>
      <c r="B13" s="198"/>
      <c r="C13" s="198"/>
      <c r="D13" s="197" t="s">
        <v>274</v>
      </c>
      <c r="E13" s="144" t="s">
        <v>471</v>
      </c>
      <c r="F13" s="144"/>
      <c r="G13" s="144"/>
      <c r="H13" s="144" t="s">
        <v>1164</v>
      </c>
      <c r="I13" s="144" t="s">
        <v>223</v>
      </c>
      <c r="J13" s="144" t="s">
        <v>966</v>
      </c>
      <c r="K13" s="144"/>
    </row>
    <row r="14" spans="1:11" ht="45" x14ac:dyDescent="0.25">
      <c r="A14" s="185">
        <f t="shared" si="0"/>
        <v>5</v>
      </c>
      <c r="B14" s="198"/>
      <c r="C14" s="198"/>
      <c r="D14" s="199"/>
      <c r="E14" s="144" t="s">
        <v>112</v>
      </c>
      <c r="F14" s="144"/>
      <c r="G14" s="144"/>
      <c r="H14" s="144" t="s">
        <v>1164</v>
      </c>
      <c r="I14" s="144" t="s">
        <v>223</v>
      </c>
      <c r="J14" s="144" t="s">
        <v>966</v>
      </c>
      <c r="K14" s="144"/>
    </row>
    <row r="15" spans="1:11" ht="30" x14ac:dyDescent="0.25">
      <c r="A15" s="185">
        <f t="shared" si="0"/>
        <v>6</v>
      </c>
      <c r="B15" s="198"/>
      <c r="C15" s="199"/>
      <c r="D15" s="144" t="s">
        <v>276</v>
      </c>
      <c r="E15" s="144"/>
      <c r="F15" s="144"/>
      <c r="G15" s="144"/>
      <c r="H15" s="144" t="s">
        <v>277</v>
      </c>
      <c r="I15" s="144" t="s">
        <v>223</v>
      </c>
      <c r="J15" s="144" t="s">
        <v>966</v>
      </c>
      <c r="K15" s="144"/>
    </row>
    <row r="16" spans="1:11" x14ac:dyDescent="0.25">
      <c r="A16" s="185">
        <f t="shared" si="0"/>
        <v>7</v>
      </c>
      <c r="B16" s="198"/>
      <c r="C16" s="197" t="s">
        <v>855</v>
      </c>
      <c r="D16" s="197" t="s">
        <v>292</v>
      </c>
      <c r="E16" s="144" t="s">
        <v>856</v>
      </c>
      <c r="F16" s="144"/>
      <c r="G16" s="144"/>
      <c r="H16" s="144" t="s">
        <v>857</v>
      </c>
      <c r="I16" s="144" t="s">
        <v>223</v>
      </c>
      <c r="J16" s="144" t="s">
        <v>966</v>
      </c>
      <c r="K16" s="144"/>
    </row>
    <row r="17" spans="1:11" x14ac:dyDescent="0.25">
      <c r="A17" s="185">
        <f t="shared" si="0"/>
        <v>8</v>
      </c>
      <c r="B17" s="198"/>
      <c r="C17" s="198"/>
      <c r="D17" s="199"/>
      <c r="E17" s="144" t="s">
        <v>858</v>
      </c>
      <c r="F17" s="144"/>
      <c r="G17" s="144"/>
      <c r="H17" s="144" t="s">
        <v>295</v>
      </c>
      <c r="I17" s="144" t="s">
        <v>223</v>
      </c>
      <c r="J17" s="144" t="s">
        <v>966</v>
      </c>
      <c r="K17" s="144"/>
    </row>
    <row r="18" spans="1:11" ht="30" x14ac:dyDescent="0.25">
      <c r="A18" s="185">
        <f t="shared" si="0"/>
        <v>9</v>
      </c>
      <c r="B18" s="198"/>
      <c r="C18" s="198"/>
      <c r="D18" s="144" t="s">
        <v>296</v>
      </c>
      <c r="E18" s="144"/>
      <c r="F18" s="144"/>
      <c r="G18" s="144"/>
      <c r="H18" s="144" t="s">
        <v>297</v>
      </c>
      <c r="I18" s="144" t="s">
        <v>223</v>
      </c>
      <c r="J18" s="144" t="s">
        <v>966</v>
      </c>
      <c r="K18" s="144"/>
    </row>
    <row r="19" spans="1:11" ht="45" x14ac:dyDescent="0.25">
      <c r="A19" s="185">
        <f t="shared" si="0"/>
        <v>10</v>
      </c>
      <c r="B19" s="198"/>
      <c r="C19" s="198"/>
      <c r="D19" s="144" t="s">
        <v>298</v>
      </c>
      <c r="E19" s="144"/>
      <c r="F19" s="144"/>
      <c r="G19" s="144"/>
      <c r="H19" s="144" t="s">
        <v>299</v>
      </c>
      <c r="I19" s="144" t="s">
        <v>223</v>
      </c>
      <c r="J19" s="144" t="s">
        <v>966</v>
      </c>
      <c r="K19" s="144"/>
    </row>
    <row r="20" spans="1:11" ht="45" x14ac:dyDescent="0.25">
      <c r="A20" s="185">
        <f t="shared" si="0"/>
        <v>11</v>
      </c>
      <c r="B20" s="198"/>
      <c r="C20" s="199"/>
      <c r="D20" s="144" t="s">
        <v>300</v>
      </c>
      <c r="E20" s="144"/>
      <c r="F20" s="144"/>
      <c r="G20" s="144"/>
      <c r="H20" s="144" t="s">
        <v>301</v>
      </c>
      <c r="I20" s="144" t="s">
        <v>223</v>
      </c>
      <c r="J20" s="144" t="s">
        <v>966</v>
      </c>
      <c r="K20" s="144"/>
    </row>
    <row r="21" spans="1:11" ht="30" x14ac:dyDescent="0.25">
      <c r="A21" s="185">
        <f t="shared" si="0"/>
        <v>12</v>
      </c>
      <c r="B21" s="198"/>
      <c r="C21" s="197" t="s">
        <v>483</v>
      </c>
      <c r="D21" s="197" t="s">
        <v>483</v>
      </c>
      <c r="E21" s="144" t="s">
        <v>303</v>
      </c>
      <c r="F21" s="144" t="s">
        <v>484</v>
      </c>
      <c r="G21" s="144"/>
      <c r="H21" s="144" t="s">
        <v>304</v>
      </c>
      <c r="I21" s="144" t="s">
        <v>223</v>
      </c>
      <c r="J21" s="144" t="s">
        <v>966</v>
      </c>
      <c r="K21" s="144"/>
    </row>
    <row r="22" spans="1:11" ht="30" x14ac:dyDescent="0.25">
      <c r="A22" s="185">
        <f t="shared" si="0"/>
        <v>13</v>
      </c>
      <c r="B22" s="198"/>
      <c r="C22" s="198"/>
      <c r="D22" s="199"/>
      <c r="E22" s="144"/>
      <c r="F22" s="144" t="s">
        <v>485</v>
      </c>
      <c r="G22" s="144"/>
      <c r="H22" s="144" t="s">
        <v>486</v>
      </c>
      <c r="I22" s="144" t="s">
        <v>223</v>
      </c>
      <c r="J22" s="144" t="s">
        <v>966</v>
      </c>
      <c r="K22" s="144"/>
    </row>
    <row r="23" spans="1:11" ht="45" x14ac:dyDescent="0.25">
      <c r="A23" s="185">
        <f t="shared" si="0"/>
        <v>14</v>
      </c>
      <c r="B23" s="198"/>
      <c r="C23" s="198"/>
      <c r="D23" s="144" t="s">
        <v>305</v>
      </c>
      <c r="E23" s="144"/>
      <c r="F23" s="144"/>
      <c r="G23" s="144"/>
      <c r="H23" s="144" t="s">
        <v>859</v>
      </c>
      <c r="I23" s="144" t="s">
        <v>223</v>
      </c>
      <c r="J23" s="144" t="s">
        <v>966</v>
      </c>
      <c r="K23" s="144"/>
    </row>
    <row r="24" spans="1:11" ht="30" x14ac:dyDescent="0.25">
      <c r="A24" s="185">
        <f t="shared" si="0"/>
        <v>15</v>
      </c>
      <c r="B24" s="199"/>
      <c r="C24" s="199"/>
      <c r="D24" s="144" t="s">
        <v>300</v>
      </c>
      <c r="E24" s="144"/>
      <c r="F24" s="144"/>
      <c r="G24" s="144"/>
      <c r="H24" s="144" t="s">
        <v>310</v>
      </c>
      <c r="I24" s="144" t="s">
        <v>223</v>
      </c>
      <c r="J24" s="144" t="s">
        <v>966</v>
      </c>
      <c r="K24" s="144"/>
    </row>
    <row r="25" spans="1:11" ht="45" x14ac:dyDescent="0.25">
      <c r="A25" s="185">
        <f t="shared" si="0"/>
        <v>16</v>
      </c>
      <c r="B25" s="197" t="s">
        <v>860</v>
      </c>
      <c r="C25" s="197" t="s">
        <v>861</v>
      </c>
      <c r="D25" s="145" t="s">
        <v>862</v>
      </c>
      <c r="E25" s="145" t="s">
        <v>862</v>
      </c>
      <c r="F25" s="144"/>
      <c r="G25" s="144"/>
      <c r="H25" s="144" t="s">
        <v>1037</v>
      </c>
      <c r="I25" s="144" t="s">
        <v>223</v>
      </c>
      <c r="J25" s="144" t="s">
        <v>966</v>
      </c>
      <c r="K25" s="144"/>
    </row>
    <row r="26" spans="1:11" x14ac:dyDescent="0.25">
      <c r="A26" s="185">
        <f t="shared" si="0"/>
        <v>17</v>
      </c>
      <c r="B26" s="198"/>
      <c r="C26" s="199"/>
      <c r="D26" s="144" t="s">
        <v>339</v>
      </c>
      <c r="E26" s="151" t="s">
        <v>343</v>
      </c>
      <c r="F26" s="144"/>
      <c r="G26" s="144"/>
      <c r="H26" s="144" t="s">
        <v>340</v>
      </c>
      <c r="I26" s="144" t="s">
        <v>223</v>
      </c>
      <c r="J26" s="144" t="s">
        <v>966</v>
      </c>
      <c r="K26" s="144"/>
    </row>
    <row r="27" spans="1:11" ht="30" x14ac:dyDescent="0.25">
      <c r="A27" s="185">
        <f t="shared" si="0"/>
        <v>18</v>
      </c>
      <c r="B27" s="198"/>
      <c r="C27" s="197" t="s">
        <v>487</v>
      </c>
      <c r="D27" s="144" t="s">
        <v>1165</v>
      </c>
      <c r="E27" s="144" t="s">
        <v>1166</v>
      </c>
      <c r="F27" s="144"/>
      <c r="G27" s="144"/>
      <c r="H27" s="144" t="s">
        <v>863</v>
      </c>
      <c r="I27" s="144" t="s">
        <v>223</v>
      </c>
      <c r="J27" s="144" t="s">
        <v>966</v>
      </c>
      <c r="K27" s="144"/>
    </row>
    <row r="28" spans="1:11" x14ac:dyDescent="0.25">
      <c r="A28" s="185">
        <f t="shared" si="0"/>
        <v>19</v>
      </c>
      <c r="B28" s="198"/>
      <c r="C28" s="198"/>
      <c r="D28" s="197" t="s">
        <v>864</v>
      </c>
      <c r="E28" s="93" t="s">
        <v>1295</v>
      </c>
      <c r="F28" s="185"/>
      <c r="G28" s="185"/>
      <c r="H28" s="185" t="s">
        <v>1296</v>
      </c>
      <c r="I28" s="144" t="s">
        <v>223</v>
      </c>
      <c r="J28" s="144" t="s">
        <v>965</v>
      </c>
      <c r="K28" s="144"/>
    </row>
    <row r="29" spans="1:11" ht="45" x14ac:dyDescent="0.25">
      <c r="A29" s="185">
        <f t="shared" si="0"/>
        <v>20</v>
      </c>
      <c r="B29" s="198"/>
      <c r="C29" s="198"/>
      <c r="D29" s="198"/>
      <c r="E29" s="195" t="s">
        <v>1294</v>
      </c>
      <c r="F29" s="188" t="s">
        <v>1297</v>
      </c>
      <c r="G29" s="188"/>
      <c r="H29" s="188" t="s">
        <v>865</v>
      </c>
      <c r="I29" s="185" t="s">
        <v>223</v>
      </c>
      <c r="J29" s="185" t="s">
        <v>965</v>
      </c>
      <c r="K29" s="185"/>
    </row>
    <row r="30" spans="1:11" ht="105" x14ac:dyDescent="0.25">
      <c r="A30" s="185">
        <f t="shared" si="0"/>
        <v>21</v>
      </c>
      <c r="B30" s="198"/>
      <c r="C30" s="198"/>
      <c r="D30" s="198"/>
      <c r="E30" s="195"/>
      <c r="F30" s="144" t="s">
        <v>1298</v>
      </c>
      <c r="G30" s="144"/>
      <c r="H30" s="144" t="s">
        <v>844</v>
      </c>
      <c r="I30" s="144" t="s">
        <v>223</v>
      </c>
      <c r="J30" s="144" t="s">
        <v>965</v>
      </c>
      <c r="K30" s="144"/>
    </row>
    <row r="31" spans="1:11" ht="150" x14ac:dyDescent="0.25">
      <c r="A31" s="185">
        <f t="shared" si="0"/>
        <v>22</v>
      </c>
      <c r="B31" s="198"/>
      <c r="C31" s="198"/>
      <c r="D31" s="198"/>
      <c r="E31" s="195"/>
      <c r="F31" s="144"/>
      <c r="G31" s="144" t="s">
        <v>999</v>
      </c>
      <c r="H31" s="144" t="s">
        <v>997</v>
      </c>
      <c r="I31" s="144" t="s">
        <v>223</v>
      </c>
      <c r="J31" s="144" t="s">
        <v>965</v>
      </c>
      <c r="K31" s="144"/>
    </row>
    <row r="32" spans="1:11" ht="105" x14ac:dyDescent="0.25">
      <c r="A32" s="185">
        <f t="shared" si="0"/>
        <v>23</v>
      </c>
      <c r="B32" s="198"/>
      <c r="C32" s="198"/>
      <c r="D32" s="198"/>
      <c r="E32" s="195"/>
      <c r="F32" s="144"/>
      <c r="G32" s="144" t="s">
        <v>1005</v>
      </c>
      <c r="H32" s="144" t="s">
        <v>998</v>
      </c>
      <c r="I32" s="144" t="s">
        <v>223</v>
      </c>
      <c r="J32" s="144" t="s">
        <v>965</v>
      </c>
      <c r="K32" s="144"/>
    </row>
    <row r="33" spans="1:11" ht="60" x14ac:dyDescent="0.25">
      <c r="A33" s="185">
        <f t="shared" si="0"/>
        <v>24</v>
      </c>
      <c r="B33" s="198"/>
      <c r="C33" s="198"/>
      <c r="D33" s="198"/>
      <c r="E33" s="195"/>
      <c r="F33" s="144"/>
      <c r="G33" s="144" t="s">
        <v>1001</v>
      </c>
      <c r="H33" s="144" t="s">
        <v>1003</v>
      </c>
      <c r="I33" s="144" t="s">
        <v>223</v>
      </c>
      <c r="J33" s="144" t="s">
        <v>965</v>
      </c>
      <c r="K33" s="144"/>
    </row>
    <row r="34" spans="1:11" ht="105" x14ac:dyDescent="0.25">
      <c r="A34" s="185">
        <f t="shared" si="0"/>
        <v>25</v>
      </c>
      <c r="B34" s="198"/>
      <c r="C34" s="198"/>
      <c r="D34" s="199"/>
      <c r="E34" s="196"/>
      <c r="F34" s="144"/>
      <c r="G34" s="144" t="s">
        <v>1004</v>
      </c>
      <c r="H34" s="144" t="s">
        <v>998</v>
      </c>
      <c r="I34" s="144" t="s">
        <v>223</v>
      </c>
      <c r="J34" s="144" t="s">
        <v>965</v>
      </c>
      <c r="K34" s="144"/>
    </row>
    <row r="35" spans="1:11" x14ac:dyDescent="0.25">
      <c r="A35" s="185">
        <f t="shared" si="0"/>
        <v>26</v>
      </c>
      <c r="B35" s="198"/>
      <c r="C35" s="199"/>
      <c r="D35" s="144" t="s">
        <v>866</v>
      </c>
      <c r="E35" s="144"/>
      <c r="F35" s="144"/>
      <c r="G35" s="144"/>
      <c r="H35" s="144" t="s">
        <v>867</v>
      </c>
      <c r="I35" s="144" t="s">
        <v>223</v>
      </c>
      <c r="J35" s="144" t="s">
        <v>966</v>
      </c>
      <c r="K35" s="144"/>
    </row>
    <row r="36" spans="1:11" ht="30" x14ac:dyDescent="0.25">
      <c r="A36" s="185">
        <f t="shared" si="0"/>
        <v>27</v>
      </c>
      <c r="B36" s="198"/>
      <c r="C36" s="197" t="s">
        <v>488</v>
      </c>
      <c r="D36" s="144" t="s">
        <v>1167</v>
      </c>
      <c r="E36" s="144" t="s">
        <v>868</v>
      </c>
      <c r="F36" s="144"/>
      <c r="G36" s="144"/>
      <c r="H36" s="144" t="s">
        <v>869</v>
      </c>
      <c r="I36" s="144" t="s">
        <v>223</v>
      </c>
      <c r="J36" s="144" t="s">
        <v>966</v>
      </c>
      <c r="K36" s="144"/>
    </row>
    <row r="37" spans="1:11" x14ac:dyDescent="0.25">
      <c r="A37" s="185">
        <f t="shared" si="0"/>
        <v>28</v>
      </c>
      <c r="B37" s="198"/>
      <c r="C37" s="198"/>
      <c r="D37" s="197" t="s">
        <v>870</v>
      </c>
      <c r="E37" s="185" t="s">
        <v>1302</v>
      </c>
      <c r="F37" s="185"/>
      <c r="G37" s="185"/>
      <c r="H37" s="185"/>
      <c r="I37" s="185" t="s">
        <v>223</v>
      </c>
      <c r="J37" s="185" t="s">
        <v>965</v>
      </c>
      <c r="K37" s="185"/>
    </row>
    <row r="38" spans="1:11" ht="60" x14ac:dyDescent="0.25">
      <c r="A38" s="185">
        <f t="shared" si="0"/>
        <v>29</v>
      </c>
      <c r="B38" s="198"/>
      <c r="C38" s="198"/>
      <c r="D38" s="198"/>
      <c r="E38" s="194" t="s">
        <v>1303</v>
      </c>
      <c r="F38" s="144" t="s">
        <v>843</v>
      </c>
      <c r="G38" s="144"/>
      <c r="H38" s="144" t="s">
        <v>871</v>
      </c>
      <c r="I38" s="144" t="s">
        <v>223</v>
      </c>
      <c r="J38" s="144" t="s">
        <v>965</v>
      </c>
      <c r="K38" s="144"/>
    </row>
    <row r="39" spans="1:11" ht="90" x14ac:dyDescent="0.25">
      <c r="A39" s="185">
        <f t="shared" si="0"/>
        <v>30</v>
      </c>
      <c r="B39" s="198"/>
      <c r="C39" s="198"/>
      <c r="D39" s="198"/>
      <c r="E39" s="195"/>
      <c r="F39" s="144" t="s">
        <v>996</v>
      </c>
      <c r="G39" s="144"/>
      <c r="H39" s="144" t="s">
        <v>872</v>
      </c>
      <c r="I39" s="144" t="s">
        <v>223</v>
      </c>
      <c r="J39" s="144" t="s">
        <v>965</v>
      </c>
      <c r="K39" s="144"/>
    </row>
    <row r="40" spans="1:11" ht="195" x14ac:dyDescent="0.25">
      <c r="A40" s="185">
        <f t="shared" si="0"/>
        <v>31</v>
      </c>
      <c r="B40" s="198"/>
      <c r="C40" s="198"/>
      <c r="D40" s="198"/>
      <c r="E40" s="195"/>
      <c r="F40" s="144"/>
      <c r="G40" s="144" t="s">
        <v>1008</v>
      </c>
      <c r="H40" s="144" t="s">
        <v>985</v>
      </c>
      <c r="I40" s="144" t="s">
        <v>223</v>
      </c>
      <c r="J40" s="144" t="s">
        <v>965</v>
      </c>
      <c r="K40" s="144"/>
    </row>
    <row r="41" spans="1:11" ht="180" x14ac:dyDescent="0.25">
      <c r="A41" s="185">
        <f t="shared" si="0"/>
        <v>32</v>
      </c>
      <c r="B41" s="198"/>
      <c r="C41" s="198"/>
      <c r="D41" s="198"/>
      <c r="E41" s="195"/>
      <c r="F41" s="144"/>
      <c r="G41" s="144" t="s">
        <v>1009</v>
      </c>
      <c r="H41" s="144" t="s">
        <v>987</v>
      </c>
      <c r="I41" s="144" t="s">
        <v>223</v>
      </c>
      <c r="J41" s="144" t="s">
        <v>965</v>
      </c>
      <c r="K41" s="144"/>
    </row>
    <row r="42" spans="1:11" ht="150" x14ac:dyDescent="0.25">
      <c r="A42" s="185">
        <f t="shared" si="0"/>
        <v>33</v>
      </c>
      <c r="B42" s="198"/>
      <c r="C42" s="198"/>
      <c r="D42" s="198"/>
      <c r="E42" s="195"/>
      <c r="F42" s="144"/>
      <c r="G42" s="144" t="s">
        <v>1010</v>
      </c>
      <c r="H42" s="144" t="s">
        <v>988</v>
      </c>
      <c r="I42" s="144" t="s">
        <v>223</v>
      </c>
      <c r="J42" s="144" t="s">
        <v>965</v>
      </c>
      <c r="K42" s="144"/>
    </row>
    <row r="43" spans="1:11" ht="105" x14ac:dyDescent="0.25">
      <c r="A43" s="185">
        <f t="shared" si="0"/>
        <v>34</v>
      </c>
      <c r="B43" s="198"/>
      <c r="C43" s="198"/>
      <c r="D43" s="198"/>
      <c r="E43" s="195"/>
      <c r="F43" s="144"/>
      <c r="G43" s="144" t="s">
        <v>1000</v>
      </c>
      <c r="H43" s="144" t="s">
        <v>1006</v>
      </c>
      <c r="I43" s="144" t="s">
        <v>223</v>
      </c>
      <c r="J43" s="144" t="s">
        <v>965</v>
      </c>
      <c r="K43" s="144"/>
    </row>
    <row r="44" spans="1:11" ht="120" x14ac:dyDescent="0.25">
      <c r="A44" s="185">
        <f t="shared" si="0"/>
        <v>35</v>
      </c>
      <c r="B44" s="198"/>
      <c r="C44" s="198"/>
      <c r="D44" s="198"/>
      <c r="E44" s="195"/>
      <c r="F44" s="144"/>
      <c r="G44" s="144" t="s">
        <v>1007</v>
      </c>
      <c r="H44" s="144" t="s">
        <v>989</v>
      </c>
      <c r="I44" s="144" t="s">
        <v>223</v>
      </c>
      <c r="J44" s="144" t="s">
        <v>965</v>
      </c>
      <c r="K44" s="144"/>
    </row>
    <row r="45" spans="1:11" ht="105" x14ac:dyDescent="0.25">
      <c r="A45" s="185">
        <f t="shared" si="0"/>
        <v>36</v>
      </c>
      <c r="B45" s="198"/>
      <c r="C45" s="198"/>
      <c r="D45" s="199"/>
      <c r="E45" s="196"/>
      <c r="F45" s="144"/>
      <c r="G45" s="144" t="s">
        <v>1002</v>
      </c>
      <c r="H45" s="144" t="s">
        <v>1006</v>
      </c>
      <c r="I45" s="144" t="s">
        <v>223</v>
      </c>
      <c r="J45" s="144" t="s">
        <v>965</v>
      </c>
      <c r="K45" s="144"/>
    </row>
    <row r="46" spans="1:11" x14ac:dyDescent="0.25">
      <c r="A46" s="185">
        <f t="shared" si="0"/>
        <v>37</v>
      </c>
      <c r="B46" s="199"/>
      <c r="C46" s="199"/>
      <c r="D46" s="144" t="s">
        <v>866</v>
      </c>
      <c r="E46" s="144"/>
      <c r="F46" s="144"/>
      <c r="G46" s="144"/>
      <c r="H46" s="144" t="s">
        <v>967</v>
      </c>
      <c r="I46" s="144" t="s">
        <v>223</v>
      </c>
      <c r="J46" s="144" t="s">
        <v>966</v>
      </c>
      <c r="K46" s="144"/>
    </row>
    <row r="47" spans="1:11" ht="30" x14ac:dyDescent="0.25">
      <c r="A47" s="185">
        <f t="shared" si="0"/>
        <v>38</v>
      </c>
      <c r="B47" s="197" t="s">
        <v>873</v>
      </c>
      <c r="C47" s="197" t="s">
        <v>874</v>
      </c>
      <c r="D47" s="144" t="s">
        <v>875</v>
      </c>
      <c r="E47" s="144" t="s">
        <v>1168</v>
      </c>
      <c r="F47" s="144"/>
      <c r="G47" s="144"/>
      <c r="H47" s="144" t="s">
        <v>1037</v>
      </c>
      <c r="I47" s="144" t="s">
        <v>223</v>
      </c>
      <c r="J47" s="144" t="s">
        <v>966</v>
      </c>
      <c r="K47" s="144"/>
    </row>
    <row r="48" spans="1:11" x14ac:dyDescent="0.25">
      <c r="A48" s="185">
        <f t="shared" si="0"/>
        <v>39</v>
      </c>
      <c r="B48" s="198"/>
      <c r="C48" s="199"/>
      <c r="D48" s="144" t="s">
        <v>339</v>
      </c>
      <c r="E48" s="151" t="s">
        <v>343</v>
      </c>
      <c r="F48" s="144"/>
      <c r="G48" s="144"/>
      <c r="H48" s="144" t="s">
        <v>340</v>
      </c>
      <c r="I48" s="144" t="s">
        <v>223</v>
      </c>
      <c r="J48" s="144" t="s">
        <v>966</v>
      </c>
      <c r="K48" s="144"/>
    </row>
    <row r="49" spans="1:11" ht="45" x14ac:dyDescent="0.25">
      <c r="A49" s="185">
        <f t="shared" si="0"/>
        <v>40</v>
      </c>
      <c r="B49" s="198"/>
      <c r="C49" s="197" t="s">
        <v>876</v>
      </c>
      <c r="D49" s="144" t="s">
        <v>877</v>
      </c>
      <c r="E49" s="144" t="s">
        <v>1169</v>
      </c>
      <c r="F49" s="144"/>
      <c r="G49" s="144"/>
      <c r="H49" s="144" t="s">
        <v>1170</v>
      </c>
      <c r="I49" s="144" t="s">
        <v>223</v>
      </c>
      <c r="J49" s="144" t="s">
        <v>966</v>
      </c>
      <c r="K49" s="144"/>
    </row>
    <row r="50" spans="1:11" ht="75" x14ac:dyDescent="0.25">
      <c r="A50" s="185">
        <f t="shared" si="0"/>
        <v>41</v>
      </c>
      <c r="B50" s="198"/>
      <c r="C50" s="198"/>
      <c r="D50" s="144" t="s">
        <v>1171</v>
      </c>
      <c r="E50" s="144" t="s">
        <v>1172</v>
      </c>
      <c r="F50" s="144" t="s">
        <v>878</v>
      </c>
      <c r="G50" s="144"/>
      <c r="H50" s="144" t="s">
        <v>1173</v>
      </c>
      <c r="I50" s="144" t="s">
        <v>223</v>
      </c>
      <c r="J50" s="144" t="s">
        <v>966</v>
      </c>
      <c r="K50" s="144"/>
    </row>
    <row r="51" spans="1:11" ht="60" x14ac:dyDescent="0.25">
      <c r="A51" s="185">
        <f t="shared" si="0"/>
        <v>42</v>
      </c>
      <c r="B51" s="198"/>
      <c r="C51" s="198"/>
      <c r="D51" s="144" t="s">
        <v>1174</v>
      </c>
      <c r="E51" s="144" t="s">
        <v>1175</v>
      </c>
      <c r="F51" s="144" t="s">
        <v>878</v>
      </c>
      <c r="G51" s="144"/>
      <c r="H51" s="144" t="s">
        <v>1176</v>
      </c>
      <c r="I51" s="144" t="s">
        <v>223</v>
      </c>
      <c r="J51" s="144" t="s">
        <v>966</v>
      </c>
      <c r="K51" s="144"/>
    </row>
    <row r="52" spans="1:11" ht="60" x14ac:dyDescent="0.25">
      <c r="A52" s="185">
        <f t="shared" si="0"/>
        <v>43</v>
      </c>
      <c r="B52" s="198"/>
      <c r="C52" s="198"/>
      <c r="D52" s="144" t="s">
        <v>1177</v>
      </c>
      <c r="E52" s="144" t="s">
        <v>1178</v>
      </c>
      <c r="F52" s="144" t="s">
        <v>1179</v>
      </c>
      <c r="G52" s="144"/>
      <c r="H52" s="144" t="s">
        <v>1180</v>
      </c>
      <c r="I52" s="144" t="s">
        <v>223</v>
      </c>
      <c r="J52" s="144" t="s">
        <v>966</v>
      </c>
      <c r="K52" s="144"/>
    </row>
    <row r="53" spans="1:11" ht="45" x14ac:dyDescent="0.25">
      <c r="A53" s="185">
        <f t="shared" si="0"/>
        <v>44</v>
      </c>
      <c r="B53" s="198"/>
      <c r="C53" s="198"/>
      <c r="D53" s="197" t="s">
        <v>274</v>
      </c>
      <c r="E53" s="144" t="s">
        <v>471</v>
      </c>
      <c r="F53" s="144"/>
      <c r="G53" s="144"/>
      <c r="H53" s="144" t="s">
        <v>879</v>
      </c>
      <c r="I53" s="144" t="s">
        <v>223</v>
      </c>
      <c r="J53" s="144" t="s">
        <v>966</v>
      </c>
      <c r="K53" s="144"/>
    </row>
    <row r="54" spans="1:11" ht="45" x14ac:dyDescent="0.25">
      <c r="A54" s="185">
        <f t="shared" si="0"/>
        <v>45</v>
      </c>
      <c r="B54" s="198"/>
      <c r="C54" s="198"/>
      <c r="D54" s="199"/>
      <c r="E54" s="144" t="s">
        <v>112</v>
      </c>
      <c r="F54" s="144"/>
      <c r="G54" s="144"/>
      <c r="H54" s="144" t="s">
        <v>879</v>
      </c>
      <c r="I54" s="144" t="s">
        <v>223</v>
      </c>
      <c r="J54" s="144" t="s">
        <v>966</v>
      </c>
      <c r="K54" s="144"/>
    </row>
    <row r="55" spans="1:11" ht="30" x14ac:dyDescent="0.25">
      <c r="A55" s="185">
        <f t="shared" si="0"/>
        <v>46</v>
      </c>
      <c r="B55" s="198"/>
      <c r="C55" s="199"/>
      <c r="D55" s="144" t="s">
        <v>276</v>
      </c>
      <c r="E55" s="144" t="s">
        <v>113</v>
      </c>
      <c r="F55" s="144"/>
      <c r="G55" s="144"/>
      <c r="H55" s="144" t="s">
        <v>277</v>
      </c>
      <c r="I55" s="144" t="s">
        <v>223</v>
      </c>
      <c r="J55" s="144" t="s">
        <v>966</v>
      </c>
      <c r="K55" s="144"/>
    </row>
    <row r="56" spans="1:11" ht="30" x14ac:dyDescent="0.25">
      <c r="A56" s="185">
        <f t="shared" si="0"/>
        <v>47</v>
      </c>
      <c r="B56" s="198"/>
      <c r="C56" s="197" t="s">
        <v>490</v>
      </c>
      <c r="D56" s="197" t="s">
        <v>292</v>
      </c>
      <c r="E56" s="144" t="s">
        <v>1181</v>
      </c>
      <c r="F56" s="144"/>
      <c r="G56" s="144"/>
      <c r="H56" s="144" t="s">
        <v>880</v>
      </c>
      <c r="I56" s="144" t="s">
        <v>223</v>
      </c>
      <c r="J56" s="144" t="s">
        <v>966</v>
      </c>
      <c r="K56" s="144"/>
    </row>
    <row r="57" spans="1:11" x14ac:dyDescent="0.25">
      <c r="A57" s="185">
        <f t="shared" si="0"/>
        <v>48</v>
      </c>
      <c r="B57" s="198"/>
      <c r="C57" s="198"/>
      <c r="D57" s="198"/>
      <c r="E57" s="144" t="s">
        <v>881</v>
      </c>
      <c r="F57" s="144" t="s">
        <v>882</v>
      </c>
      <c r="G57" s="144"/>
      <c r="H57" s="144" t="s">
        <v>883</v>
      </c>
      <c r="I57" s="144" t="s">
        <v>223</v>
      </c>
      <c r="J57" s="144" t="s">
        <v>966</v>
      </c>
      <c r="K57" s="144"/>
    </row>
    <row r="58" spans="1:11" ht="75" x14ac:dyDescent="0.25">
      <c r="A58" s="185">
        <f t="shared" si="0"/>
        <v>49</v>
      </c>
      <c r="B58" s="198"/>
      <c r="C58" s="198"/>
      <c r="D58" s="198"/>
      <c r="E58" s="144"/>
      <c r="F58" s="144" t="s">
        <v>884</v>
      </c>
      <c r="G58" s="144"/>
      <c r="H58" s="144" t="s">
        <v>885</v>
      </c>
      <c r="I58" s="144" t="s">
        <v>223</v>
      </c>
      <c r="J58" s="144" t="s">
        <v>966</v>
      </c>
      <c r="K58" s="144"/>
    </row>
    <row r="59" spans="1:11" x14ac:dyDescent="0.25">
      <c r="A59" s="185">
        <f t="shared" si="0"/>
        <v>50</v>
      </c>
      <c r="B59" s="198"/>
      <c r="C59" s="198"/>
      <c r="D59" s="198"/>
      <c r="E59" s="144" t="s">
        <v>886</v>
      </c>
      <c r="F59" s="144" t="s">
        <v>882</v>
      </c>
      <c r="G59" s="144"/>
      <c r="H59" s="144" t="s">
        <v>883</v>
      </c>
      <c r="I59" s="144" t="s">
        <v>223</v>
      </c>
      <c r="J59" s="144" t="s">
        <v>966</v>
      </c>
      <c r="K59" s="144"/>
    </row>
    <row r="60" spans="1:11" x14ac:dyDescent="0.25">
      <c r="A60" s="185">
        <f t="shared" si="0"/>
        <v>51</v>
      </c>
      <c r="B60" s="198"/>
      <c r="C60" s="198"/>
      <c r="D60" s="198"/>
      <c r="E60" s="144"/>
      <c r="F60" s="144" t="s">
        <v>884</v>
      </c>
      <c r="G60" s="144"/>
      <c r="H60" s="144" t="s">
        <v>880</v>
      </c>
      <c r="I60" s="144" t="s">
        <v>223</v>
      </c>
      <c r="J60" s="144" t="s">
        <v>966</v>
      </c>
      <c r="K60" s="144"/>
    </row>
    <row r="61" spans="1:11" x14ac:dyDescent="0.25">
      <c r="A61" s="185">
        <f t="shared" si="0"/>
        <v>52</v>
      </c>
      <c r="B61" s="198"/>
      <c r="C61" s="198"/>
      <c r="D61" s="198"/>
      <c r="E61" s="144" t="s">
        <v>887</v>
      </c>
      <c r="F61" s="144" t="s">
        <v>882</v>
      </c>
      <c r="G61" s="144"/>
      <c r="H61" s="144" t="s">
        <v>883</v>
      </c>
      <c r="I61" s="144" t="s">
        <v>223</v>
      </c>
      <c r="J61" s="144" t="s">
        <v>966</v>
      </c>
      <c r="K61" s="144"/>
    </row>
    <row r="62" spans="1:11" x14ac:dyDescent="0.25">
      <c r="A62" s="185">
        <f t="shared" si="0"/>
        <v>53</v>
      </c>
      <c r="B62" s="198"/>
      <c r="C62" s="198"/>
      <c r="D62" s="198"/>
      <c r="E62" s="144"/>
      <c r="F62" s="144" t="s">
        <v>884</v>
      </c>
      <c r="G62" s="144"/>
      <c r="H62" s="144" t="s">
        <v>880</v>
      </c>
      <c r="I62" s="144" t="s">
        <v>223</v>
      </c>
      <c r="J62" s="144" t="s">
        <v>966</v>
      </c>
      <c r="K62" s="144"/>
    </row>
    <row r="63" spans="1:11" x14ac:dyDescent="0.25">
      <c r="A63" s="185">
        <f t="shared" si="0"/>
        <v>54</v>
      </c>
      <c r="B63" s="198"/>
      <c r="C63" s="198"/>
      <c r="D63" s="198"/>
      <c r="E63" s="144" t="s">
        <v>888</v>
      </c>
      <c r="F63" s="144" t="s">
        <v>882</v>
      </c>
      <c r="G63" s="144"/>
      <c r="H63" s="144" t="s">
        <v>883</v>
      </c>
      <c r="I63" s="144" t="s">
        <v>223</v>
      </c>
      <c r="J63" s="144" t="s">
        <v>966</v>
      </c>
      <c r="K63" s="144"/>
    </row>
    <row r="64" spans="1:11" x14ac:dyDescent="0.25">
      <c r="A64" s="185">
        <f t="shared" si="0"/>
        <v>55</v>
      </c>
      <c r="B64" s="198"/>
      <c r="C64" s="198"/>
      <c r="D64" s="199"/>
      <c r="E64" s="144"/>
      <c r="F64" s="144" t="s">
        <v>884</v>
      </c>
      <c r="G64" s="144"/>
      <c r="H64" s="144" t="s">
        <v>880</v>
      </c>
      <c r="I64" s="144" t="s">
        <v>223</v>
      </c>
      <c r="J64" s="144" t="s">
        <v>966</v>
      </c>
      <c r="K64" s="144"/>
    </row>
    <row r="65" spans="1:11" ht="30" x14ac:dyDescent="0.25">
      <c r="A65" s="185">
        <f t="shared" si="0"/>
        <v>56</v>
      </c>
      <c r="B65" s="198"/>
      <c r="C65" s="198"/>
      <c r="D65" s="144" t="s">
        <v>296</v>
      </c>
      <c r="E65" s="144"/>
      <c r="F65" s="144"/>
      <c r="G65" s="144"/>
      <c r="H65" s="144" t="s">
        <v>297</v>
      </c>
      <c r="I65" s="144" t="s">
        <v>223</v>
      </c>
      <c r="J65" s="144" t="s">
        <v>966</v>
      </c>
      <c r="K65" s="144"/>
    </row>
    <row r="66" spans="1:11" ht="45" x14ac:dyDescent="0.25">
      <c r="A66" s="185">
        <f t="shared" si="0"/>
        <v>57</v>
      </c>
      <c r="B66" s="198"/>
      <c r="C66" s="198"/>
      <c r="D66" s="144" t="s">
        <v>298</v>
      </c>
      <c r="E66" s="144"/>
      <c r="F66" s="144"/>
      <c r="G66" s="144"/>
      <c r="H66" s="144" t="s">
        <v>299</v>
      </c>
      <c r="I66" s="144" t="s">
        <v>223</v>
      </c>
      <c r="J66" s="144" t="s">
        <v>966</v>
      </c>
      <c r="K66" s="144"/>
    </row>
    <row r="67" spans="1:11" ht="45" x14ac:dyDescent="0.25">
      <c r="A67" s="185">
        <f t="shared" si="0"/>
        <v>58</v>
      </c>
      <c r="B67" s="198"/>
      <c r="C67" s="199"/>
      <c r="D67" s="144" t="s">
        <v>300</v>
      </c>
      <c r="E67" s="144"/>
      <c r="F67" s="144"/>
      <c r="G67" s="144"/>
      <c r="H67" s="144" t="s">
        <v>301</v>
      </c>
      <c r="I67" s="144" t="s">
        <v>223</v>
      </c>
      <c r="J67" s="144" t="s">
        <v>966</v>
      </c>
      <c r="K67" s="144"/>
    </row>
    <row r="68" spans="1:11" ht="30" x14ac:dyDescent="0.25">
      <c r="A68" s="185">
        <f t="shared" si="0"/>
        <v>59</v>
      </c>
      <c r="B68" s="198"/>
      <c r="C68" s="197" t="s">
        <v>491</v>
      </c>
      <c r="D68" s="197" t="s">
        <v>491</v>
      </c>
      <c r="E68" s="144" t="s">
        <v>303</v>
      </c>
      <c r="F68" s="144" t="s">
        <v>882</v>
      </c>
      <c r="G68" s="144"/>
      <c r="H68" s="144" t="s">
        <v>304</v>
      </c>
      <c r="I68" s="144" t="s">
        <v>223</v>
      </c>
      <c r="J68" s="144" t="s">
        <v>966</v>
      </c>
      <c r="K68" s="144"/>
    </row>
    <row r="69" spans="1:11" ht="30" x14ac:dyDescent="0.25">
      <c r="A69" s="185">
        <f t="shared" si="0"/>
        <v>60</v>
      </c>
      <c r="B69" s="198"/>
      <c r="C69" s="198"/>
      <c r="D69" s="199"/>
      <c r="E69" s="144"/>
      <c r="F69" s="144" t="s">
        <v>884</v>
      </c>
      <c r="G69" s="144"/>
      <c r="H69" s="144" t="s">
        <v>492</v>
      </c>
      <c r="I69" s="144" t="s">
        <v>223</v>
      </c>
      <c r="J69" s="144" t="s">
        <v>966</v>
      </c>
      <c r="K69" s="144"/>
    </row>
    <row r="70" spans="1:11" ht="30" x14ac:dyDescent="0.25">
      <c r="A70" s="185">
        <f t="shared" si="0"/>
        <v>61</v>
      </c>
      <c r="B70" s="198"/>
      <c r="C70" s="198"/>
      <c r="D70" s="144" t="s">
        <v>305</v>
      </c>
      <c r="E70" s="144"/>
      <c r="F70" s="144"/>
      <c r="G70" s="144"/>
      <c r="H70" s="144" t="s">
        <v>311</v>
      </c>
      <c r="I70" s="144" t="s">
        <v>223</v>
      </c>
      <c r="J70" s="144" t="s">
        <v>966</v>
      </c>
      <c r="K70" s="144"/>
    </row>
    <row r="71" spans="1:11" ht="30" x14ac:dyDescent="0.25">
      <c r="A71" s="185">
        <f t="shared" si="0"/>
        <v>62</v>
      </c>
      <c r="B71" s="199"/>
      <c r="C71" s="199"/>
      <c r="D71" s="144" t="s">
        <v>300</v>
      </c>
      <c r="E71" s="144"/>
      <c r="F71" s="144"/>
      <c r="G71" s="144"/>
      <c r="H71" s="144" t="s">
        <v>310</v>
      </c>
      <c r="I71" s="144" t="s">
        <v>223</v>
      </c>
      <c r="J71" s="144" t="s">
        <v>966</v>
      </c>
      <c r="K71" s="144"/>
    </row>
  </sheetData>
  <mergeCells count="26">
    <mergeCell ref="E29:E34"/>
    <mergeCell ref="D10:D12"/>
    <mergeCell ref="D37:D45"/>
    <mergeCell ref="E38:E45"/>
    <mergeCell ref="B47:B71"/>
    <mergeCell ref="C47:C48"/>
    <mergeCell ref="C49:C55"/>
    <mergeCell ref="D53:D54"/>
    <mergeCell ref="C56:C67"/>
    <mergeCell ref="D56:D64"/>
    <mergeCell ref="C68:C71"/>
    <mergeCell ref="D68:D69"/>
    <mergeCell ref="B25:B46"/>
    <mergeCell ref="C25:C26"/>
    <mergeCell ref="C27:C35"/>
    <mergeCell ref="D28:D34"/>
    <mergeCell ref="C36:C46"/>
    <mergeCell ref="E7:G7"/>
    <mergeCell ref="B8:B24"/>
    <mergeCell ref="C8:C9"/>
    <mergeCell ref="C10:C15"/>
    <mergeCell ref="D13:D14"/>
    <mergeCell ref="C16:C20"/>
    <mergeCell ref="D16:D17"/>
    <mergeCell ref="C21:C24"/>
    <mergeCell ref="D21:D22"/>
  </mergeCells>
  <dataValidations count="1">
    <dataValidation type="list" allowBlank="1" showInputMessage="1" showErrorMessage="1" sqref="I8:I71">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90" zoomScaleNormal="90" workbookViewId="0">
      <pane xSplit="1" ySplit="7" topLeftCell="B23" activePane="bottomRight" state="frozen"/>
      <selection pane="topRight" activeCell="B1" sqref="B1"/>
      <selection pane="bottomLeft" activeCell="A2" sqref="A2"/>
      <selection pane="bottomRight" activeCell="A25" sqref="A25:A103"/>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22.5703125" style="4" bestFit="1" customWidth="1"/>
    <col min="11" max="11" width="50.42578125" style="4" customWidth="1"/>
    <col min="12" max="16384" width="9.140625" style="4"/>
  </cols>
  <sheetData>
    <row r="1" spans="1:11" x14ac:dyDescent="0.25">
      <c r="A1" s="68" t="s">
        <v>416</v>
      </c>
      <c r="B1" s="31" t="s">
        <v>228</v>
      </c>
      <c r="D1" s="28"/>
      <c r="E1" s="29" t="s">
        <v>220</v>
      </c>
      <c r="F1" s="30">
        <f>SUM(F2:F5)</f>
        <v>96</v>
      </c>
      <c r="H1" s="114">
        <f>SUM(H2:H5)</f>
        <v>96</v>
      </c>
    </row>
    <row r="2" spans="1:11" x14ac:dyDescent="0.25">
      <c r="E2" s="32" t="s">
        <v>223</v>
      </c>
      <c r="F2" s="34">
        <f>COUNTIF($I$8:$I$956,$E2)</f>
        <v>96</v>
      </c>
      <c r="G2" s="112" t="s">
        <v>965</v>
      </c>
      <c r="H2" s="32">
        <f>COUNTIF($J$8:$J$731,$G2)</f>
        <v>8</v>
      </c>
    </row>
    <row r="3" spans="1:11" ht="15.75" x14ac:dyDescent="0.25">
      <c r="E3" s="33" t="s">
        <v>224</v>
      </c>
      <c r="F3" s="34">
        <f>COUNTIF($I$8:$I$956,$E3)</f>
        <v>0</v>
      </c>
      <c r="G3" s="113" t="s">
        <v>966</v>
      </c>
      <c r="H3" s="32">
        <f>COUNTIF($J$8:$J$731,$G3)</f>
        <v>83</v>
      </c>
    </row>
    <row r="4" spans="1:11" ht="15.75" x14ac:dyDescent="0.25">
      <c r="E4" s="32" t="s">
        <v>225</v>
      </c>
      <c r="F4" s="34">
        <f>COUNTIF($I$8:$I$956,$E4)</f>
        <v>0</v>
      </c>
      <c r="G4" s="113" t="s">
        <v>968</v>
      </c>
      <c r="H4" s="32">
        <f>COUNTIF($J$8:$J$731,$G4)</f>
        <v>5</v>
      </c>
    </row>
    <row r="5" spans="1:11" ht="15.75" x14ac:dyDescent="0.25">
      <c r="E5" s="32" t="s">
        <v>226</v>
      </c>
      <c r="F5" s="34">
        <f>COUNTIF($I$8:$I$956,$E5)</f>
        <v>0</v>
      </c>
      <c r="G5" s="113" t="s">
        <v>974</v>
      </c>
      <c r="H5" s="32">
        <f>COUNTIF($J$8:$J$731,$G5)</f>
        <v>0</v>
      </c>
    </row>
    <row r="7" spans="1:11" s="2" customFormat="1" ht="14.25" x14ac:dyDescent="0.2">
      <c r="A7" s="1" t="s">
        <v>4</v>
      </c>
      <c r="B7" s="1" t="s">
        <v>0</v>
      </c>
      <c r="C7" s="1" t="s">
        <v>1</v>
      </c>
      <c r="D7" s="1" t="s">
        <v>18</v>
      </c>
      <c r="E7" s="1" t="s">
        <v>95</v>
      </c>
      <c r="F7" s="202" t="s">
        <v>2</v>
      </c>
      <c r="G7" s="204"/>
      <c r="H7" s="24" t="s">
        <v>3</v>
      </c>
      <c r="I7" s="26" t="s">
        <v>221</v>
      </c>
      <c r="J7" s="99" t="s">
        <v>964</v>
      </c>
      <c r="K7" s="26" t="s">
        <v>222</v>
      </c>
    </row>
    <row r="8" spans="1:11" ht="30" x14ac:dyDescent="0.25">
      <c r="A8" s="20">
        <v>1</v>
      </c>
      <c r="B8" s="197" t="s">
        <v>118</v>
      </c>
      <c r="C8" s="205" t="s">
        <v>5</v>
      </c>
      <c r="D8" s="20" t="s">
        <v>114</v>
      </c>
      <c r="E8" s="20" t="s">
        <v>119</v>
      </c>
      <c r="F8" s="211"/>
      <c r="G8" s="212"/>
      <c r="H8" s="22" t="s">
        <v>8</v>
      </c>
      <c r="I8" s="27" t="s">
        <v>223</v>
      </c>
      <c r="J8" s="62" t="s">
        <v>966</v>
      </c>
      <c r="K8" s="27"/>
    </row>
    <row r="9" spans="1:11" ht="30" x14ac:dyDescent="0.25">
      <c r="A9" s="20">
        <f>A8+1</f>
        <v>2</v>
      </c>
      <c r="B9" s="198"/>
      <c r="C9" s="207"/>
      <c r="D9" s="20" t="s">
        <v>115</v>
      </c>
      <c r="E9" s="20" t="s">
        <v>120</v>
      </c>
      <c r="F9" s="211"/>
      <c r="G9" s="212"/>
      <c r="H9" s="22" t="s">
        <v>7</v>
      </c>
      <c r="I9" s="27" t="s">
        <v>223</v>
      </c>
      <c r="J9" s="62" t="s">
        <v>966</v>
      </c>
      <c r="K9" s="27"/>
    </row>
    <row r="10" spans="1:11" ht="15.75" x14ac:dyDescent="0.25">
      <c r="A10" s="103">
        <f t="shared" ref="A10:A73" si="0">A9+1</f>
        <v>3</v>
      </c>
      <c r="B10" s="198"/>
      <c r="C10" s="207"/>
      <c r="D10" s="197" t="s">
        <v>121</v>
      </c>
      <c r="E10" s="197" t="s">
        <v>122</v>
      </c>
      <c r="F10" s="211" t="s">
        <v>123</v>
      </c>
      <c r="G10" s="212"/>
      <c r="H10" s="22" t="s">
        <v>126</v>
      </c>
      <c r="I10" s="27" t="s">
        <v>223</v>
      </c>
      <c r="J10" s="62" t="s">
        <v>966</v>
      </c>
      <c r="K10" s="27"/>
    </row>
    <row r="11" spans="1:11" ht="15.75" x14ac:dyDescent="0.25">
      <c r="A11" s="103">
        <f t="shared" si="0"/>
        <v>4</v>
      </c>
      <c r="B11" s="198"/>
      <c r="C11" s="207"/>
      <c r="D11" s="199"/>
      <c r="E11" s="199"/>
      <c r="F11" s="211" t="s">
        <v>124</v>
      </c>
      <c r="G11" s="212"/>
      <c r="H11" s="22" t="s">
        <v>125</v>
      </c>
      <c r="I11" s="27" t="s">
        <v>223</v>
      </c>
      <c r="J11" s="62" t="s">
        <v>966</v>
      </c>
      <c r="K11" s="27"/>
    </row>
    <row r="12" spans="1:11" ht="15.75" x14ac:dyDescent="0.25">
      <c r="A12" s="103">
        <f t="shared" si="0"/>
        <v>5</v>
      </c>
      <c r="B12" s="198"/>
      <c r="C12" s="207"/>
      <c r="D12" s="197" t="s">
        <v>116</v>
      </c>
      <c r="E12" s="20" t="s">
        <v>9</v>
      </c>
      <c r="F12" s="211"/>
      <c r="G12" s="212"/>
      <c r="H12" s="22" t="s">
        <v>93</v>
      </c>
      <c r="I12" s="27" t="s">
        <v>223</v>
      </c>
      <c r="J12" s="62" t="s">
        <v>966</v>
      </c>
      <c r="K12" s="27"/>
    </row>
    <row r="13" spans="1:11" ht="15.75" x14ac:dyDescent="0.25">
      <c r="A13" s="103">
        <f t="shared" si="0"/>
        <v>6</v>
      </c>
      <c r="B13" s="198"/>
      <c r="C13" s="207"/>
      <c r="D13" s="198"/>
      <c r="E13" s="20" t="s">
        <v>10</v>
      </c>
      <c r="F13" s="211"/>
      <c r="G13" s="212"/>
      <c r="H13" s="22" t="s">
        <v>93</v>
      </c>
      <c r="I13" s="27" t="s">
        <v>223</v>
      </c>
      <c r="J13" s="62" t="s">
        <v>966</v>
      </c>
      <c r="K13" s="27"/>
    </row>
    <row r="14" spans="1:11" ht="15.75" x14ac:dyDescent="0.25">
      <c r="A14" s="103">
        <f t="shared" si="0"/>
        <v>7</v>
      </c>
      <c r="B14" s="198"/>
      <c r="C14" s="207"/>
      <c r="D14" s="198"/>
      <c r="E14" s="20" t="s">
        <v>11</v>
      </c>
      <c r="F14" s="211"/>
      <c r="G14" s="212"/>
      <c r="H14" s="22" t="s">
        <v>93</v>
      </c>
      <c r="I14" s="27" t="s">
        <v>223</v>
      </c>
      <c r="J14" s="62" t="s">
        <v>966</v>
      </c>
      <c r="K14" s="27"/>
    </row>
    <row r="15" spans="1:11" ht="63" x14ac:dyDescent="0.25">
      <c r="A15" s="103">
        <f t="shared" si="0"/>
        <v>8</v>
      </c>
      <c r="B15" s="198"/>
      <c r="C15" s="207"/>
      <c r="D15" s="198"/>
      <c r="E15" s="197" t="s">
        <v>12</v>
      </c>
      <c r="F15" s="14" t="s">
        <v>129</v>
      </c>
      <c r="G15" s="14"/>
      <c r="H15" s="13" t="s">
        <v>130</v>
      </c>
      <c r="I15" s="27" t="s">
        <v>223</v>
      </c>
      <c r="J15" s="62" t="s">
        <v>966</v>
      </c>
      <c r="K15" s="27"/>
    </row>
    <row r="16" spans="1:11" ht="110.25" x14ac:dyDescent="0.25">
      <c r="A16" s="103">
        <f t="shared" si="0"/>
        <v>9</v>
      </c>
      <c r="B16" s="198"/>
      <c r="C16" s="207"/>
      <c r="D16" s="198"/>
      <c r="E16" s="199"/>
      <c r="F16" s="14" t="s">
        <v>131</v>
      </c>
      <c r="G16" s="14"/>
      <c r="H16" s="13" t="s">
        <v>132</v>
      </c>
      <c r="I16" s="27" t="s">
        <v>223</v>
      </c>
      <c r="J16" s="62" t="s">
        <v>966</v>
      </c>
      <c r="K16" s="27"/>
    </row>
    <row r="17" spans="1:11" ht="30" x14ac:dyDescent="0.25">
      <c r="A17" s="103">
        <f t="shared" si="0"/>
        <v>10</v>
      </c>
      <c r="B17" s="198"/>
      <c r="C17" s="207"/>
      <c r="D17" s="198"/>
      <c r="E17" s="197" t="s">
        <v>13</v>
      </c>
      <c r="F17" s="201" t="s">
        <v>133</v>
      </c>
      <c r="G17" s="14" t="s">
        <v>137</v>
      </c>
      <c r="H17" s="25" t="s">
        <v>136</v>
      </c>
      <c r="I17" s="27" t="s">
        <v>223</v>
      </c>
      <c r="J17" s="62" t="s">
        <v>966</v>
      </c>
      <c r="K17" s="27"/>
    </row>
    <row r="18" spans="1:11" ht="15.75" x14ac:dyDescent="0.25">
      <c r="A18" s="103">
        <f t="shared" si="0"/>
        <v>11</v>
      </c>
      <c r="B18" s="198"/>
      <c r="C18" s="207"/>
      <c r="D18" s="198"/>
      <c r="E18" s="198"/>
      <c r="F18" s="201"/>
      <c r="G18" s="14" t="s">
        <v>138</v>
      </c>
      <c r="H18" s="25" t="s">
        <v>135</v>
      </c>
      <c r="I18" s="27" t="s">
        <v>223</v>
      </c>
      <c r="J18" s="62" t="s">
        <v>966</v>
      </c>
      <c r="K18" s="27"/>
    </row>
    <row r="19" spans="1:11" ht="30" x14ac:dyDescent="0.25">
      <c r="A19" s="103">
        <f t="shared" si="0"/>
        <v>12</v>
      </c>
      <c r="B19" s="198"/>
      <c r="C19" s="207"/>
      <c r="D19" s="198"/>
      <c r="E19" s="199"/>
      <c r="F19" s="20" t="s">
        <v>134</v>
      </c>
      <c r="G19" s="20"/>
      <c r="H19" s="22" t="s">
        <v>135</v>
      </c>
      <c r="I19" s="27" t="s">
        <v>223</v>
      </c>
      <c r="J19" s="62" t="s">
        <v>966</v>
      </c>
      <c r="K19" s="27"/>
    </row>
    <row r="20" spans="1:11" ht="15.75" x14ac:dyDescent="0.25">
      <c r="A20" s="103">
        <f t="shared" si="0"/>
        <v>13</v>
      </c>
      <c r="B20" s="198"/>
      <c r="C20" s="206"/>
      <c r="D20" s="199"/>
      <c r="E20" s="20" t="s">
        <v>14</v>
      </c>
      <c r="F20" s="211"/>
      <c r="G20" s="212"/>
      <c r="H20" s="22" t="s">
        <v>93</v>
      </c>
      <c r="I20" s="27" t="s">
        <v>223</v>
      </c>
      <c r="J20" s="62" t="s">
        <v>966</v>
      </c>
      <c r="K20" s="27"/>
    </row>
    <row r="21" spans="1:11" ht="30" x14ac:dyDescent="0.25">
      <c r="A21" s="103">
        <f t="shared" si="0"/>
        <v>14</v>
      </c>
      <c r="B21" s="198"/>
      <c r="C21" s="197" t="s">
        <v>6</v>
      </c>
      <c r="D21" s="20" t="s">
        <v>15</v>
      </c>
      <c r="E21" s="16" t="s">
        <v>141</v>
      </c>
      <c r="F21" s="211"/>
      <c r="G21" s="212"/>
      <c r="H21" s="22" t="s">
        <v>21</v>
      </c>
      <c r="I21" s="27" t="s">
        <v>223</v>
      </c>
      <c r="J21" s="62" t="s">
        <v>966</v>
      </c>
      <c r="K21" s="27"/>
    </row>
    <row r="22" spans="1:11" ht="30" x14ac:dyDescent="0.25">
      <c r="A22" s="103">
        <f t="shared" si="0"/>
        <v>15</v>
      </c>
      <c r="B22" s="198"/>
      <c r="C22" s="198"/>
      <c r="D22" s="20"/>
      <c r="E22" s="20" t="s">
        <v>19</v>
      </c>
      <c r="F22" s="211"/>
      <c r="G22" s="212"/>
      <c r="H22" s="22" t="s">
        <v>142</v>
      </c>
      <c r="I22" s="27" t="s">
        <v>223</v>
      </c>
      <c r="J22" s="62" t="s">
        <v>966</v>
      </c>
      <c r="K22" s="27"/>
    </row>
    <row r="23" spans="1:11" ht="45" x14ac:dyDescent="0.25">
      <c r="A23" s="103">
        <f t="shared" si="0"/>
        <v>16</v>
      </c>
      <c r="B23" s="198"/>
      <c r="C23" s="198"/>
      <c r="D23" s="20"/>
      <c r="E23" s="20" t="s">
        <v>20</v>
      </c>
      <c r="F23" s="211"/>
      <c r="G23" s="212"/>
      <c r="H23" s="22" t="s">
        <v>143</v>
      </c>
      <c r="I23" s="27" t="s">
        <v>223</v>
      </c>
      <c r="J23" s="62" t="s">
        <v>966</v>
      </c>
      <c r="K23" s="27"/>
    </row>
    <row r="24" spans="1:11" ht="30" x14ac:dyDescent="0.25">
      <c r="A24" s="103">
        <f t="shared" si="0"/>
        <v>17</v>
      </c>
      <c r="B24" s="198"/>
      <c r="C24" s="198"/>
      <c r="D24" s="20" t="s">
        <v>16</v>
      </c>
      <c r="E24" s="20"/>
      <c r="F24" s="211"/>
      <c r="G24" s="212"/>
      <c r="H24" s="22" t="s">
        <v>17</v>
      </c>
      <c r="I24" s="27" t="s">
        <v>223</v>
      </c>
      <c r="J24" s="62" t="s">
        <v>966</v>
      </c>
      <c r="K24" s="27"/>
    </row>
    <row r="25" spans="1:11" ht="60" x14ac:dyDescent="0.25">
      <c r="A25" s="103">
        <f t="shared" si="0"/>
        <v>18</v>
      </c>
      <c r="B25" s="198"/>
      <c r="C25" s="198"/>
      <c r="D25" s="182" t="s">
        <v>127</v>
      </c>
      <c r="E25" s="182" t="s">
        <v>128</v>
      </c>
      <c r="F25" s="20"/>
      <c r="G25" s="20"/>
      <c r="H25" s="22" t="s">
        <v>1264</v>
      </c>
      <c r="I25" s="27" t="s">
        <v>223</v>
      </c>
      <c r="J25" s="62" t="s">
        <v>966</v>
      </c>
      <c r="K25" s="27"/>
    </row>
    <row r="26" spans="1:11" ht="15.75" x14ac:dyDescent="0.25">
      <c r="A26" s="181">
        <f t="shared" si="0"/>
        <v>19</v>
      </c>
      <c r="B26" s="198"/>
      <c r="C26" s="198"/>
      <c r="D26" s="20" t="s">
        <v>22</v>
      </c>
      <c r="E26" s="20"/>
      <c r="F26" s="20"/>
      <c r="G26" s="20"/>
      <c r="H26" s="22" t="s">
        <v>23</v>
      </c>
      <c r="I26" s="27" t="s">
        <v>223</v>
      </c>
      <c r="J26" s="62" t="s">
        <v>966</v>
      </c>
      <c r="K26" s="27"/>
    </row>
    <row r="27" spans="1:11" ht="30" x14ac:dyDescent="0.25">
      <c r="A27" s="181">
        <f t="shared" si="0"/>
        <v>20</v>
      </c>
      <c r="B27" s="198"/>
      <c r="C27" s="198"/>
      <c r="D27" s="20" t="s">
        <v>24</v>
      </c>
      <c r="E27" s="20" t="s">
        <v>25</v>
      </c>
      <c r="F27" s="20"/>
      <c r="G27" s="20"/>
      <c r="H27" s="22" t="s">
        <v>139</v>
      </c>
      <c r="I27" s="27" t="s">
        <v>223</v>
      </c>
      <c r="J27" s="62" t="s">
        <v>966</v>
      </c>
      <c r="K27" s="27"/>
    </row>
    <row r="28" spans="1:11" ht="45" x14ac:dyDescent="0.25">
      <c r="A28" s="181">
        <f t="shared" si="0"/>
        <v>21</v>
      </c>
      <c r="B28" s="198"/>
      <c r="C28" s="198"/>
      <c r="D28" s="20" t="s">
        <v>26</v>
      </c>
      <c r="E28" s="20"/>
      <c r="F28" s="20"/>
      <c r="G28" s="20"/>
      <c r="H28" s="22" t="s">
        <v>29</v>
      </c>
      <c r="I28" s="27" t="s">
        <v>223</v>
      </c>
      <c r="J28" s="62" t="s">
        <v>966</v>
      </c>
      <c r="K28" s="27"/>
    </row>
    <row r="29" spans="1:11" ht="30" x14ac:dyDescent="0.25">
      <c r="A29" s="181">
        <f t="shared" si="0"/>
        <v>22</v>
      </c>
      <c r="B29" s="198"/>
      <c r="C29" s="198"/>
      <c r="D29" s="20" t="s">
        <v>27</v>
      </c>
      <c r="E29" s="20"/>
      <c r="F29" s="20"/>
      <c r="G29" s="20"/>
      <c r="H29" s="22" t="s">
        <v>28</v>
      </c>
      <c r="I29" s="27" t="s">
        <v>223</v>
      </c>
      <c r="J29" s="62" t="s">
        <v>966</v>
      </c>
      <c r="K29" s="27"/>
    </row>
    <row r="30" spans="1:11" ht="30" x14ac:dyDescent="0.25">
      <c r="A30" s="181">
        <f t="shared" si="0"/>
        <v>23</v>
      </c>
      <c r="B30" s="198"/>
      <c r="C30" s="198"/>
      <c r="D30" s="20" t="s">
        <v>30</v>
      </c>
      <c r="E30" s="20" t="s">
        <v>32</v>
      </c>
      <c r="F30" s="20"/>
      <c r="G30" s="20"/>
      <c r="H30" s="22" t="s">
        <v>33</v>
      </c>
      <c r="I30" s="27" t="s">
        <v>223</v>
      </c>
      <c r="J30" s="62" t="s">
        <v>966</v>
      </c>
      <c r="K30" s="27"/>
    </row>
    <row r="31" spans="1:11" ht="30" x14ac:dyDescent="0.25">
      <c r="A31" s="181">
        <f t="shared" si="0"/>
        <v>24</v>
      </c>
      <c r="B31" s="198"/>
      <c r="C31" s="198"/>
      <c r="D31" s="20" t="s">
        <v>31</v>
      </c>
      <c r="E31" s="20" t="s">
        <v>32</v>
      </c>
      <c r="F31" s="20"/>
      <c r="G31" s="20"/>
      <c r="H31" s="22" t="s">
        <v>33</v>
      </c>
      <c r="I31" s="27" t="s">
        <v>223</v>
      </c>
      <c r="J31" s="62" t="s">
        <v>966</v>
      </c>
      <c r="K31" s="27"/>
    </row>
    <row r="32" spans="1:11" ht="30" x14ac:dyDescent="0.25">
      <c r="A32" s="181">
        <f t="shared" si="0"/>
        <v>25</v>
      </c>
      <c r="B32" s="198"/>
      <c r="C32" s="198"/>
      <c r="D32" s="20" t="s">
        <v>34</v>
      </c>
      <c r="E32" s="20" t="s">
        <v>35</v>
      </c>
      <c r="F32" s="20"/>
      <c r="G32" s="20"/>
      <c r="H32" s="22" t="s">
        <v>36</v>
      </c>
      <c r="I32" s="27" t="s">
        <v>223</v>
      </c>
      <c r="J32" s="62" t="s">
        <v>966</v>
      </c>
      <c r="K32" s="27"/>
    </row>
    <row r="33" spans="1:11" ht="15.75" x14ac:dyDescent="0.25">
      <c r="A33" s="181">
        <f t="shared" si="0"/>
        <v>26</v>
      </c>
      <c r="B33" s="198"/>
      <c r="C33" s="198"/>
      <c r="D33" s="20" t="s">
        <v>37</v>
      </c>
      <c r="E33" s="20" t="s">
        <v>38</v>
      </c>
      <c r="F33" s="20"/>
      <c r="G33" s="20"/>
      <c r="H33" s="22" t="s">
        <v>40</v>
      </c>
      <c r="I33" s="27" t="s">
        <v>223</v>
      </c>
      <c r="J33" s="62" t="s">
        <v>966</v>
      </c>
      <c r="K33" s="27"/>
    </row>
    <row r="34" spans="1:11" ht="45" x14ac:dyDescent="0.25">
      <c r="A34" s="181">
        <f t="shared" si="0"/>
        <v>27</v>
      </c>
      <c r="B34" s="198"/>
      <c r="C34" s="198"/>
      <c r="D34" s="20"/>
      <c r="E34" s="20" t="s">
        <v>39</v>
      </c>
      <c r="F34" s="20"/>
      <c r="G34" s="20"/>
      <c r="H34" s="22" t="s">
        <v>45</v>
      </c>
      <c r="I34" s="27" t="s">
        <v>223</v>
      </c>
      <c r="J34" s="62" t="s">
        <v>966</v>
      </c>
      <c r="K34" s="27"/>
    </row>
    <row r="35" spans="1:11" ht="45" x14ac:dyDescent="0.25">
      <c r="A35" s="181">
        <f t="shared" si="0"/>
        <v>28</v>
      </c>
      <c r="B35" s="198"/>
      <c r="C35" s="198"/>
      <c r="D35" s="20" t="s">
        <v>43</v>
      </c>
      <c r="E35" s="20" t="s">
        <v>44</v>
      </c>
      <c r="F35" s="20"/>
      <c r="G35" s="20"/>
      <c r="H35" s="22" t="s">
        <v>46</v>
      </c>
      <c r="I35" s="27" t="s">
        <v>223</v>
      </c>
      <c r="J35" s="62" t="s">
        <v>966</v>
      </c>
      <c r="K35" s="27"/>
    </row>
    <row r="36" spans="1:11" ht="30" x14ac:dyDescent="0.25">
      <c r="A36" s="181">
        <f t="shared" si="0"/>
        <v>29</v>
      </c>
      <c r="B36" s="198"/>
      <c r="C36" s="198"/>
      <c r="D36" s="20" t="s">
        <v>41</v>
      </c>
      <c r="E36" s="20"/>
      <c r="F36" s="20"/>
      <c r="G36" s="20"/>
      <c r="H36" s="22" t="s">
        <v>42</v>
      </c>
      <c r="I36" s="27" t="s">
        <v>223</v>
      </c>
      <c r="J36" s="62" t="s">
        <v>966</v>
      </c>
      <c r="K36" s="27"/>
    </row>
    <row r="37" spans="1:11" ht="75" x14ac:dyDescent="0.25">
      <c r="A37" s="181">
        <f t="shared" si="0"/>
        <v>30</v>
      </c>
      <c r="B37" s="198"/>
      <c r="C37" s="199"/>
      <c r="D37" s="20" t="s">
        <v>47</v>
      </c>
      <c r="E37" s="20"/>
      <c r="F37" s="20"/>
      <c r="G37" s="20"/>
      <c r="H37" s="22" t="s">
        <v>48</v>
      </c>
      <c r="I37" s="27" t="s">
        <v>223</v>
      </c>
      <c r="J37" s="62" t="s">
        <v>966</v>
      </c>
      <c r="K37" s="27"/>
    </row>
    <row r="38" spans="1:11" ht="30" x14ac:dyDescent="0.25">
      <c r="A38" s="181">
        <f t="shared" si="0"/>
        <v>31</v>
      </c>
      <c r="B38" s="198"/>
      <c r="C38" s="197" t="s">
        <v>235</v>
      </c>
      <c r="D38" s="197" t="s">
        <v>49</v>
      </c>
      <c r="E38" s="20" t="s">
        <v>232</v>
      </c>
      <c r="F38" s="20"/>
      <c r="G38" s="20"/>
      <c r="H38" s="22"/>
      <c r="I38" s="27" t="s">
        <v>223</v>
      </c>
      <c r="J38" s="62" t="s">
        <v>966</v>
      </c>
      <c r="K38" s="27"/>
    </row>
    <row r="39" spans="1:11" ht="30" customHeight="1" x14ac:dyDescent="0.25">
      <c r="A39" s="181">
        <f t="shared" si="0"/>
        <v>32</v>
      </c>
      <c r="B39" s="198"/>
      <c r="C39" s="198"/>
      <c r="D39" s="198"/>
      <c r="E39" s="197" t="s">
        <v>229</v>
      </c>
      <c r="F39" s="20"/>
      <c r="G39" s="20" t="s">
        <v>231</v>
      </c>
      <c r="H39" s="22" t="s">
        <v>53</v>
      </c>
      <c r="I39" s="27" t="s">
        <v>223</v>
      </c>
      <c r="J39" s="62" t="s">
        <v>966</v>
      </c>
      <c r="K39" s="27"/>
    </row>
    <row r="40" spans="1:11" ht="30" x14ac:dyDescent="0.25">
      <c r="A40" s="181">
        <f t="shared" si="0"/>
        <v>33</v>
      </c>
      <c r="B40" s="198"/>
      <c r="C40" s="198"/>
      <c r="D40" s="198"/>
      <c r="E40" s="199"/>
      <c r="F40" s="20"/>
      <c r="G40" s="20" t="s">
        <v>233</v>
      </c>
      <c r="H40" s="22" t="s">
        <v>234</v>
      </c>
      <c r="I40" s="27" t="s">
        <v>223</v>
      </c>
      <c r="J40" s="62" t="s">
        <v>966</v>
      </c>
      <c r="K40" s="27"/>
    </row>
    <row r="41" spans="1:11" ht="60" x14ac:dyDescent="0.25">
      <c r="A41" s="181">
        <f t="shared" si="0"/>
        <v>34</v>
      </c>
      <c r="B41" s="198"/>
      <c r="C41" s="198"/>
      <c r="D41" s="198"/>
      <c r="E41" s="201" t="s">
        <v>230</v>
      </c>
      <c r="F41" s="20" t="s">
        <v>238</v>
      </c>
      <c r="G41" s="20"/>
      <c r="H41" s="22" t="s">
        <v>53</v>
      </c>
      <c r="I41" s="27" t="s">
        <v>223</v>
      </c>
      <c r="J41" s="62" t="s">
        <v>966</v>
      </c>
      <c r="K41" s="27"/>
    </row>
    <row r="42" spans="1:11" ht="75" x14ac:dyDescent="0.25">
      <c r="A42" s="181">
        <f t="shared" si="0"/>
        <v>35</v>
      </c>
      <c r="B42" s="198"/>
      <c r="C42" s="198"/>
      <c r="D42" s="198"/>
      <c r="E42" s="201"/>
      <c r="F42" s="20" t="s">
        <v>239</v>
      </c>
      <c r="G42" s="20"/>
      <c r="H42" s="22" t="s">
        <v>54</v>
      </c>
      <c r="I42" s="27" t="s">
        <v>223</v>
      </c>
      <c r="J42" s="62" t="s">
        <v>966</v>
      </c>
      <c r="K42" s="27"/>
    </row>
    <row r="43" spans="1:11" ht="90" x14ac:dyDescent="0.25">
      <c r="A43" s="181">
        <f t="shared" si="0"/>
        <v>36</v>
      </c>
      <c r="B43" s="198"/>
      <c r="C43" s="198"/>
      <c r="D43" s="198"/>
      <c r="E43" s="201"/>
      <c r="F43" s="20" t="s">
        <v>241</v>
      </c>
      <c r="G43" s="20"/>
      <c r="H43" s="22" t="s">
        <v>53</v>
      </c>
      <c r="I43" s="27" t="s">
        <v>223</v>
      </c>
      <c r="J43" s="62" t="s">
        <v>966</v>
      </c>
      <c r="K43" s="27"/>
    </row>
    <row r="44" spans="1:11" ht="105" x14ac:dyDescent="0.25">
      <c r="A44" s="181">
        <f t="shared" si="0"/>
        <v>37</v>
      </c>
      <c r="B44" s="198"/>
      <c r="C44" s="198"/>
      <c r="D44" s="198"/>
      <c r="E44" s="201"/>
      <c r="F44" s="197" t="s">
        <v>240</v>
      </c>
      <c r="G44" s="20" t="s">
        <v>60</v>
      </c>
      <c r="H44" s="22" t="s">
        <v>54</v>
      </c>
      <c r="I44" s="27" t="s">
        <v>223</v>
      </c>
      <c r="J44" s="62" t="s">
        <v>966</v>
      </c>
      <c r="K44" s="27"/>
    </row>
    <row r="45" spans="1:11" ht="90" x14ac:dyDescent="0.25">
      <c r="A45" s="181">
        <f t="shared" si="0"/>
        <v>38</v>
      </c>
      <c r="B45" s="198"/>
      <c r="C45" s="198"/>
      <c r="D45" s="198"/>
      <c r="E45" s="201"/>
      <c r="F45" s="198"/>
      <c r="G45" s="20" t="s">
        <v>61</v>
      </c>
      <c r="H45" s="22" t="s">
        <v>53</v>
      </c>
      <c r="I45" s="27" t="s">
        <v>223</v>
      </c>
      <c r="J45" s="62" t="s">
        <v>966</v>
      </c>
      <c r="K45" s="27"/>
    </row>
    <row r="46" spans="1:11" ht="105" x14ac:dyDescent="0.25">
      <c r="A46" s="181">
        <f t="shared" si="0"/>
        <v>39</v>
      </c>
      <c r="B46" s="198"/>
      <c r="C46" s="198"/>
      <c r="D46" s="198"/>
      <c r="E46" s="201"/>
      <c r="F46" s="198"/>
      <c r="G46" s="20" t="s">
        <v>62</v>
      </c>
      <c r="H46" s="22" t="s">
        <v>53</v>
      </c>
      <c r="I46" s="27" t="s">
        <v>223</v>
      </c>
      <c r="J46" s="62" t="s">
        <v>966</v>
      </c>
      <c r="K46" s="27"/>
    </row>
    <row r="47" spans="1:11" ht="30" x14ac:dyDescent="0.25">
      <c r="A47" s="181">
        <f t="shared" si="0"/>
        <v>40</v>
      </c>
      <c r="B47" s="198"/>
      <c r="C47" s="198"/>
      <c r="D47" s="198"/>
      <c r="E47" s="201"/>
      <c r="F47" s="199"/>
      <c r="G47" s="20" t="s">
        <v>59</v>
      </c>
      <c r="H47" s="22" t="s">
        <v>53</v>
      </c>
      <c r="I47" s="27" t="s">
        <v>223</v>
      </c>
      <c r="J47" s="62" t="s">
        <v>966</v>
      </c>
      <c r="K47" s="27"/>
    </row>
    <row r="48" spans="1:11" ht="15.75" x14ac:dyDescent="0.25">
      <c r="A48" s="181">
        <f t="shared" si="0"/>
        <v>41</v>
      </c>
      <c r="B48" s="198"/>
      <c r="C48" s="198"/>
      <c r="D48" s="198"/>
      <c r="E48" s="197" t="s">
        <v>69</v>
      </c>
      <c r="F48" s="197" t="s">
        <v>63</v>
      </c>
      <c r="G48" s="20" t="s">
        <v>64</v>
      </c>
      <c r="H48" s="22" t="s">
        <v>65</v>
      </c>
      <c r="I48" s="27" t="s">
        <v>223</v>
      </c>
      <c r="J48" s="62" t="s">
        <v>966</v>
      </c>
      <c r="K48" s="27"/>
    </row>
    <row r="49" spans="1:11" ht="30" x14ac:dyDescent="0.25">
      <c r="A49" s="181">
        <f t="shared" si="0"/>
        <v>42</v>
      </c>
      <c r="B49" s="198"/>
      <c r="C49" s="198"/>
      <c r="D49" s="198"/>
      <c r="E49" s="199"/>
      <c r="F49" s="199"/>
      <c r="G49" s="20" t="s">
        <v>66</v>
      </c>
      <c r="H49" s="22" t="s">
        <v>67</v>
      </c>
      <c r="I49" s="27" t="s">
        <v>223</v>
      </c>
      <c r="J49" s="62" t="s">
        <v>966</v>
      </c>
      <c r="K49" s="27"/>
    </row>
    <row r="50" spans="1:11" ht="15.75" x14ac:dyDescent="0.25">
      <c r="A50" s="181">
        <f t="shared" si="0"/>
        <v>43</v>
      </c>
      <c r="B50" s="198"/>
      <c r="C50" s="198"/>
      <c r="D50" s="198"/>
      <c r="E50" s="197" t="s">
        <v>185</v>
      </c>
      <c r="F50" s="197" t="s">
        <v>186</v>
      </c>
      <c r="G50" s="20" t="s">
        <v>190</v>
      </c>
      <c r="H50" s="4" t="s">
        <v>192</v>
      </c>
      <c r="I50" s="27" t="s">
        <v>223</v>
      </c>
      <c r="J50" s="62" t="s">
        <v>966</v>
      </c>
      <c r="K50" s="27"/>
    </row>
    <row r="51" spans="1:11" ht="60" x14ac:dyDescent="0.25">
      <c r="A51" s="181">
        <f t="shared" si="0"/>
        <v>44</v>
      </c>
      <c r="B51" s="198"/>
      <c r="C51" s="198"/>
      <c r="D51" s="198"/>
      <c r="E51" s="198"/>
      <c r="F51" s="198"/>
      <c r="G51" s="20" t="s">
        <v>189</v>
      </c>
      <c r="H51" s="22" t="s">
        <v>53</v>
      </c>
      <c r="I51" s="27" t="s">
        <v>223</v>
      </c>
      <c r="J51" s="62" t="s">
        <v>966</v>
      </c>
      <c r="K51" s="27"/>
    </row>
    <row r="52" spans="1:11" ht="60" x14ac:dyDescent="0.25">
      <c r="A52" s="181">
        <f t="shared" si="0"/>
        <v>45</v>
      </c>
      <c r="B52" s="198"/>
      <c r="C52" s="198"/>
      <c r="D52" s="198"/>
      <c r="E52" s="199"/>
      <c r="F52" s="199"/>
      <c r="G52" s="20" t="s">
        <v>191</v>
      </c>
      <c r="H52" s="22" t="s">
        <v>193</v>
      </c>
      <c r="I52" s="27" t="s">
        <v>223</v>
      </c>
      <c r="J52" s="62" t="s">
        <v>966</v>
      </c>
      <c r="K52" s="27"/>
    </row>
    <row r="53" spans="1:11" ht="45" x14ac:dyDescent="0.25">
      <c r="A53" s="181">
        <f t="shared" si="0"/>
        <v>46</v>
      </c>
      <c r="B53" s="198"/>
      <c r="C53" s="198"/>
      <c r="D53" s="198"/>
      <c r="E53" s="19" t="s">
        <v>187</v>
      </c>
      <c r="F53" s="19" t="s">
        <v>194</v>
      </c>
      <c r="G53" s="20" t="s">
        <v>195</v>
      </c>
      <c r="H53" s="22" t="s">
        <v>53</v>
      </c>
      <c r="I53" s="27" t="s">
        <v>223</v>
      </c>
      <c r="J53" s="62" t="s">
        <v>966</v>
      </c>
      <c r="K53" s="27"/>
    </row>
    <row r="54" spans="1:11" ht="45" x14ac:dyDescent="0.25">
      <c r="A54" s="181">
        <f t="shared" si="0"/>
        <v>47</v>
      </c>
      <c r="B54" s="198"/>
      <c r="C54" s="198"/>
      <c r="D54" s="198"/>
      <c r="E54" s="19"/>
      <c r="F54" s="19"/>
      <c r="G54" s="20" t="s">
        <v>196</v>
      </c>
      <c r="H54" s="22" t="s">
        <v>197</v>
      </c>
      <c r="I54" s="27" t="s">
        <v>223</v>
      </c>
      <c r="J54" s="62" t="s">
        <v>966</v>
      </c>
      <c r="K54" s="27"/>
    </row>
    <row r="55" spans="1:11" ht="45" x14ac:dyDescent="0.25">
      <c r="A55" s="181">
        <f t="shared" si="0"/>
        <v>48</v>
      </c>
      <c r="B55" s="198"/>
      <c r="C55" s="198"/>
      <c r="D55" s="198"/>
      <c r="E55" s="19" t="s">
        <v>188</v>
      </c>
      <c r="F55" s="19" t="s">
        <v>198</v>
      </c>
      <c r="G55" s="20" t="s">
        <v>199</v>
      </c>
      <c r="H55" s="22" t="s">
        <v>53</v>
      </c>
      <c r="I55" s="27" t="s">
        <v>223</v>
      </c>
      <c r="J55" s="62" t="s">
        <v>966</v>
      </c>
      <c r="K55" s="27"/>
    </row>
    <row r="56" spans="1:11" ht="45" x14ac:dyDescent="0.25">
      <c r="A56" s="181">
        <f t="shared" si="0"/>
        <v>49</v>
      </c>
      <c r="B56" s="198"/>
      <c r="C56" s="198"/>
      <c r="D56" s="199"/>
      <c r="E56" s="19"/>
      <c r="F56" s="19"/>
      <c r="G56" s="20" t="s">
        <v>200</v>
      </c>
      <c r="H56" s="22" t="s">
        <v>201</v>
      </c>
      <c r="I56" s="27" t="s">
        <v>223</v>
      </c>
      <c r="J56" s="62" t="s">
        <v>966</v>
      </c>
      <c r="K56" s="27"/>
    </row>
    <row r="57" spans="1:11" ht="60" x14ac:dyDescent="0.25">
      <c r="A57" s="181">
        <f t="shared" si="0"/>
        <v>50</v>
      </c>
      <c r="B57" s="198"/>
      <c r="C57" s="198"/>
      <c r="D57" s="197" t="s">
        <v>242</v>
      </c>
      <c r="E57" s="19" t="s">
        <v>244</v>
      </c>
      <c r="F57" s="19"/>
      <c r="G57" s="20"/>
      <c r="H57" s="22" t="s">
        <v>245</v>
      </c>
      <c r="I57" s="27" t="s">
        <v>223</v>
      </c>
      <c r="J57" s="62" t="s">
        <v>966</v>
      </c>
      <c r="K57" s="27"/>
    </row>
    <row r="58" spans="1:11" ht="75" x14ac:dyDescent="0.25">
      <c r="A58" s="181">
        <f t="shared" si="0"/>
        <v>51</v>
      </c>
      <c r="B58" s="198"/>
      <c r="C58" s="198"/>
      <c r="D58" s="199"/>
      <c r="E58" s="19" t="s">
        <v>243</v>
      </c>
      <c r="F58" s="19"/>
      <c r="G58" s="20"/>
      <c r="H58" s="22" t="s">
        <v>247</v>
      </c>
      <c r="I58" s="27" t="s">
        <v>223</v>
      </c>
      <c r="J58" s="62" t="s">
        <v>966</v>
      </c>
      <c r="K58" s="27"/>
    </row>
    <row r="59" spans="1:11" ht="30" x14ac:dyDescent="0.25">
      <c r="A59" s="181">
        <f t="shared" si="0"/>
        <v>52</v>
      </c>
      <c r="B59" s="198"/>
      <c r="C59" s="199"/>
      <c r="D59" s="20" t="s">
        <v>145</v>
      </c>
      <c r="E59" s="20" t="s">
        <v>144</v>
      </c>
      <c r="F59" s="20"/>
      <c r="G59" s="20"/>
      <c r="H59" s="22" t="s">
        <v>246</v>
      </c>
      <c r="I59" s="27" t="s">
        <v>223</v>
      </c>
      <c r="J59" s="62" t="s">
        <v>966</v>
      </c>
      <c r="K59" s="27"/>
    </row>
    <row r="60" spans="1:11" ht="120" x14ac:dyDescent="0.25">
      <c r="A60" s="181">
        <f t="shared" si="0"/>
        <v>53</v>
      </c>
      <c r="B60" s="198"/>
      <c r="C60" s="197" t="s">
        <v>51</v>
      </c>
      <c r="D60" s="197" t="s">
        <v>50</v>
      </c>
      <c r="E60" s="20" t="s">
        <v>70</v>
      </c>
      <c r="F60" s="20"/>
      <c r="G60" s="20"/>
      <c r="H60" s="22" t="s">
        <v>52</v>
      </c>
      <c r="I60" s="27" t="s">
        <v>223</v>
      </c>
      <c r="J60" s="62" t="s">
        <v>966</v>
      </c>
      <c r="K60" s="27"/>
    </row>
    <row r="61" spans="1:11" ht="15.75" x14ac:dyDescent="0.25">
      <c r="A61" s="181">
        <f t="shared" si="0"/>
        <v>54</v>
      </c>
      <c r="B61" s="199"/>
      <c r="C61" s="199"/>
      <c r="D61" s="199"/>
      <c r="E61" s="20" t="s">
        <v>71</v>
      </c>
      <c r="F61" s="20"/>
      <c r="G61" s="20"/>
      <c r="H61" s="22" t="s">
        <v>72</v>
      </c>
      <c r="I61" s="27" t="s">
        <v>223</v>
      </c>
      <c r="J61" s="62" t="s">
        <v>966</v>
      </c>
      <c r="K61" s="27"/>
    </row>
    <row r="62" spans="1:11" ht="30" x14ac:dyDescent="0.25">
      <c r="A62" s="181">
        <f t="shared" si="0"/>
        <v>55</v>
      </c>
      <c r="B62" s="197" t="s">
        <v>146</v>
      </c>
      <c r="C62" s="197" t="s">
        <v>147</v>
      </c>
      <c r="D62" s="20" t="s">
        <v>149</v>
      </c>
      <c r="E62" s="20" t="s">
        <v>73</v>
      </c>
      <c r="F62" s="20"/>
      <c r="G62" s="20"/>
      <c r="H62" s="22" t="s">
        <v>73</v>
      </c>
      <c r="I62" s="27" t="s">
        <v>223</v>
      </c>
      <c r="J62" s="62" t="s">
        <v>966</v>
      </c>
      <c r="K62" s="27"/>
    </row>
    <row r="63" spans="1:11" ht="30" x14ac:dyDescent="0.25">
      <c r="A63" s="181">
        <f t="shared" si="0"/>
        <v>56</v>
      </c>
      <c r="B63" s="198"/>
      <c r="C63" s="198"/>
      <c r="D63" s="122" t="s">
        <v>150</v>
      </c>
      <c r="E63" s="20" t="s">
        <v>1063</v>
      </c>
      <c r="F63" s="20"/>
      <c r="G63" s="20"/>
      <c r="H63" s="22" t="s">
        <v>93</v>
      </c>
      <c r="I63" s="27" t="s">
        <v>223</v>
      </c>
      <c r="J63" s="62" t="s">
        <v>966</v>
      </c>
      <c r="K63" s="27"/>
    </row>
    <row r="64" spans="1:11" ht="15.75" x14ac:dyDescent="0.25">
      <c r="A64" s="181">
        <f t="shared" si="0"/>
        <v>57</v>
      </c>
      <c r="B64" s="198"/>
      <c r="C64" s="197" t="s">
        <v>151</v>
      </c>
      <c r="D64" s="20" t="s">
        <v>152</v>
      </c>
      <c r="E64" s="20"/>
      <c r="F64" s="20"/>
      <c r="G64" s="20"/>
      <c r="H64" s="22" t="s">
        <v>76</v>
      </c>
      <c r="I64" s="27" t="s">
        <v>223</v>
      </c>
      <c r="J64" s="62" t="s">
        <v>966</v>
      </c>
      <c r="K64" s="27"/>
    </row>
    <row r="65" spans="1:11" ht="15.75" x14ac:dyDescent="0.25">
      <c r="A65" s="181">
        <f t="shared" si="0"/>
        <v>58</v>
      </c>
      <c r="B65" s="198"/>
      <c r="C65" s="198"/>
      <c r="D65" s="197" t="s">
        <v>77</v>
      </c>
      <c r="E65" s="197" t="s">
        <v>77</v>
      </c>
      <c r="F65" s="197" t="s">
        <v>78</v>
      </c>
      <c r="G65" s="20" t="s">
        <v>79</v>
      </c>
      <c r="H65" s="22" t="s">
        <v>103</v>
      </c>
      <c r="I65" s="27" t="s">
        <v>223</v>
      </c>
      <c r="J65" s="62" t="s">
        <v>966</v>
      </c>
      <c r="K65" s="27"/>
    </row>
    <row r="66" spans="1:11" ht="15.75" x14ac:dyDescent="0.25">
      <c r="A66" s="181">
        <f t="shared" si="0"/>
        <v>59</v>
      </c>
      <c r="B66" s="198"/>
      <c r="C66" s="198"/>
      <c r="D66" s="198"/>
      <c r="E66" s="198"/>
      <c r="F66" s="198"/>
      <c r="G66" s="20" t="s">
        <v>80</v>
      </c>
      <c r="H66" s="22" t="s">
        <v>103</v>
      </c>
      <c r="I66" s="27" t="s">
        <v>223</v>
      </c>
      <c r="J66" s="62" t="s">
        <v>966</v>
      </c>
      <c r="K66" s="27"/>
    </row>
    <row r="67" spans="1:11" ht="15.75" x14ac:dyDescent="0.25">
      <c r="A67" s="181">
        <f t="shared" si="0"/>
        <v>60</v>
      </c>
      <c r="B67" s="198"/>
      <c r="C67" s="198"/>
      <c r="D67" s="198"/>
      <c r="E67" s="198"/>
      <c r="F67" s="198"/>
      <c r="G67" s="20" t="s">
        <v>81</v>
      </c>
      <c r="H67" s="22" t="s">
        <v>148</v>
      </c>
      <c r="I67" s="27" t="s">
        <v>223</v>
      </c>
      <c r="J67" s="62" t="s">
        <v>966</v>
      </c>
      <c r="K67" s="27"/>
    </row>
    <row r="68" spans="1:11" ht="15.75" x14ac:dyDescent="0.25">
      <c r="A68" s="181">
        <f t="shared" si="0"/>
        <v>61</v>
      </c>
      <c r="B68" s="198"/>
      <c r="C68" s="198"/>
      <c r="D68" s="198"/>
      <c r="E68" s="198"/>
      <c r="F68" s="199"/>
      <c r="G68" s="20" t="s">
        <v>82</v>
      </c>
      <c r="H68" s="22" t="s">
        <v>104</v>
      </c>
      <c r="I68" s="27" t="s">
        <v>223</v>
      </c>
      <c r="J68" s="62" t="s">
        <v>966</v>
      </c>
      <c r="K68" s="27"/>
    </row>
    <row r="69" spans="1:11" ht="15.75" x14ac:dyDescent="0.25">
      <c r="A69" s="181">
        <f t="shared" si="0"/>
        <v>62</v>
      </c>
      <c r="B69" s="198"/>
      <c r="C69" s="198"/>
      <c r="D69" s="198"/>
      <c r="E69" s="198"/>
      <c r="F69" s="197" t="s">
        <v>83</v>
      </c>
      <c r="G69" s="20" t="s">
        <v>84</v>
      </c>
      <c r="H69" s="22" t="s">
        <v>103</v>
      </c>
      <c r="I69" s="27" t="s">
        <v>223</v>
      </c>
      <c r="J69" s="62" t="s">
        <v>966</v>
      </c>
      <c r="K69" s="27"/>
    </row>
    <row r="70" spans="1:11" ht="15.75" x14ac:dyDescent="0.25">
      <c r="A70" s="181">
        <f t="shared" si="0"/>
        <v>63</v>
      </c>
      <c r="B70" s="198"/>
      <c r="C70" s="198"/>
      <c r="D70" s="198"/>
      <c r="E70" s="198"/>
      <c r="F70" s="198"/>
      <c r="G70" s="20" t="s">
        <v>81</v>
      </c>
      <c r="H70" s="22" t="s">
        <v>148</v>
      </c>
      <c r="I70" s="27" t="s">
        <v>223</v>
      </c>
      <c r="J70" s="62" t="s">
        <v>966</v>
      </c>
      <c r="K70" s="27"/>
    </row>
    <row r="71" spans="1:11" ht="15.75" x14ac:dyDescent="0.25">
      <c r="A71" s="181">
        <f t="shared" si="0"/>
        <v>64</v>
      </c>
      <c r="B71" s="198"/>
      <c r="C71" s="198"/>
      <c r="D71" s="198"/>
      <c r="E71" s="198"/>
      <c r="F71" s="198"/>
      <c r="G71" s="20" t="s">
        <v>82</v>
      </c>
      <c r="H71" s="22" t="s">
        <v>104</v>
      </c>
      <c r="I71" s="27" t="s">
        <v>223</v>
      </c>
      <c r="J71" s="62" t="s">
        <v>966</v>
      </c>
      <c r="K71" s="27"/>
    </row>
    <row r="72" spans="1:11" ht="45" x14ac:dyDescent="0.25">
      <c r="A72" s="181">
        <f t="shared" si="0"/>
        <v>65</v>
      </c>
      <c r="B72" s="198"/>
      <c r="C72" s="198"/>
      <c r="D72" s="198"/>
      <c r="E72" s="198"/>
      <c r="F72" s="198"/>
      <c r="G72" s="20" t="s">
        <v>86</v>
      </c>
      <c r="H72" s="22" t="s">
        <v>103</v>
      </c>
      <c r="I72" s="27" t="s">
        <v>223</v>
      </c>
      <c r="J72" s="62" t="s">
        <v>966</v>
      </c>
      <c r="K72" s="27"/>
    </row>
    <row r="73" spans="1:11" ht="60" x14ac:dyDescent="0.25">
      <c r="A73" s="181">
        <f t="shared" si="0"/>
        <v>66</v>
      </c>
      <c r="B73" s="198"/>
      <c r="C73" s="199"/>
      <c r="D73" s="199"/>
      <c r="E73" s="199"/>
      <c r="F73" s="199"/>
      <c r="G73" s="20" t="s">
        <v>85</v>
      </c>
      <c r="H73" s="22" t="s">
        <v>103</v>
      </c>
      <c r="I73" s="27" t="s">
        <v>223</v>
      </c>
      <c r="J73" s="62" t="s">
        <v>966</v>
      </c>
      <c r="K73" s="27"/>
    </row>
    <row r="74" spans="1:11" ht="60" x14ac:dyDescent="0.25">
      <c r="A74" s="181">
        <f t="shared" ref="A74:A103" si="1">A73+1</f>
        <v>67</v>
      </c>
      <c r="B74" s="199"/>
      <c r="C74" s="21" t="s">
        <v>153</v>
      </c>
      <c r="D74" s="20" t="s">
        <v>154</v>
      </c>
      <c r="E74" s="20" t="s">
        <v>155</v>
      </c>
      <c r="F74" s="20"/>
      <c r="G74" s="20"/>
      <c r="H74" s="22" t="s">
        <v>87</v>
      </c>
      <c r="I74" s="27" t="s">
        <v>223</v>
      </c>
      <c r="J74" s="62" t="s">
        <v>966</v>
      </c>
      <c r="K74" s="27"/>
    </row>
    <row r="75" spans="1:11" ht="75" x14ac:dyDescent="0.25">
      <c r="A75" s="181">
        <f t="shared" si="1"/>
        <v>68</v>
      </c>
      <c r="B75" s="208" t="s">
        <v>156</v>
      </c>
      <c r="C75" s="122" t="s">
        <v>157</v>
      </c>
      <c r="D75" s="122" t="s">
        <v>91</v>
      </c>
      <c r="E75" s="20" t="s">
        <v>1063</v>
      </c>
      <c r="F75" s="20"/>
      <c r="G75" s="20"/>
      <c r="H75" s="22" t="s">
        <v>93</v>
      </c>
      <c r="I75" s="27" t="s">
        <v>223</v>
      </c>
      <c r="J75" s="62" t="s">
        <v>966</v>
      </c>
      <c r="K75" s="27"/>
    </row>
    <row r="76" spans="1:11" ht="30" x14ac:dyDescent="0.25">
      <c r="A76" s="181">
        <f t="shared" si="1"/>
        <v>69</v>
      </c>
      <c r="B76" s="209"/>
      <c r="C76" s="201" t="s">
        <v>158</v>
      </c>
      <c r="D76" s="23" t="s">
        <v>92</v>
      </c>
      <c r="E76" s="20"/>
      <c r="F76" s="20"/>
      <c r="G76" s="20"/>
      <c r="H76" s="22" t="s">
        <v>93</v>
      </c>
      <c r="I76" s="27" t="s">
        <v>223</v>
      </c>
      <c r="J76" s="62" t="s">
        <v>966</v>
      </c>
      <c r="K76" s="27"/>
    </row>
    <row r="77" spans="1:11" ht="30" x14ac:dyDescent="0.25">
      <c r="A77" s="181">
        <f t="shared" si="1"/>
        <v>70</v>
      </c>
      <c r="B77" s="209"/>
      <c r="C77" s="201"/>
      <c r="D77" s="20" t="s">
        <v>159</v>
      </c>
      <c r="E77" s="20"/>
      <c r="F77" s="20"/>
      <c r="G77" s="20"/>
      <c r="H77" s="5" t="s">
        <v>94</v>
      </c>
      <c r="I77" s="27" t="s">
        <v>223</v>
      </c>
      <c r="J77" s="62" t="s">
        <v>966</v>
      </c>
      <c r="K77" s="27"/>
    </row>
    <row r="78" spans="1:11" ht="75" x14ac:dyDescent="0.25">
      <c r="A78" s="181">
        <f t="shared" si="1"/>
        <v>71</v>
      </c>
      <c r="B78" s="210"/>
      <c r="C78" s="201"/>
      <c r="D78" s="23" t="s">
        <v>88</v>
      </c>
      <c r="E78" s="20" t="s">
        <v>89</v>
      </c>
      <c r="F78" s="20"/>
      <c r="G78" s="20"/>
      <c r="H78" s="22" t="s">
        <v>90</v>
      </c>
      <c r="I78" s="27" t="s">
        <v>223</v>
      </c>
      <c r="J78" s="62" t="s">
        <v>966</v>
      </c>
      <c r="K78" s="27"/>
    </row>
    <row r="79" spans="1:11" ht="45" x14ac:dyDescent="0.25">
      <c r="A79" s="181">
        <f t="shared" si="1"/>
        <v>72</v>
      </c>
      <c r="B79" s="205" t="s">
        <v>161</v>
      </c>
      <c r="C79" s="122" t="s">
        <v>160</v>
      </c>
      <c r="D79" s="122" t="s">
        <v>96</v>
      </c>
      <c r="E79" s="20" t="s">
        <v>1064</v>
      </c>
      <c r="F79" s="20"/>
      <c r="G79" s="20"/>
      <c r="H79" s="22" t="s">
        <v>93</v>
      </c>
      <c r="I79" s="27" t="s">
        <v>223</v>
      </c>
      <c r="J79" s="62" t="s">
        <v>966</v>
      </c>
      <c r="K79" s="27"/>
    </row>
    <row r="80" spans="1:11" ht="90" x14ac:dyDescent="0.25">
      <c r="A80" s="181">
        <f t="shared" si="1"/>
        <v>73</v>
      </c>
      <c r="B80" s="207"/>
      <c r="C80" s="18" t="s">
        <v>162</v>
      </c>
      <c r="D80" s="20" t="s">
        <v>165</v>
      </c>
      <c r="E80" s="20" t="s">
        <v>166</v>
      </c>
      <c r="F80" s="20"/>
      <c r="G80" s="20"/>
      <c r="H80" s="22" t="s">
        <v>98</v>
      </c>
      <c r="I80" s="27" t="s">
        <v>223</v>
      </c>
      <c r="J80" s="62" t="s">
        <v>966</v>
      </c>
      <c r="K80" s="27"/>
    </row>
    <row r="81" spans="1:11" ht="60" x14ac:dyDescent="0.25">
      <c r="A81" s="181">
        <f t="shared" si="1"/>
        <v>74</v>
      </c>
      <c r="B81" s="207"/>
      <c r="C81" s="197" t="s">
        <v>163</v>
      </c>
      <c r="D81" s="197" t="s">
        <v>168</v>
      </c>
      <c r="E81" s="20" t="s">
        <v>167</v>
      </c>
      <c r="F81" s="20" t="s">
        <v>97</v>
      </c>
      <c r="G81" s="20"/>
      <c r="H81" s="22" t="s">
        <v>99</v>
      </c>
      <c r="I81" s="27" t="s">
        <v>223</v>
      </c>
      <c r="J81" s="62" t="s">
        <v>966</v>
      </c>
      <c r="K81" s="27"/>
    </row>
    <row r="82" spans="1:11" ht="60" x14ac:dyDescent="0.25">
      <c r="A82" s="181">
        <f t="shared" si="1"/>
        <v>75</v>
      </c>
      <c r="B82" s="207"/>
      <c r="C82" s="198"/>
      <c r="D82" s="198"/>
      <c r="E82" s="20"/>
      <c r="F82" s="20" t="s">
        <v>100</v>
      </c>
      <c r="G82" s="20"/>
      <c r="H82" s="22" t="s">
        <v>101</v>
      </c>
      <c r="I82" s="27" t="s">
        <v>223</v>
      </c>
      <c r="J82" s="62" t="s">
        <v>966</v>
      </c>
      <c r="K82" s="27"/>
    </row>
    <row r="83" spans="1:11" ht="15.75" x14ac:dyDescent="0.25">
      <c r="A83" s="181">
        <f t="shared" si="1"/>
        <v>76</v>
      </c>
      <c r="B83" s="207"/>
      <c r="C83" s="198"/>
      <c r="D83" s="198"/>
      <c r="E83" s="20" t="s">
        <v>169</v>
      </c>
      <c r="F83" s="20"/>
      <c r="G83" s="20"/>
      <c r="H83" s="22" t="s">
        <v>102</v>
      </c>
      <c r="I83" s="27" t="s">
        <v>223</v>
      </c>
      <c r="J83" s="62" t="s">
        <v>966</v>
      </c>
      <c r="K83" s="27"/>
    </row>
    <row r="84" spans="1:11" ht="15.75" x14ac:dyDescent="0.25">
      <c r="A84" s="181">
        <f t="shared" si="1"/>
        <v>77</v>
      </c>
      <c r="B84" s="207"/>
      <c r="C84" s="198"/>
      <c r="D84" s="199"/>
      <c r="E84" s="20" t="s">
        <v>170</v>
      </c>
      <c r="F84" s="20"/>
      <c r="G84" s="20"/>
      <c r="H84" s="22" t="s">
        <v>94</v>
      </c>
      <c r="I84" s="27" t="s">
        <v>223</v>
      </c>
      <c r="J84" s="62" t="s">
        <v>966</v>
      </c>
      <c r="K84" s="27"/>
    </row>
    <row r="85" spans="1:11" ht="30" x14ac:dyDescent="0.25">
      <c r="A85" s="181">
        <f t="shared" si="1"/>
        <v>78</v>
      </c>
      <c r="B85" s="207"/>
      <c r="C85" s="18" t="s">
        <v>164</v>
      </c>
      <c r="D85" s="20" t="s">
        <v>105</v>
      </c>
      <c r="E85" s="20" t="s">
        <v>106</v>
      </c>
      <c r="F85" s="20"/>
      <c r="G85" s="20"/>
      <c r="H85" s="22" t="s">
        <v>107</v>
      </c>
      <c r="I85" s="27" t="s">
        <v>223</v>
      </c>
      <c r="J85" s="62" t="s">
        <v>966</v>
      </c>
      <c r="K85" s="27"/>
    </row>
    <row r="86" spans="1:11" ht="60" x14ac:dyDescent="0.25">
      <c r="A86" s="181">
        <f t="shared" si="1"/>
        <v>79</v>
      </c>
      <c r="B86" s="197" t="s">
        <v>171</v>
      </c>
      <c r="C86" s="122" t="s">
        <v>172</v>
      </c>
      <c r="D86" s="122" t="s">
        <v>108</v>
      </c>
      <c r="E86" s="20" t="s">
        <v>1064</v>
      </c>
      <c r="F86" s="20"/>
      <c r="G86" s="20"/>
      <c r="H86" s="22" t="s">
        <v>93</v>
      </c>
      <c r="I86" s="27" t="s">
        <v>223</v>
      </c>
      <c r="J86" s="62" t="s">
        <v>966</v>
      </c>
      <c r="K86" s="27"/>
    </row>
    <row r="87" spans="1:11" ht="90" x14ac:dyDescent="0.25">
      <c r="A87" s="181">
        <f t="shared" si="1"/>
        <v>80</v>
      </c>
      <c r="B87" s="198"/>
      <c r="C87" s="201" t="s">
        <v>173</v>
      </c>
      <c r="D87" s="20" t="s">
        <v>109</v>
      </c>
      <c r="E87" s="20"/>
      <c r="F87" s="20"/>
      <c r="G87" s="20"/>
      <c r="H87" s="22" t="s">
        <v>109</v>
      </c>
      <c r="I87" s="27" t="s">
        <v>223</v>
      </c>
      <c r="J87" s="62" t="s">
        <v>966</v>
      </c>
      <c r="K87" s="27"/>
    </row>
    <row r="88" spans="1:11" ht="30" x14ac:dyDescent="0.25">
      <c r="A88" s="181">
        <f t="shared" si="1"/>
        <v>81</v>
      </c>
      <c r="B88" s="198"/>
      <c r="C88" s="201"/>
      <c r="D88" s="205" t="s">
        <v>174</v>
      </c>
      <c r="E88" s="20" t="s">
        <v>248</v>
      </c>
      <c r="F88" s="20"/>
      <c r="G88" s="20"/>
      <c r="H88" s="22" t="s">
        <v>111</v>
      </c>
      <c r="I88" s="27" t="s">
        <v>223</v>
      </c>
      <c r="J88" s="62" t="s">
        <v>966</v>
      </c>
      <c r="K88" s="27"/>
    </row>
    <row r="89" spans="1:11" ht="15.75" x14ac:dyDescent="0.25">
      <c r="A89" s="181">
        <f t="shared" si="1"/>
        <v>82</v>
      </c>
      <c r="B89" s="198"/>
      <c r="C89" s="201"/>
      <c r="D89" s="206"/>
      <c r="E89" s="20" t="s">
        <v>249</v>
      </c>
      <c r="F89" s="20"/>
      <c r="G89" s="20"/>
      <c r="H89" s="22" t="s">
        <v>250</v>
      </c>
      <c r="I89" s="27" t="s">
        <v>223</v>
      </c>
      <c r="J89" s="62" t="s">
        <v>966</v>
      </c>
      <c r="K89" s="27"/>
    </row>
    <row r="90" spans="1:11" ht="30" x14ac:dyDescent="0.25">
      <c r="A90" s="181">
        <f t="shared" si="1"/>
        <v>83</v>
      </c>
      <c r="B90" s="199"/>
      <c r="C90" s="201"/>
      <c r="D90" s="20" t="s">
        <v>175</v>
      </c>
      <c r="E90" s="20"/>
      <c r="F90" s="20"/>
      <c r="G90" s="20"/>
      <c r="H90" s="22" t="s">
        <v>110</v>
      </c>
      <c r="I90" s="27" t="s">
        <v>223</v>
      </c>
      <c r="J90" s="62" t="s">
        <v>966</v>
      </c>
      <c r="K90" s="27"/>
    </row>
    <row r="91" spans="1:11" ht="30" x14ac:dyDescent="0.25">
      <c r="A91" s="181">
        <f t="shared" si="1"/>
        <v>84</v>
      </c>
      <c r="B91" s="197" t="s">
        <v>1263</v>
      </c>
      <c r="C91" s="197" t="s">
        <v>202</v>
      </c>
      <c r="D91" s="197" t="s">
        <v>203</v>
      </c>
      <c r="E91" s="20" t="s">
        <v>205</v>
      </c>
      <c r="F91" s="20"/>
      <c r="G91" s="20"/>
      <c r="H91" s="22" t="s">
        <v>209</v>
      </c>
      <c r="I91" s="27" t="s">
        <v>223</v>
      </c>
      <c r="J91" s="62" t="s">
        <v>968</v>
      </c>
      <c r="K91" s="27"/>
    </row>
    <row r="92" spans="1:11" ht="30" x14ac:dyDescent="0.25">
      <c r="A92" s="181">
        <f t="shared" si="1"/>
        <v>85</v>
      </c>
      <c r="B92" s="198"/>
      <c r="C92" s="198"/>
      <c r="D92" s="198"/>
      <c r="E92" s="20" t="s">
        <v>207</v>
      </c>
      <c r="F92" s="20"/>
      <c r="G92" s="20"/>
      <c r="H92" s="22" t="s">
        <v>210</v>
      </c>
      <c r="I92" s="27" t="s">
        <v>223</v>
      </c>
      <c r="J92" s="62" t="s">
        <v>968</v>
      </c>
      <c r="K92" s="27"/>
    </row>
    <row r="93" spans="1:11" ht="60" x14ac:dyDescent="0.25">
      <c r="A93" s="181">
        <f t="shared" si="1"/>
        <v>86</v>
      </c>
      <c r="B93" s="198"/>
      <c r="C93" s="198"/>
      <c r="D93" s="198"/>
      <c r="E93" s="20" t="s">
        <v>994</v>
      </c>
      <c r="F93" s="20"/>
      <c r="G93" s="20"/>
      <c r="H93" s="22" t="s">
        <v>211</v>
      </c>
      <c r="I93" s="27" t="s">
        <v>223</v>
      </c>
      <c r="J93" s="62" t="s">
        <v>965</v>
      </c>
      <c r="K93" s="27"/>
    </row>
    <row r="94" spans="1:11" ht="105" x14ac:dyDescent="0.25">
      <c r="A94" s="181">
        <f t="shared" si="1"/>
        <v>87</v>
      </c>
      <c r="B94" s="198"/>
      <c r="C94" s="198"/>
      <c r="D94" s="198"/>
      <c r="E94" s="103"/>
      <c r="F94" s="103"/>
      <c r="G94" s="5" t="s">
        <v>1011</v>
      </c>
      <c r="H94" s="104" t="s">
        <v>1006</v>
      </c>
      <c r="I94" s="27" t="s">
        <v>223</v>
      </c>
      <c r="J94" s="62" t="s">
        <v>965</v>
      </c>
      <c r="K94" s="27"/>
    </row>
    <row r="95" spans="1:11" ht="105" x14ac:dyDescent="0.25">
      <c r="A95" s="181">
        <f t="shared" si="1"/>
        <v>88</v>
      </c>
      <c r="B95" s="198"/>
      <c r="C95" s="198"/>
      <c r="D95" s="198"/>
      <c r="E95" s="103"/>
      <c r="F95" s="103"/>
      <c r="G95" s="103" t="s">
        <v>993</v>
      </c>
      <c r="H95" s="25" t="s">
        <v>984</v>
      </c>
      <c r="I95" s="27" t="s">
        <v>223</v>
      </c>
      <c r="J95" s="62" t="s">
        <v>965</v>
      </c>
      <c r="K95" s="27"/>
    </row>
    <row r="96" spans="1:11" ht="60" x14ac:dyDescent="0.25">
      <c r="A96" s="181">
        <f t="shared" si="1"/>
        <v>89</v>
      </c>
      <c r="B96" s="198"/>
      <c r="C96" s="198"/>
      <c r="D96" s="199"/>
      <c r="E96" s="20" t="s">
        <v>995</v>
      </c>
      <c r="F96" s="20"/>
      <c r="G96" s="20"/>
      <c r="H96" s="22" t="s">
        <v>212</v>
      </c>
      <c r="I96" s="27" t="s">
        <v>223</v>
      </c>
      <c r="J96" s="62" t="s">
        <v>965</v>
      </c>
      <c r="K96" s="27"/>
    </row>
    <row r="97" spans="1:11" ht="180" x14ac:dyDescent="0.25">
      <c r="A97" s="181">
        <f t="shared" si="1"/>
        <v>90</v>
      </c>
      <c r="B97" s="198"/>
      <c r="C97" s="198"/>
      <c r="D97" s="101"/>
      <c r="E97" s="103"/>
      <c r="F97" s="102"/>
      <c r="G97" s="38" t="s">
        <v>990</v>
      </c>
      <c r="H97" s="104" t="s">
        <v>986</v>
      </c>
      <c r="I97" s="27" t="s">
        <v>223</v>
      </c>
      <c r="J97" s="62" t="s">
        <v>965</v>
      </c>
      <c r="K97" s="27"/>
    </row>
    <row r="98" spans="1:11" ht="195" x14ac:dyDescent="0.25">
      <c r="A98" s="181">
        <f t="shared" si="1"/>
        <v>91</v>
      </c>
      <c r="B98" s="198"/>
      <c r="C98" s="198"/>
      <c r="D98" s="101"/>
      <c r="E98" s="103"/>
      <c r="F98" s="102"/>
      <c r="G98" s="103" t="s">
        <v>991</v>
      </c>
      <c r="H98" s="104" t="s">
        <v>987</v>
      </c>
      <c r="I98" s="27" t="s">
        <v>223</v>
      </c>
      <c r="J98" s="62" t="s">
        <v>965</v>
      </c>
      <c r="K98" s="27"/>
    </row>
    <row r="99" spans="1:11" ht="150" x14ac:dyDescent="0.25">
      <c r="A99" s="181">
        <f t="shared" si="1"/>
        <v>92</v>
      </c>
      <c r="B99" s="198"/>
      <c r="C99" s="198"/>
      <c r="D99" s="101"/>
      <c r="E99" s="103"/>
      <c r="F99" s="102"/>
      <c r="G99" s="103" t="s">
        <v>992</v>
      </c>
      <c r="H99" s="104" t="s">
        <v>988</v>
      </c>
      <c r="I99" s="27" t="s">
        <v>223</v>
      </c>
      <c r="J99" s="62" t="s">
        <v>965</v>
      </c>
      <c r="K99" s="27"/>
    </row>
    <row r="100" spans="1:11" ht="120" x14ac:dyDescent="0.25">
      <c r="A100" s="181">
        <f t="shared" si="1"/>
        <v>93</v>
      </c>
      <c r="B100" s="198"/>
      <c r="C100" s="198"/>
      <c r="D100" s="101"/>
      <c r="E100" s="103"/>
      <c r="F100" s="102"/>
      <c r="G100" s="103" t="s">
        <v>993</v>
      </c>
      <c r="H100" s="104" t="s">
        <v>989</v>
      </c>
      <c r="I100" s="27" t="s">
        <v>223</v>
      </c>
      <c r="J100" s="62" t="s">
        <v>965</v>
      </c>
      <c r="K100" s="27"/>
    </row>
    <row r="101" spans="1:11" ht="45" x14ac:dyDescent="0.25">
      <c r="A101" s="181">
        <f t="shared" si="1"/>
        <v>94</v>
      </c>
      <c r="B101" s="198"/>
      <c r="C101" s="198"/>
      <c r="D101" s="197" t="s">
        <v>204</v>
      </c>
      <c r="E101" s="20" t="s">
        <v>213</v>
      </c>
      <c r="F101" s="20"/>
      <c r="G101" s="20"/>
      <c r="H101" s="22" t="s">
        <v>216</v>
      </c>
      <c r="I101" s="27" t="s">
        <v>223</v>
      </c>
      <c r="J101" s="62" t="s">
        <v>968</v>
      </c>
      <c r="K101" s="27"/>
    </row>
    <row r="102" spans="1:11" ht="30" x14ac:dyDescent="0.25">
      <c r="A102" s="181">
        <f t="shared" si="1"/>
        <v>95</v>
      </c>
      <c r="B102" s="199"/>
      <c r="C102" s="199"/>
      <c r="D102" s="199"/>
      <c r="E102" s="20" t="s">
        <v>214</v>
      </c>
      <c r="F102" s="20"/>
      <c r="G102" s="20"/>
      <c r="H102" s="22" t="s">
        <v>215</v>
      </c>
      <c r="I102" s="27" t="s">
        <v>223</v>
      </c>
      <c r="J102" s="62" t="s">
        <v>968</v>
      </c>
      <c r="K102" s="27"/>
    </row>
    <row r="103" spans="1:11" ht="75" x14ac:dyDescent="0.25">
      <c r="A103" s="181">
        <f t="shared" si="1"/>
        <v>96</v>
      </c>
      <c r="B103" s="20" t="s">
        <v>251</v>
      </c>
      <c r="C103" s="20"/>
      <c r="D103" s="20" t="s">
        <v>252</v>
      </c>
      <c r="E103" s="20"/>
      <c r="F103" s="20"/>
      <c r="G103" s="20"/>
      <c r="H103" s="20" t="s">
        <v>253</v>
      </c>
      <c r="I103" s="27" t="s">
        <v>223</v>
      </c>
      <c r="J103" s="62" t="s">
        <v>968</v>
      </c>
      <c r="K103" s="27"/>
    </row>
  </sheetData>
  <autoFilter ref="A7:K103">
    <filterColumn colId="5" showButton="0"/>
  </autoFilter>
  <mergeCells count="53">
    <mergeCell ref="F7:G7"/>
    <mergeCell ref="B8:B61"/>
    <mergeCell ref="C8:C20"/>
    <mergeCell ref="F8:G8"/>
    <mergeCell ref="F9:G9"/>
    <mergeCell ref="D10:D11"/>
    <mergeCell ref="E10:E11"/>
    <mergeCell ref="F10:G10"/>
    <mergeCell ref="F11:G11"/>
    <mergeCell ref="D12:D20"/>
    <mergeCell ref="F12:G12"/>
    <mergeCell ref="F13:G13"/>
    <mergeCell ref="F14:G14"/>
    <mergeCell ref="E15:E16"/>
    <mergeCell ref="E17:E19"/>
    <mergeCell ref="F17:F18"/>
    <mergeCell ref="F20:G20"/>
    <mergeCell ref="C21:C37"/>
    <mergeCell ref="F21:G21"/>
    <mergeCell ref="F22:G22"/>
    <mergeCell ref="F23:G23"/>
    <mergeCell ref="F24:G24"/>
    <mergeCell ref="C38:C59"/>
    <mergeCell ref="E39:E40"/>
    <mergeCell ref="E41:E47"/>
    <mergeCell ref="F44:F47"/>
    <mergeCell ref="E48:E49"/>
    <mergeCell ref="F48:F49"/>
    <mergeCell ref="E50:E52"/>
    <mergeCell ref="F50:F52"/>
    <mergeCell ref="D38:D56"/>
    <mergeCell ref="D57:D58"/>
    <mergeCell ref="C60:C61"/>
    <mergeCell ref="D60:D61"/>
    <mergeCell ref="B62:B74"/>
    <mergeCell ref="C62:C63"/>
    <mergeCell ref="C64:C73"/>
    <mergeCell ref="D65:D73"/>
    <mergeCell ref="E65:E73"/>
    <mergeCell ref="F65:F68"/>
    <mergeCell ref="F69:F73"/>
    <mergeCell ref="B79:B85"/>
    <mergeCell ref="C81:C84"/>
    <mergeCell ref="D81:D84"/>
    <mergeCell ref="B75:B78"/>
    <mergeCell ref="C76:C78"/>
    <mergeCell ref="D88:D89"/>
    <mergeCell ref="B91:B102"/>
    <mergeCell ref="C91:C102"/>
    <mergeCell ref="D91:D96"/>
    <mergeCell ref="D101:D102"/>
    <mergeCell ref="B86:B90"/>
    <mergeCell ref="C87:C90"/>
  </mergeCells>
  <dataValidations count="1">
    <dataValidation type="list" allowBlank="1" showInputMessage="1" showErrorMessage="1" sqref="I8:I102">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zoomScale="80" zoomScaleNormal="80" workbookViewId="0">
      <pane xSplit="1" ySplit="7" topLeftCell="B97" activePane="bottomRight" state="frozen"/>
      <selection pane="topRight" activeCell="B1" sqref="B1"/>
      <selection pane="bottomLeft" activeCell="A2" sqref="A2"/>
      <selection pane="bottomRight" activeCell="H99" sqref="H99"/>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22.5703125" style="4" bestFit="1" customWidth="1"/>
    <col min="11" max="11" width="50.42578125" style="4" customWidth="1"/>
    <col min="12" max="16384" width="9.140625" style="4"/>
  </cols>
  <sheetData>
    <row r="1" spans="1:11" x14ac:dyDescent="0.25">
      <c r="A1" s="68" t="s">
        <v>416</v>
      </c>
      <c r="B1" s="31" t="s">
        <v>227</v>
      </c>
      <c r="D1" s="28"/>
      <c r="E1" s="29" t="s">
        <v>220</v>
      </c>
      <c r="F1" s="30">
        <f>SUM(F2:F5)</f>
        <v>92</v>
      </c>
      <c r="H1" s="114">
        <f>SUM(H2:H5)</f>
        <v>92</v>
      </c>
    </row>
    <row r="2" spans="1:11" x14ac:dyDescent="0.25">
      <c r="E2" s="32" t="s">
        <v>223</v>
      </c>
      <c r="F2" s="34">
        <f>COUNTIF($I$8:$I$956,$E2)</f>
        <v>92</v>
      </c>
      <c r="G2" s="112" t="s">
        <v>965</v>
      </c>
      <c r="H2" s="32">
        <f>COUNTIF($J$8:$J$731,$G2)</f>
        <v>8</v>
      </c>
    </row>
    <row r="3" spans="1:11" ht="15.75" x14ac:dyDescent="0.25">
      <c r="E3" s="33" t="s">
        <v>224</v>
      </c>
      <c r="F3" s="34">
        <f>COUNTIF($I$8:$I$956,$E3)</f>
        <v>0</v>
      </c>
      <c r="G3" s="113" t="s">
        <v>966</v>
      </c>
      <c r="H3" s="32">
        <f>COUNTIF($J$8:$J$731,$G3)</f>
        <v>80</v>
      </c>
    </row>
    <row r="4" spans="1:11" ht="15.75" x14ac:dyDescent="0.25">
      <c r="E4" s="32" t="s">
        <v>225</v>
      </c>
      <c r="F4" s="34">
        <f>COUNTIF($I$8:$I$956,$E4)</f>
        <v>0</v>
      </c>
      <c r="G4" s="113" t="s">
        <v>968</v>
      </c>
      <c r="H4" s="32">
        <f>COUNTIF($J$8:$J$731,$G4)</f>
        <v>4</v>
      </c>
    </row>
    <row r="5" spans="1:11" ht="15.75" x14ac:dyDescent="0.25">
      <c r="E5" s="32" t="s">
        <v>226</v>
      </c>
      <c r="F5" s="34">
        <f>COUNTIF($I$8:$I$956,$E5)</f>
        <v>0</v>
      </c>
      <c r="G5" s="113" t="s">
        <v>974</v>
      </c>
      <c r="H5" s="32">
        <f>COUNTIF($J$8:$J$731,$G5)</f>
        <v>0</v>
      </c>
    </row>
    <row r="7" spans="1:11" s="2" customFormat="1" ht="14.25" x14ac:dyDescent="0.2">
      <c r="A7" s="189" t="s">
        <v>4</v>
      </c>
      <c r="B7" s="189" t="s">
        <v>0</v>
      </c>
      <c r="C7" s="189" t="s">
        <v>1</v>
      </c>
      <c r="D7" s="189" t="s">
        <v>18</v>
      </c>
      <c r="E7" s="189" t="s">
        <v>95</v>
      </c>
      <c r="F7" s="202" t="s">
        <v>2</v>
      </c>
      <c r="G7" s="204"/>
      <c r="H7" s="190" t="s">
        <v>3</v>
      </c>
      <c r="I7" s="26" t="s">
        <v>221</v>
      </c>
      <c r="J7" s="26" t="s">
        <v>964</v>
      </c>
      <c r="K7" s="26" t="s">
        <v>222</v>
      </c>
    </row>
    <row r="8" spans="1:11" ht="30" x14ac:dyDescent="0.25">
      <c r="A8" s="185">
        <v>1</v>
      </c>
      <c r="B8" s="197" t="s">
        <v>118</v>
      </c>
      <c r="C8" s="205" t="s">
        <v>5</v>
      </c>
      <c r="D8" s="185" t="s">
        <v>114</v>
      </c>
      <c r="E8" s="185" t="s">
        <v>119</v>
      </c>
      <c r="F8" s="211"/>
      <c r="G8" s="212"/>
      <c r="H8" s="192" t="s">
        <v>8</v>
      </c>
      <c r="I8" s="27" t="s">
        <v>223</v>
      </c>
      <c r="J8" s="62" t="s">
        <v>966</v>
      </c>
      <c r="K8" s="27"/>
    </row>
    <row r="9" spans="1:11" ht="30" x14ac:dyDescent="0.25">
      <c r="A9" s="185">
        <f>A8+1</f>
        <v>2</v>
      </c>
      <c r="B9" s="198"/>
      <c r="C9" s="207"/>
      <c r="D9" s="185" t="s">
        <v>115</v>
      </c>
      <c r="E9" s="185" t="s">
        <v>120</v>
      </c>
      <c r="F9" s="211"/>
      <c r="G9" s="212"/>
      <c r="H9" s="192" t="s">
        <v>7</v>
      </c>
      <c r="I9" s="27" t="s">
        <v>223</v>
      </c>
      <c r="J9" s="62" t="s">
        <v>966</v>
      </c>
      <c r="K9" s="27"/>
    </row>
    <row r="10" spans="1:11" ht="15.75" x14ac:dyDescent="0.25">
      <c r="A10" s="185">
        <f t="shared" ref="A10:A73" si="0">A9+1</f>
        <v>3</v>
      </c>
      <c r="B10" s="198"/>
      <c r="C10" s="207"/>
      <c r="D10" s="197" t="s">
        <v>121</v>
      </c>
      <c r="E10" s="197" t="s">
        <v>122</v>
      </c>
      <c r="F10" s="211" t="s">
        <v>123</v>
      </c>
      <c r="G10" s="212"/>
      <c r="H10" s="192" t="s">
        <v>126</v>
      </c>
      <c r="I10" s="27" t="s">
        <v>223</v>
      </c>
      <c r="J10" s="62" t="s">
        <v>966</v>
      </c>
      <c r="K10" s="27"/>
    </row>
    <row r="11" spans="1:11" ht="15.75" x14ac:dyDescent="0.25">
      <c r="A11" s="185">
        <f t="shared" si="0"/>
        <v>4</v>
      </c>
      <c r="B11" s="198"/>
      <c r="C11" s="207"/>
      <c r="D11" s="199"/>
      <c r="E11" s="199"/>
      <c r="F11" s="211" t="s">
        <v>124</v>
      </c>
      <c r="G11" s="212"/>
      <c r="H11" s="192" t="s">
        <v>125</v>
      </c>
      <c r="I11" s="27" t="s">
        <v>223</v>
      </c>
      <c r="J11" s="62" t="s">
        <v>966</v>
      </c>
      <c r="K11" s="27"/>
    </row>
    <row r="12" spans="1:11" ht="15.75" x14ac:dyDescent="0.25">
      <c r="A12" s="185">
        <f t="shared" si="0"/>
        <v>5</v>
      </c>
      <c r="B12" s="198"/>
      <c r="C12" s="207"/>
      <c r="D12" s="197" t="s">
        <v>116</v>
      </c>
      <c r="E12" s="185" t="s">
        <v>9</v>
      </c>
      <c r="F12" s="211"/>
      <c r="G12" s="212"/>
      <c r="H12" s="192" t="s">
        <v>93</v>
      </c>
      <c r="I12" s="27" t="s">
        <v>223</v>
      </c>
      <c r="J12" s="62" t="s">
        <v>966</v>
      </c>
      <c r="K12" s="27"/>
    </row>
    <row r="13" spans="1:11" ht="15.75" x14ac:dyDescent="0.25">
      <c r="A13" s="185">
        <f t="shared" si="0"/>
        <v>6</v>
      </c>
      <c r="B13" s="198"/>
      <c r="C13" s="207"/>
      <c r="D13" s="198"/>
      <c r="E13" s="185" t="s">
        <v>10</v>
      </c>
      <c r="F13" s="211"/>
      <c r="G13" s="212"/>
      <c r="H13" s="192" t="s">
        <v>93</v>
      </c>
      <c r="I13" s="27" t="s">
        <v>223</v>
      </c>
      <c r="J13" s="62" t="s">
        <v>966</v>
      </c>
      <c r="K13" s="27"/>
    </row>
    <row r="14" spans="1:11" ht="15.75" x14ac:dyDescent="0.25">
      <c r="A14" s="185">
        <f t="shared" si="0"/>
        <v>7</v>
      </c>
      <c r="B14" s="198"/>
      <c r="C14" s="207"/>
      <c r="D14" s="198"/>
      <c r="E14" s="185" t="s">
        <v>11</v>
      </c>
      <c r="F14" s="211"/>
      <c r="G14" s="212"/>
      <c r="H14" s="192" t="s">
        <v>93</v>
      </c>
      <c r="I14" s="27" t="s">
        <v>223</v>
      </c>
      <c r="J14" s="62" t="s">
        <v>966</v>
      </c>
      <c r="K14" s="27"/>
    </row>
    <row r="15" spans="1:11" ht="63" x14ac:dyDescent="0.25">
      <c r="A15" s="185">
        <f t="shared" si="0"/>
        <v>8</v>
      </c>
      <c r="B15" s="198"/>
      <c r="C15" s="207"/>
      <c r="D15" s="198"/>
      <c r="E15" s="197" t="s">
        <v>12</v>
      </c>
      <c r="F15" s="153" t="s">
        <v>129</v>
      </c>
      <c r="G15" s="153"/>
      <c r="H15" s="13" t="s">
        <v>130</v>
      </c>
      <c r="I15" s="27" t="s">
        <v>223</v>
      </c>
      <c r="J15" s="62" t="s">
        <v>966</v>
      </c>
      <c r="K15" s="27"/>
    </row>
    <row r="16" spans="1:11" ht="110.25" x14ac:dyDescent="0.25">
      <c r="A16" s="185">
        <f t="shared" si="0"/>
        <v>9</v>
      </c>
      <c r="B16" s="198"/>
      <c r="C16" s="207"/>
      <c r="D16" s="198"/>
      <c r="E16" s="199"/>
      <c r="F16" s="153" t="s">
        <v>131</v>
      </c>
      <c r="G16" s="153"/>
      <c r="H16" s="13" t="s">
        <v>132</v>
      </c>
      <c r="I16" s="27" t="s">
        <v>223</v>
      </c>
      <c r="J16" s="62" t="s">
        <v>966</v>
      </c>
      <c r="K16" s="27"/>
    </row>
    <row r="17" spans="1:11" ht="30" x14ac:dyDescent="0.25">
      <c r="A17" s="185">
        <f t="shared" si="0"/>
        <v>10</v>
      </c>
      <c r="B17" s="198"/>
      <c r="C17" s="207"/>
      <c r="D17" s="198"/>
      <c r="E17" s="197" t="s">
        <v>13</v>
      </c>
      <c r="F17" s="201" t="s">
        <v>133</v>
      </c>
      <c r="G17" s="153" t="s">
        <v>137</v>
      </c>
      <c r="H17" s="25" t="s">
        <v>136</v>
      </c>
      <c r="I17" s="27" t="s">
        <v>223</v>
      </c>
      <c r="J17" s="62" t="s">
        <v>966</v>
      </c>
      <c r="K17" s="27"/>
    </row>
    <row r="18" spans="1:11" ht="15.75" x14ac:dyDescent="0.25">
      <c r="A18" s="185">
        <f t="shared" si="0"/>
        <v>11</v>
      </c>
      <c r="B18" s="198"/>
      <c r="C18" s="207"/>
      <c r="D18" s="198"/>
      <c r="E18" s="198"/>
      <c r="F18" s="201"/>
      <c r="G18" s="153" t="s">
        <v>138</v>
      </c>
      <c r="H18" s="25" t="s">
        <v>135</v>
      </c>
      <c r="I18" s="27" t="s">
        <v>223</v>
      </c>
      <c r="J18" s="62" t="s">
        <v>966</v>
      </c>
      <c r="K18" s="27"/>
    </row>
    <row r="19" spans="1:11" ht="30" x14ac:dyDescent="0.25">
      <c r="A19" s="185">
        <f t="shared" si="0"/>
        <v>12</v>
      </c>
      <c r="B19" s="198"/>
      <c r="C19" s="207"/>
      <c r="D19" s="198"/>
      <c r="E19" s="199"/>
      <c r="F19" s="185" t="s">
        <v>134</v>
      </c>
      <c r="G19" s="185"/>
      <c r="H19" s="192" t="s">
        <v>135</v>
      </c>
      <c r="I19" s="27" t="s">
        <v>223</v>
      </c>
      <c r="J19" s="62" t="s">
        <v>966</v>
      </c>
      <c r="K19" s="27"/>
    </row>
    <row r="20" spans="1:11" ht="15.75" x14ac:dyDescent="0.25">
      <c r="A20" s="185">
        <f t="shared" si="0"/>
        <v>13</v>
      </c>
      <c r="B20" s="198"/>
      <c r="C20" s="206"/>
      <c r="D20" s="199"/>
      <c r="E20" s="185" t="s">
        <v>14</v>
      </c>
      <c r="F20" s="211"/>
      <c r="G20" s="212"/>
      <c r="H20" s="192" t="s">
        <v>93</v>
      </c>
      <c r="I20" s="27" t="s">
        <v>223</v>
      </c>
      <c r="J20" s="62" t="s">
        <v>966</v>
      </c>
      <c r="K20" s="27"/>
    </row>
    <row r="21" spans="1:11" ht="30" x14ac:dyDescent="0.25">
      <c r="A21" s="185">
        <f t="shared" si="0"/>
        <v>14</v>
      </c>
      <c r="B21" s="198"/>
      <c r="C21" s="197" t="s">
        <v>6</v>
      </c>
      <c r="D21" s="185" t="s">
        <v>15</v>
      </c>
      <c r="E21" s="16" t="s">
        <v>141</v>
      </c>
      <c r="F21" s="211"/>
      <c r="G21" s="212"/>
      <c r="H21" s="192" t="s">
        <v>21</v>
      </c>
      <c r="I21" s="27" t="s">
        <v>223</v>
      </c>
      <c r="J21" s="62" t="s">
        <v>966</v>
      </c>
      <c r="K21" s="27"/>
    </row>
    <row r="22" spans="1:11" ht="30" x14ac:dyDescent="0.25">
      <c r="A22" s="185">
        <f t="shared" si="0"/>
        <v>15</v>
      </c>
      <c r="B22" s="198"/>
      <c r="C22" s="198"/>
      <c r="D22" s="185"/>
      <c r="E22" s="185" t="s">
        <v>19</v>
      </c>
      <c r="F22" s="211"/>
      <c r="G22" s="212"/>
      <c r="H22" s="192" t="s">
        <v>142</v>
      </c>
      <c r="I22" s="27" t="s">
        <v>223</v>
      </c>
      <c r="J22" s="62" t="s">
        <v>966</v>
      </c>
      <c r="K22" s="27"/>
    </row>
    <row r="23" spans="1:11" ht="45" x14ac:dyDescent="0.25">
      <c r="A23" s="185">
        <f t="shared" si="0"/>
        <v>16</v>
      </c>
      <c r="B23" s="198"/>
      <c r="C23" s="198"/>
      <c r="D23" s="185"/>
      <c r="E23" s="185" t="s">
        <v>20</v>
      </c>
      <c r="F23" s="211"/>
      <c r="G23" s="212"/>
      <c r="H23" s="192" t="s">
        <v>143</v>
      </c>
      <c r="I23" s="27" t="s">
        <v>223</v>
      </c>
      <c r="J23" s="62" t="s">
        <v>966</v>
      </c>
      <c r="K23" s="27"/>
    </row>
    <row r="24" spans="1:11" ht="30" x14ac:dyDescent="0.25">
      <c r="A24" s="185">
        <f t="shared" si="0"/>
        <v>17</v>
      </c>
      <c r="B24" s="198"/>
      <c r="C24" s="198"/>
      <c r="D24" s="185" t="s">
        <v>16</v>
      </c>
      <c r="E24" s="185"/>
      <c r="F24" s="211"/>
      <c r="G24" s="212"/>
      <c r="H24" s="192" t="s">
        <v>17</v>
      </c>
      <c r="I24" s="27" t="s">
        <v>223</v>
      </c>
      <c r="J24" s="62" t="s">
        <v>966</v>
      </c>
      <c r="K24" s="27"/>
    </row>
    <row r="25" spans="1:11" ht="60" x14ac:dyDescent="0.25">
      <c r="A25" s="185">
        <f t="shared" si="0"/>
        <v>18</v>
      </c>
      <c r="B25" s="198"/>
      <c r="C25" s="198"/>
      <c r="D25" s="191" t="s">
        <v>127</v>
      </c>
      <c r="E25" s="191" t="s">
        <v>128</v>
      </c>
      <c r="F25" s="185"/>
      <c r="G25" s="185"/>
      <c r="H25" s="192" t="s">
        <v>1264</v>
      </c>
      <c r="I25" s="27" t="s">
        <v>223</v>
      </c>
      <c r="J25" s="62" t="s">
        <v>966</v>
      </c>
      <c r="K25" s="27"/>
    </row>
    <row r="26" spans="1:11" ht="15.75" x14ac:dyDescent="0.25">
      <c r="A26" s="185">
        <f t="shared" si="0"/>
        <v>19</v>
      </c>
      <c r="B26" s="198"/>
      <c r="C26" s="198"/>
      <c r="D26" s="185" t="s">
        <v>22</v>
      </c>
      <c r="E26" s="185"/>
      <c r="F26" s="185"/>
      <c r="G26" s="185"/>
      <c r="H26" s="192" t="s">
        <v>23</v>
      </c>
      <c r="I26" s="27" t="s">
        <v>223</v>
      </c>
      <c r="J26" s="62" t="s">
        <v>966</v>
      </c>
      <c r="K26" s="27"/>
    </row>
    <row r="27" spans="1:11" ht="30" x14ac:dyDescent="0.25">
      <c r="A27" s="185">
        <f t="shared" si="0"/>
        <v>20</v>
      </c>
      <c r="B27" s="198"/>
      <c r="C27" s="198"/>
      <c r="D27" s="185" t="s">
        <v>24</v>
      </c>
      <c r="E27" s="185" t="s">
        <v>25</v>
      </c>
      <c r="F27" s="185"/>
      <c r="G27" s="185"/>
      <c r="H27" s="192" t="s">
        <v>139</v>
      </c>
      <c r="I27" s="27" t="s">
        <v>223</v>
      </c>
      <c r="J27" s="62" t="s">
        <v>966</v>
      </c>
      <c r="K27" s="27"/>
    </row>
    <row r="28" spans="1:11" ht="45" x14ac:dyDescent="0.25">
      <c r="A28" s="185">
        <f t="shared" si="0"/>
        <v>21</v>
      </c>
      <c r="B28" s="198"/>
      <c r="C28" s="198"/>
      <c r="D28" s="185" t="s">
        <v>26</v>
      </c>
      <c r="E28" s="185"/>
      <c r="F28" s="185"/>
      <c r="G28" s="185"/>
      <c r="H28" s="192" t="s">
        <v>29</v>
      </c>
      <c r="I28" s="27" t="s">
        <v>223</v>
      </c>
      <c r="J28" s="62" t="s">
        <v>966</v>
      </c>
      <c r="K28" s="27"/>
    </row>
    <row r="29" spans="1:11" ht="30" x14ac:dyDescent="0.25">
      <c r="A29" s="185">
        <f t="shared" si="0"/>
        <v>22</v>
      </c>
      <c r="B29" s="198"/>
      <c r="C29" s="198"/>
      <c r="D29" s="185" t="s">
        <v>27</v>
      </c>
      <c r="E29" s="185"/>
      <c r="F29" s="185"/>
      <c r="G29" s="185"/>
      <c r="H29" s="192" t="s">
        <v>28</v>
      </c>
      <c r="I29" s="27" t="s">
        <v>223</v>
      </c>
      <c r="J29" s="62" t="s">
        <v>966</v>
      </c>
      <c r="K29" s="27"/>
    </row>
    <row r="30" spans="1:11" ht="30" x14ac:dyDescent="0.25">
      <c r="A30" s="185">
        <f t="shared" si="0"/>
        <v>23</v>
      </c>
      <c r="B30" s="198"/>
      <c r="C30" s="198"/>
      <c r="D30" s="185" t="s">
        <v>30</v>
      </c>
      <c r="E30" s="185" t="s">
        <v>32</v>
      </c>
      <c r="F30" s="185"/>
      <c r="G30" s="185"/>
      <c r="H30" s="192" t="s">
        <v>33</v>
      </c>
      <c r="I30" s="27" t="s">
        <v>223</v>
      </c>
      <c r="J30" s="62" t="s">
        <v>966</v>
      </c>
      <c r="K30" s="27"/>
    </row>
    <row r="31" spans="1:11" ht="30" x14ac:dyDescent="0.25">
      <c r="A31" s="185">
        <f t="shared" si="0"/>
        <v>24</v>
      </c>
      <c r="B31" s="198"/>
      <c r="C31" s="198"/>
      <c r="D31" s="185" t="s">
        <v>31</v>
      </c>
      <c r="E31" s="185" t="s">
        <v>32</v>
      </c>
      <c r="F31" s="185"/>
      <c r="G31" s="185"/>
      <c r="H31" s="192" t="s">
        <v>33</v>
      </c>
      <c r="I31" s="27" t="s">
        <v>223</v>
      </c>
      <c r="J31" s="62" t="s">
        <v>966</v>
      </c>
      <c r="K31" s="27"/>
    </row>
    <row r="32" spans="1:11" ht="30" x14ac:dyDescent="0.25">
      <c r="A32" s="185">
        <f t="shared" si="0"/>
        <v>25</v>
      </c>
      <c r="B32" s="198"/>
      <c r="C32" s="198"/>
      <c r="D32" s="185" t="s">
        <v>34</v>
      </c>
      <c r="E32" s="185" t="s">
        <v>35</v>
      </c>
      <c r="F32" s="185"/>
      <c r="G32" s="185"/>
      <c r="H32" s="192" t="s">
        <v>36</v>
      </c>
      <c r="I32" s="27" t="s">
        <v>223</v>
      </c>
      <c r="J32" s="62" t="s">
        <v>966</v>
      </c>
      <c r="K32" s="27"/>
    </row>
    <row r="33" spans="1:11" ht="15.75" x14ac:dyDescent="0.25">
      <c r="A33" s="185">
        <f t="shared" si="0"/>
        <v>26</v>
      </c>
      <c r="B33" s="198"/>
      <c r="C33" s="198"/>
      <c r="D33" s="185" t="s">
        <v>37</v>
      </c>
      <c r="E33" s="185" t="s">
        <v>38</v>
      </c>
      <c r="F33" s="185"/>
      <c r="G33" s="185"/>
      <c r="H33" s="192" t="s">
        <v>40</v>
      </c>
      <c r="I33" s="27" t="s">
        <v>223</v>
      </c>
      <c r="J33" s="62" t="s">
        <v>966</v>
      </c>
      <c r="K33" s="27"/>
    </row>
    <row r="34" spans="1:11" ht="45" x14ac:dyDescent="0.25">
      <c r="A34" s="185">
        <f t="shared" si="0"/>
        <v>27</v>
      </c>
      <c r="B34" s="198"/>
      <c r="C34" s="198"/>
      <c r="D34" s="185"/>
      <c r="E34" s="185" t="s">
        <v>39</v>
      </c>
      <c r="F34" s="185"/>
      <c r="G34" s="185"/>
      <c r="H34" s="192" t="s">
        <v>45</v>
      </c>
      <c r="I34" s="27" t="s">
        <v>223</v>
      </c>
      <c r="J34" s="62" t="s">
        <v>966</v>
      </c>
      <c r="K34" s="27"/>
    </row>
    <row r="35" spans="1:11" ht="45" x14ac:dyDescent="0.25">
      <c r="A35" s="185">
        <f t="shared" si="0"/>
        <v>28</v>
      </c>
      <c r="B35" s="198"/>
      <c r="C35" s="198"/>
      <c r="D35" s="185" t="s">
        <v>43</v>
      </c>
      <c r="E35" s="185" t="s">
        <v>44</v>
      </c>
      <c r="F35" s="185"/>
      <c r="G35" s="185"/>
      <c r="H35" s="192" t="s">
        <v>46</v>
      </c>
      <c r="I35" s="27" t="s">
        <v>223</v>
      </c>
      <c r="J35" s="62" t="s">
        <v>966</v>
      </c>
      <c r="K35" s="27"/>
    </row>
    <row r="36" spans="1:11" ht="30" x14ac:dyDescent="0.25">
      <c r="A36" s="185">
        <f t="shared" si="0"/>
        <v>29</v>
      </c>
      <c r="B36" s="198"/>
      <c r="C36" s="198"/>
      <c r="D36" s="185" t="s">
        <v>41</v>
      </c>
      <c r="E36" s="185"/>
      <c r="F36" s="185"/>
      <c r="G36" s="185"/>
      <c r="H36" s="192" t="s">
        <v>42</v>
      </c>
      <c r="I36" s="27" t="s">
        <v>223</v>
      </c>
      <c r="J36" s="62" t="s">
        <v>966</v>
      </c>
      <c r="K36" s="27"/>
    </row>
    <row r="37" spans="1:11" ht="75" x14ac:dyDescent="0.25">
      <c r="A37" s="185">
        <f t="shared" si="0"/>
        <v>30</v>
      </c>
      <c r="B37" s="198"/>
      <c r="C37" s="199"/>
      <c r="D37" s="185" t="s">
        <v>47</v>
      </c>
      <c r="E37" s="185"/>
      <c r="F37" s="185"/>
      <c r="G37" s="185"/>
      <c r="H37" s="192" t="s">
        <v>48</v>
      </c>
      <c r="I37" s="27" t="s">
        <v>223</v>
      </c>
      <c r="J37" s="62" t="s">
        <v>966</v>
      </c>
      <c r="K37" s="27"/>
    </row>
    <row r="38" spans="1:11" ht="30" customHeight="1" x14ac:dyDescent="0.25">
      <c r="A38" s="185">
        <f t="shared" si="0"/>
        <v>31</v>
      </c>
      <c r="B38" s="198"/>
      <c r="C38" s="197" t="s">
        <v>236</v>
      </c>
      <c r="D38" s="197" t="s">
        <v>140</v>
      </c>
      <c r="E38" s="185" t="s">
        <v>237</v>
      </c>
      <c r="F38" s="185"/>
      <c r="G38" s="185"/>
      <c r="H38" s="192"/>
      <c r="I38" s="27" t="s">
        <v>223</v>
      </c>
      <c r="J38" s="62" t="s">
        <v>966</v>
      </c>
      <c r="K38" s="27"/>
    </row>
    <row r="39" spans="1:11" ht="60" x14ac:dyDescent="0.25">
      <c r="A39" s="185">
        <f t="shared" si="0"/>
        <v>32</v>
      </c>
      <c r="B39" s="198"/>
      <c r="C39" s="198"/>
      <c r="D39" s="198"/>
      <c r="E39" s="201" t="s">
        <v>230</v>
      </c>
      <c r="F39" s="185" t="s">
        <v>55</v>
      </c>
      <c r="G39" s="185"/>
      <c r="H39" s="192" t="s">
        <v>53</v>
      </c>
      <c r="I39" s="27" t="s">
        <v>223</v>
      </c>
      <c r="J39" s="62" t="s">
        <v>966</v>
      </c>
      <c r="K39" s="27"/>
    </row>
    <row r="40" spans="1:11" ht="75" x14ac:dyDescent="0.25">
      <c r="A40" s="185">
        <f t="shared" si="0"/>
        <v>33</v>
      </c>
      <c r="B40" s="198"/>
      <c r="C40" s="198"/>
      <c r="D40" s="198"/>
      <c r="E40" s="201"/>
      <c r="F40" s="185" t="s">
        <v>56</v>
      </c>
      <c r="G40" s="185"/>
      <c r="H40" s="192" t="s">
        <v>54</v>
      </c>
      <c r="I40" s="27" t="s">
        <v>223</v>
      </c>
      <c r="J40" s="62" t="s">
        <v>966</v>
      </c>
      <c r="K40" s="27"/>
    </row>
    <row r="41" spans="1:11" ht="90" x14ac:dyDescent="0.25">
      <c r="A41" s="185">
        <f t="shared" si="0"/>
        <v>34</v>
      </c>
      <c r="B41" s="198"/>
      <c r="C41" s="198"/>
      <c r="D41" s="198"/>
      <c r="E41" s="201"/>
      <c r="F41" s="185" t="s">
        <v>57</v>
      </c>
      <c r="G41" s="185"/>
      <c r="H41" s="192" t="s">
        <v>53</v>
      </c>
      <c r="I41" s="27" t="s">
        <v>223</v>
      </c>
      <c r="J41" s="62" t="s">
        <v>966</v>
      </c>
      <c r="K41" s="27"/>
    </row>
    <row r="42" spans="1:11" ht="105" x14ac:dyDescent="0.25">
      <c r="A42" s="185">
        <f t="shared" si="0"/>
        <v>35</v>
      </c>
      <c r="B42" s="198"/>
      <c r="C42" s="198"/>
      <c r="D42" s="198"/>
      <c r="E42" s="201"/>
      <c r="F42" s="197" t="s">
        <v>58</v>
      </c>
      <c r="G42" s="185" t="s">
        <v>60</v>
      </c>
      <c r="H42" s="192" t="s">
        <v>54</v>
      </c>
      <c r="I42" s="27" t="s">
        <v>223</v>
      </c>
      <c r="J42" s="62" t="s">
        <v>966</v>
      </c>
      <c r="K42" s="27"/>
    </row>
    <row r="43" spans="1:11" ht="90" x14ac:dyDescent="0.25">
      <c r="A43" s="185">
        <f t="shared" si="0"/>
        <v>36</v>
      </c>
      <c r="B43" s="198"/>
      <c r="C43" s="198"/>
      <c r="D43" s="198"/>
      <c r="E43" s="201"/>
      <c r="F43" s="198"/>
      <c r="G43" s="185" t="s">
        <v>61</v>
      </c>
      <c r="H43" s="192" t="s">
        <v>53</v>
      </c>
      <c r="I43" s="27" t="s">
        <v>223</v>
      </c>
      <c r="J43" s="62" t="s">
        <v>966</v>
      </c>
      <c r="K43" s="27"/>
    </row>
    <row r="44" spans="1:11" ht="105" x14ac:dyDescent="0.25">
      <c r="A44" s="185">
        <f t="shared" si="0"/>
        <v>37</v>
      </c>
      <c r="B44" s="198"/>
      <c r="C44" s="198"/>
      <c r="D44" s="198"/>
      <c r="E44" s="201"/>
      <c r="F44" s="198"/>
      <c r="G44" s="185" t="s">
        <v>62</v>
      </c>
      <c r="H44" s="192" t="s">
        <v>53</v>
      </c>
      <c r="I44" s="27" t="s">
        <v>223</v>
      </c>
      <c r="J44" s="62" t="s">
        <v>966</v>
      </c>
      <c r="K44" s="27"/>
    </row>
    <row r="45" spans="1:11" ht="30" x14ac:dyDescent="0.25">
      <c r="A45" s="185">
        <f t="shared" si="0"/>
        <v>38</v>
      </c>
      <c r="B45" s="198"/>
      <c r="C45" s="198"/>
      <c r="D45" s="198"/>
      <c r="E45" s="201"/>
      <c r="F45" s="199"/>
      <c r="G45" s="185" t="s">
        <v>59</v>
      </c>
      <c r="H45" s="192" t="s">
        <v>53</v>
      </c>
      <c r="I45" s="27" t="s">
        <v>223</v>
      </c>
      <c r="J45" s="62" t="s">
        <v>966</v>
      </c>
      <c r="K45" s="27"/>
    </row>
    <row r="46" spans="1:11" ht="15.75" x14ac:dyDescent="0.25">
      <c r="A46" s="185">
        <f t="shared" si="0"/>
        <v>39</v>
      </c>
      <c r="B46" s="198"/>
      <c r="C46" s="198"/>
      <c r="D46" s="198"/>
      <c r="E46" s="197" t="s">
        <v>69</v>
      </c>
      <c r="F46" s="197" t="s">
        <v>63</v>
      </c>
      <c r="G46" s="185" t="s">
        <v>64</v>
      </c>
      <c r="H46" s="192" t="s">
        <v>65</v>
      </c>
      <c r="I46" s="27" t="s">
        <v>223</v>
      </c>
      <c r="J46" s="62" t="s">
        <v>966</v>
      </c>
      <c r="K46" s="27"/>
    </row>
    <row r="47" spans="1:11" ht="30" x14ac:dyDescent="0.25">
      <c r="A47" s="185">
        <f t="shared" si="0"/>
        <v>40</v>
      </c>
      <c r="B47" s="198"/>
      <c r="C47" s="198"/>
      <c r="D47" s="198"/>
      <c r="E47" s="199"/>
      <c r="F47" s="199"/>
      <c r="G47" s="185" t="s">
        <v>66</v>
      </c>
      <c r="H47" s="192" t="s">
        <v>67</v>
      </c>
      <c r="I47" s="27" t="s">
        <v>223</v>
      </c>
      <c r="J47" s="62" t="s">
        <v>966</v>
      </c>
      <c r="K47" s="27"/>
    </row>
    <row r="48" spans="1:11" ht="15.75" x14ac:dyDescent="0.25">
      <c r="A48" s="185">
        <f t="shared" si="0"/>
        <v>41</v>
      </c>
      <c r="B48" s="198"/>
      <c r="C48" s="198"/>
      <c r="D48" s="198"/>
      <c r="E48" s="197" t="s">
        <v>185</v>
      </c>
      <c r="F48" s="197" t="s">
        <v>186</v>
      </c>
      <c r="G48" s="185" t="s">
        <v>190</v>
      </c>
      <c r="H48" s="4" t="s">
        <v>192</v>
      </c>
      <c r="I48" s="27" t="s">
        <v>223</v>
      </c>
      <c r="J48" s="62" t="s">
        <v>966</v>
      </c>
      <c r="K48" s="27"/>
    </row>
    <row r="49" spans="1:11" ht="60" x14ac:dyDescent="0.25">
      <c r="A49" s="185">
        <f t="shared" si="0"/>
        <v>42</v>
      </c>
      <c r="B49" s="198"/>
      <c r="C49" s="198"/>
      <c r="D49" s="198"/>
      <c r="E49" s="198"/>
      <c r="F49" s="198"/>
      <c r="G49" s="185" t="s">
        <v>189</v>
      </c>
      <c r="H49" s="192" t="s">
        <v>53</v>
      </c>
      <c r="I49" s="27" t="s">
        <v>223</v>
      </c>
      <c r="J49" s="62" t="s">
        <v>966</v>
      </c>
      <c r="K49" s="27"/>
    </row>
    <row r="50" spans="1:11" ht="60" x14ac:dyDescent="0.25">
      <c r="A50" s="185">
        <f t="shared" si="0"/>
        <v>43</v>
      </c>
      <c r="B50" s="198"/>
      <c r="C50" s="198"/>
      <c r="D50" s="198"/>
      <c r="E50" s="199"/>
      <c r="F50" s="199"/>
      <c r="G50" s="185" t="s">
        <v>191</v>
      </c>
      <c r="H50" s="192" t="s">
        <v>193</v>
      </c>
      <c r="I50" s="27" t="s">
        <v>223</v>
      </c>
      <c r="J50" s="62" t="s">
        <v>966</v>
      </c>
      <c r="K50" s="27"/>
    </row>
    <row r="51" spans="1:11" ht="45" x14ac:dyDescent="0.25">
      <c r="A51" s="185">
        <f t="shared" si="0"/>
        <v>44</v>
      </c>
      <c r="B51" s="198"/>
      <c r="C51" s="198"/>
      <c r="D51" s="198"/>
      <c r="E51" s="188" t="s">
        <v>187</v>
      </c>
      <c r="F51" s="188" t="s">
        <v>194</v>
      </c>
      <c r="G51" s="185" t="s">
        <v>195</v>
      </c>
      <c r="H51" s="192" t="s">
        <v>53</v>
      </c>
      <c r="I51" s="27" t="s">
        <v>223</v>
      </c>
      <c r="J51" s="62" t="s">
        <v>966</v>
      </c>
      <c r="K51" s="27"/>
    </row>
    <row r="52" spans="1:11" ht="45" x14ac:dyDescent="0.25">
      <c r="A52" s="185">
        <f t="shared" si="0"/>
        <v>45</v>
      </c>
      <c r="B52" s="198"/>
      <c r="C52" s="198"/>
      <c r="D52" s="198"/>
      <c r="E52" s="188"/>
      <c r="F52" s="188"/>
      <c r="G52" s="185" t="s">
        <v>196</v>
      </c>
      <c r="H52" s="192" t="s">
        <v>197</v>
      </c>
      <c r="I52" s="27" t="s">
        <v>223</v>
      </c>
      <c r="J52" s="62" t="s">
        <v>966</v>
      </c>
      <c r="K52" s="27"/>
    </row>
    <row r="53" spans="1:11" ht="45" x14ac:dyDescent="0.25">
      <c r="A53" s="185">
        <f t="shared" si="0"/>
        <v>46</v>
      </c>
      <c r="B53" s="198"/>
      <c r="C53" s="198"/>
      <c r="D53" s="198"/>
      <c r="E53" s="188" t="s">
        <v>188</v>
      </c>
      <c r="F53" s="188" t="s">
        <v>198</v>
      </c>
      <c r="G53" s="185" t="s">
        <v>199</v>
      </c>
      <c r="H53" s="192" t="s">
        <v>53</v>
      </c>
      <c r="I53" s="27" t="s">
        <v>223</v>
      </c>
      <c r="J53" s="62" t="s">
        <v>966</v>
      </c>
      <c r="K53" s="27"/>
    </row>
    <row r="54" spans="1:11" ht="45" x14ac:dyDescent="0.25">
      <c r="A54" s="185">
        <f t="shared" si="0"/>
        <v>47</v>
      </c>
      <c r="B54" s="198"/>
      <c r="C54" s="198"/>
      <c r="D54" s="199"/>
      <c r="E54" s="188"/>
      <c r="F54" s="188"/>
      <c r="G54" s="185" t="s">
        <v>200</v>
      </c>
      <c r="H54" s="192" t="s">
        <v>201</v>
      </c>
      <c r="I54" s="27" t="s">
        <v>223</v>
      </c>
      <c r="J54" s="62" t="s">
        <v>966</v>
      </c>
      <c r="K54" s="27"/>
    </row>
    <row r="55" spans="1:11" ht="30" x14ac:dyDescent="0.25">
      <c r="A55" s="185">
        <f t="shared" si="0"/>
        <v>48</v>
      </c>
      <c r="B55" s="198"/>
      <c r="C55" s="199"/>
      <c r="D55" s="185" t="s">
        <v>145</v>
      </c>
      <c r="E55" s="185" t="s">
        <v>144</v>
      </c>
      <c r="F55" s="185"/>
      <c r="G55" s="185"/>
      <c r="H55" s="192" t="s">
        <v>68</v>
      </c>
      <c r="I55" s="27" t="s">
        <v>223</v>
      </c>
      <c r="J55" s="62" t="s">
        <v>966</v>
      </c>
      <c r="K55" s="27"/>
    </row>
    <row r="56" spans="1:11" ht="120" x14ac:dyDescent="0.25">
      <c r="A56" s="185">
        <f t="shared" si="0"/>
        <v>49</v>
      </c>
      <c r="B56" s="198"/>
      <c r="C56" s="197" t="s">
        <v>51</v>
      </c>
      <c r="D56" s="197" t="s">
        <v>50</v>
      </c>
      <c r="E56" s="185" t="s">
        <v>70</v>
      </c>
      <c r="F56" s="185"/>
      <c r="G56" s="185"/>
      <c r="H56" s="192" t="s">
        <v>52</v>
      </c>
      <c r="I56" s="27" t="s">
        <v>223</v>
      </c>
      <c r="J56" s="62" t="s">
        <v>966</v>
      </c>
      <c r="K56" s="27"/>
    </row>
    <row r="57" spans="1:11" ht="15.75" x14ac:dyDescent="0.25">
      <c r="A57" s="185">
        <f t="shared" si="0"/>
        <v>50</v>
      </c>
      <c r="B57" s="199"/>
      <c r="C57" s="199"/>
      <c r="D57" s="199"/>
      <c r="E57" s="185" t="s">
        <v>71</v>
      </c>
      <c r="F57" s="185"/>
      <c r="G57" s="185"/>
      <c r="H57" s="192" t="s">
        <v>72</v>
      </c>
      <c r="I57" s="27" t="s">
        <v>223</v>
      </c>
      <c r="J57" s="62" t="s">
        <v>966</v>
      </c>
      <c r="K57" s="27"/>
    </row>
    <row r="58" spans="1:11" ht="30" x14ac:dyDescent="0.25">
      <c r="A58" s="185">
        <f t="shared" si="0"/>
        <v>51</v>
      </c>
      <c r="B58" s="197" t="s">
        <v>146</v>
      </c>
      <c r="C58" s="197" t="s">
        <v>147</v>
      </c>
      <c r="D58" s="185" t="s">
        <v>149</v>
      </c>
      <c r="E58" s="185" t="s">
        <v>73</v>
      </c>
      <c r="F58" s="185"/>
      <c r="G58" s="185"/>
      <c r="H58" s="192" t="s">
        <v>73</v>
      </c>
      <c r="I58" s="27" t="s">
        <v>223</v>
      </c>
      <c r="J58" s="62" t="s">
        <v>966</v>
      </c>
      <c r="K58" s="27"/>
    </row>
    <row r="59" spans="1:11" ht="15.75" customHeight="1" x14ac:dyDescent="0.25">
      <c r="A59" s="185">
        <f t="shared" si="0"/>
        <v>52</v>
      </c>
      <c r="B59" s="198"/>
      <c r="C59" s="198"/>
      <c r="D59" s="186" t="s">
        <v>150</v>
      </c>
      <c r="E59" s="185" t="s">
        <v>1063</v>
      </c>
      <c r="F59" s="185"/>
      <c r="G59" s="185"/>
      <c r="H59" s="192" t="s">
        <v>93</v>
      </c>
      <c r="I59" s="27" t="s">
        <v>223</v>
      </c>
      <c r="J59" s="62" t="s">
        <v>966</v>
      </c>
      <c r="K59" s="27"/>
    </row>
    <row r="60" spans="1:11" ht="15.75" x14ac:dyDescent="0.25">
      <c r="A60" s="185">
        <f t="shared" si="0"/>
        <v>53</v>
      </c>
      <c r="B60" s="198"/>
      <c r="C60" s="197" t="s">
        <v>151</v>
      </c>
      <c r="D60" s="185" t="s">
        <v>152</v>
      </c>
      <c r="E60" s="185"/>
      <c r="F60" s="185"/>
      <c r="G60" s="185"/>
      <c r="H60" s="192" t="s">
        <v>76</v>
      </c>
      <c r="I60" s="27" t="s">
        <v>223</v>
      </c>
      <c r="J60" s="62" t="s">
        <v>966</v>
      </c>
      <c r="K60" s="27"/>
    </row>
    <row r="61" spans="1:11" ht="15.75" x14ac:dyDescent="0.25">
      <c r="A61" s="185">
        <f t="shared" si="0"/>
        <v>54</v>
      </c>
      <c r="B61" s="198"/>
      <c r="C61" s="198"/>
      <c r="D61" s="197" t="s">
        <v>77</v>
      </c>
      <c r="E61" s="197" t="s">
        <v>77</v>
      </c>
      <c r="F61" s="197" t="s">
        <v>78</v>
      </c>
      <c r="G61" s="185" t="s">
        <v>79</v>
      </c>
      <c r="H61" s="192" t="s">
        <v>103</v>
      </c>
      <c r="I61" s="27" t="s">
        <v>223</v>
      </c>
      <c r="J61" s="62" t="s">
        <v>966</v>
      </c>
      <c r="K61" s="27"/>
    </row>
    <row r="62" spans="1:11" ht="15.75" x14ac:dyDescent="0.25">
      <c r="A62" s="185">
        <f t="shared" si="0"/>
        <v>55</v>
      </c>
      <c r="B62" s="198"/>
      <c r="C62" s="198"/>
      <c r="D62" s="198"/>
      <c r="E62" s="198"/>
      <c r="F62" s="198"/>
      <c r="G62" s="185" t="s">
        <v>80</v>
      </c>
      <c r="H62" s="192" t="s">
        <v>103</v>
      </c>
      <c r="I62" s="27" t="s">
        <v>223</v>
      </c>
      <c r="J62" s="62" t="s">
        <v>966</v>
      </c>
      <c r="K62" s="27"/>
    </row>
    <row r="63" spans="1:11" ht="15.75" x14ac:dyDescent="0.25">
      <c r="A63" s="185">
        <f t="shared" si="0"/>
        <v>56</v>
      </c>
      <c r="B63" s="198"/>
      <c r="C63" s="198"/>
      <c r="D63" s="198"/>
      <c r="E63" s="198"/>
      <c r="F63" s="198"/>
      <c r="G63" s="185" t="s">
        <v>81</v>
      </c>
      <c r="H63" s="192" t="s">
        <v>148</v>
      </c>
      <c r="I63" s="27" t="s">
        <v>223</v>
      </c>
      <c r="J63" s="62" t="s">
        <v>966</v>
      </c>
      <c r="K63" s="27"/>
    </row>
    <row r="64" spans="1:11" ht="15.75" x14ac:dyDescent="0.25">
      <c r="A64" s="185">
        <f t="shared" si="0"/>
        <v>57</v>
      </c>
      <c r="B64" s="198"/>
      <c r="C64" s="198"/>
      <c r="D64" s="198"/>
      <c r="E64" s="198"/>
      <c r="F64" s="199"/>
      <c r="G64" s="185" t="s">
        <v>82</v>
      </c>
      <c r="H64" s="192" t="s">
        <v>104</v>
      </c>
      <c r="I64" s="27" t="s">
        <v>223</v>
      </c>
      <c r="J64" s="62" t="s">
        <v>966</v>
      </c>
      <c r="K64" s="27"/>
    </row>
    <row r="65" spans="1:11" ht="15.75" x14ac:dyDescent="0.25">
      <c r="A65" s="185">
        <f t="shared" si="0"/>
        <v>58</v>
      </c>
      <c r="B65" s="198"/>
      <c r="C65" s="198"/>
      <c r="D65" s="198"/>
      <c r="E65" s="198"/>
      <c r="F65" s="197" t="s">
        <v>83</v>
      </c>
      <c r="G65" s="185" t="s">
        <v>84</v>
      </c>
      <c r="H65" s="192" t="s">
        <v>103</v>
      </c>
      <c r="I65" s="27" t="s">
        <v>223</v>
      </c>
      <c r="J65" s="62" t="s">
        <v>966</v>
      </c>
      <c r="K65" s="27"/>
    </row>
    <row r="66" spans="1:11" ht="15.75" x14ac:dyDescent="0.25">
      <c r="A66" s="185">
        <f t="shared" si="0"/>
        <v>59</v>
      </c>
      <c r="B66" s="198"/>
      <c r="C66" s="198"/>
      <c r="D66" s="198"/>
      <c r="E66" s="198"/>
      <c r="F66" s="198"/>
      <c r="G66" s="185" t="s">
        <v>81</v>
      </c>
      <c r="H66" s="192" t="s">
        <v>148</v>
      </c>
      <c r="I66" s="27" t="s">
        <v>223</v>
      </c>
      <c r="J66" s="62" t="s">
        <v>966</v>
      </c>
      <c r="K66" s="27"/>
    </row>
    <row r="67" spans="1:11" ht="15.75" x14ac:dyDescent="0.25">
      <c r="A67" s="185">
        <f t="shared" si="0"/>
        <v>60</v>
      </c>
      <c r="B67" s="198"/>
      <c r="C67" s="198"/>
      <c r="D67" s="198"/>
      <c r="E67" s="198"/>
      <c r="F67" s="198"/>
      <c r="G67" s="185" t="s">
        <v>82</v>
      </c>
      <c r="H67" s="192" t="s">
        <v>104</v>
      </c>
      <c r="I67" s="27" t="s">
        <v>223</v>
      </c>
      <c r="J67" s="62" t="s">
        <v>966</v>
      </c>
      <c r="K67" s="27"/>
    </row>
    <row r="68" spans="1:11" ht="45" x14ac:dyDescent="0.25">
      <c r="A68" s="185">
        <f t="shared" si="0"/>
        <v>61</v>
      </c>
      <c r="B68" s="198"/>
      <c r="C68" s="198"/>
      <c r="D68" s="198"/>
      <c r="E68" s="198"/>
      <c r="F68" s="198"/>
      <c r="G68" s="185" t="s">
        <v>86</v>
      </c>
      <c r="H68" s="192" t="s">
        <v>103</v>
      </c>
      <c r="I68" s="27" t="s">
        <v>223</v>
      </c>
      <c r="J68" s="62" t="s">
        <v>966</v>
      </c>
      <c r="K68" s="27"/>
    </row>
    <row r="69" spans="1:11" ht="60" x14ac:dyDescent="0.25">
      <c r="A69" s="185">
        <f t="shared" si="0"/>
        <v>62</v>
      </c>
      <c r="B69" s="198"/>
      <c r="C69" s="199"/>
      <c r="D69" s="199"/>
      <c r="E69" s="199"/>
      <c r="F69" s="199"/>
      <c r="G69" s="185" t="s">
        <v>85</v>
      </c>
      <c r="H69" s="192" t="s">
        <v>103</v>
      </c>
      <c r="I69" s="27" t="s">
        <v>223</v>
      </c>
      <c r="J69" s="62" t="s">
        <v>966</v>
      </c>
      <c r="K69" s="27"/>
    </row>
    <row r="70" spans="1:11" ht="60" x14ac:dyDescent="0.25">
      <c r="A70" s="185">
        <f t="shared" si="0"/>
        <v>63</v>
      </c>
      <c r="B70" s="199"/>
      <c r="C70" s="191" t="s">
        <v>153</v>
      </c>
      <c r="D70" s="185" t="s">
        <v>154</v>
      </c>
      <c r="E70" s="185" t="s">
        <v>155</v>
      </c>
      <c r="F70" s="185"/>
      <c r="G70" s="185"/>
      <c r="H70" s="192" t="s">
        <v>87</v>
      </c>
      <c r="I70" s="27" t="s">
        <v>223</v>
      </c>
      <c r="J70" s="62" t="s">
        <v>966</v>
      </c>
      <c r="K70" s="27"/>
    </row>
    <row r="71" spans="1:11" ht="75" x14ac:dyDescent="0.25">
      <c r="A71" s="185">
        <f t="shared" si="0"/>
        <v>64</v>
      </c>
      <c r="B71" s="208" t="s">
        <v>156</v>
      </c>
      <c r="C71" s="186" t="s">
        <v>157</v>
      </c>
      <c r="D71" s="186" t="s">
        <v>91</v>
      </c>
      <c r="E71" s="185" t="s">
        <v>1064</v>
      </c>
      <c r="F71" s="185"/>
      <c r="G71" s="185"/>
      <c r="H71" s="192" t="s">
        <v>93</v>
      </c>
      <c r="I71" s="27" t="s">
        <v>223</v>
      </c>
      <c r="J71" s="62" t="s">
        <v>966</v>
      </c>
      <c r="K71" s="27"/>
    </row>
    <row r="72" spans="1:11" ht="30" x14ac:dyDescent="0.25">
      <c r="A72" s="185">
        <f t="shared" si="0"/>
        <v>65</v>
      </c>
      <c r="B72" s="209"/>
      <c r="C72" s="201" t="s">
        <v>158</v>
      </c>
      <c r="D72" s="193" t="s">
        <v>92</v>
      </c>
      <c r="E72" s="185"/>
      <c r="F72" s="185"/>
      <c r="G72" s="185"/>
      <c r="H72" s="192" t="s">
        <v>93</v>
      </c>
      <c r="I72" s="27" t="s">
        <v>223</v>
      </c>
      <c r="J72" s="62" t="s">
        <v>966</v>
      </c>
      <c r="K72" s="27"/>
    </row>
    <row r="73" spans="1:11" ht="30" x14ac:dyDescent="0.25">
      <c r="A73" s="185">
        <f t="shared" si="0"/>
        <v>66</v>
      </c>
      <c r="B73" s="209"/>
      <c r="C73" s="201"/>
      <c r="D73" s="185" t="s">
        <v>159</v>
      </c>
      <c r="E73" s="185"/>
      <c r="F73" s="185"/>
      <c r="G73" s="185"/>
      <c r="H73" s="5" t="s">
        <v>94</v>
      </c>
      <c r="I73" s="27" t="s">
        <v>223</v>
      </c>
      <c r="J73" s="62" t="s">
        <v>966</v>
      </c>
      <c r="K73" s="27"/>
    </row>
    <row r="74" spans="1:11" ht="75" x14ac:dyDescent="0.25">
      <c r="A74" s="185">
        <f t="shared" ref="A74:A99" si="1">A73+1</f>
        <v>67</v>
      </c>
      <c r="B74" s="210"/>
      <c r="C74" s="201"/>
      <c r="D74" s="193" t="s">
        <v>88</v>
      </c>
      <c r="E74" s="185" t="s">
        <v>89</v>
      </c>
      <c r="F74" s="185"/>
      <c r="G74" s="185"/>
      <c r="H74" s="192" t="s">
        <v>90</v>
      </c>
      <c r="I74" s="27" t="s">
        <v>223</v>
      </c>
      <c r="J74" s="62" t="s">
        <v>966</v>
      </c>
      <c r="K74" s="27"/>
    </row>
    <row r="75" spans="1:11" ht="45" x14ac:dyDescent="0.25">
      <c r="A75" s="185">
        <f t="shared" si="1"/>
        <v>68</v>
      </c>
      <c r="B75" s="205" t="s">
        <v>161</v>
      </c>
      <c r="C75" s="186" t="s">
        <v>160</v>
      </c>
      <c r="D75" s="186" t="s">
        <v>96</v>
      </c>
      <c r="E75" s="185" t="s">
        <v>1064</v>
      </c>
      <c r="F75" s="185"/>
      <c r="G75" s="185"/>
      <c r="H75" s="192" t="s">
        <v>93</v>
      </c>
      <c r="I75" s="27" t="s">
        <v>223</v>
      </c>
      <c r="J75" s="62" t="s">
        <v>966</v>
      </c>
      <c r="K75" s="27"/>
    </row>
    <row r="76" spans="1:11" ht="90" x14ac:dyDescent="0.25">
      <c r="A76" s="185">
        <f t="shared" si="1"/>
        <v>69</v>
      </c>
      <c r="B76" s="207"/>
      <c r="C76" s="186" t="s">
        <v>162</v>
      </c>
      <c r="D76" s="185" t="s">
        <v>165</v>
      </c>
      <c r="E76" s="185" t="s">
        <v>166</v>
      </c>
      <c r="F76" s="185"/>
      <c r="G76" s="185"/>
      <c r="H76" s="192" t="s">
        <v>98</v>
      </c>
      <c r="I76" s="27" t="s">
        <v>223</v>
      </c>
      <c r="J76" s="62" t="s">
        <v>966</v>
      </c>
      <c r="K76" s="27"/>
    </row>
    <row r="77" spans="1:11" ht="60" x14ac:dyDescent="0.25">
      <c r="A77" s="185">
        <f t="shared" si="1"/>
        <v>70</v>
      </c>
      <c r="B77" s="207"/>
      <c r="C77" s="197" t="s">
        <v>163</v>
      </c>
      <c r="D77" s="197" t="s">
        <v>168</v>
      </c>
      <c r="E77" s="185" t="s">
        <v>167</v>
      </c>
      <c r="F77" s="185" t="s">
        <v>97</v>
      </c>
      <c r="G77" s="185"/>
      <c r="H77" s="192" t="s">
        <v>99</v>
      </c>
      <c r="I77" s="27" t="s">
        <v>223</v>
      </c>
      <c r="J77" s="62" t="s">
        <v>966</v>
      </c>
      <c r="K77" s="27"/>
    </row>
    <row r="78" spans="1:11" ht="60" x14ac:dyDescent="0.25">
      <c r="A78" s="185">
        <f t="shared" si="1"/>
        <v>71</v>
      </c>
      <c r="B78" s="207"/>
      <c r="C78" s="198"/>
      <c r="D78" s="198"/>
      <c r="E78" s="185"/>
      <c r="F78" s="185" t="s">
        <v>100</v>
      </c>
      <c r="G78" s="185"/>
      <c r="H78" s="192" t="s">
        <v>101</v>
      </c>
      <c r="I78" s="27" t="s">
        <v>223</v>
      </c>
      <c r="J78" s="62" t="s">
        <v>966</v>
      </c>
      <c r="K78" s="27"/>
    </row>
    <row r="79" spans="1:11" ht="15.75" x14ac:dyDescent="0.25">
      <c r="A79" s="185">
        <f t="shared" si="1"/>
        <v>72</v>
      </c>
      <c r="B79" s="207"/>
      <c r="C79" s="198"/>
      <c r="D79" s="198"/>
      <c r="E79" s="185" t="s">
        <v>169</v>
      </c>
      <c r="F79" s="185"/>
      <c r="G79" s="185"/>
      <c r="H79" s="192" t="s">
        <v>102</v>
      </c>
      <c r="I79" s="27" t="s">
        <v>223</v>
      </c>
      <c r="J79" s="62" t="s">
        <v>966</v>
      </c>
      <c r="K79" s="27"/>
    </row>
    <row r="80" spans="1:11" ht="15.75" x14ac:dyDescent="0.25">
      <c r="A80" s="185">
        <f t="shared" si="1"/>
        <v>73</v>
      </c>
      <c r="B80" s="207"/>
      <c r="C80" s="198"/>
      <c r="D80" s="199"/>
      <c r="E80" s="185" t="s">
        <v>170</v>
      </c>
      <c r="F80" s="185"/>
      <c r="G80" s="185"/>
      <c r="H80" s="192" t="s">
        <v>94</v>
      </c>
      <c r="I80" s="27" t="s">
        <v>223</v>
      </c>
      <c r="J80" s="62" t="s">
        <v>966</v>
      </c>
      <c r="K80" s="27"/>
    </row>
    <row r="81" spans="1:11" ht="30" x14ac:dyDescent="0.25">
      <c r="A81" s="185">
        <f t="shared" si="1"/>
        <v>74</v>
      </c>
      <c r="B81" s="207"/>
      <c r="C81" s="186" t="s">
        <v>164</v>
      </c>
      <c r="D81" s="185" t="s">
        <v>105</v>
      </c>
      <c r="E81" s="185" t="s">
        <v>106</v>
      </c>
      <c r="F81" s="185"/>
      <c r="G81" s="185"/>
      <c r="H81" s="192" t="s">
        <v>107</v>
      </c>
      <c r="I81" s="27" t="s">
        <v>223</v>
      </c>
      <c r="J81" s="62" t="s">
        <v>966</v>
      </c>
      <c r="K81" s="27"/>
    </row>
    <row r="82" spans="1:11" ht="60" x14ac:dyDescent="0.25">
      <c r="A82" s="185">
        <f t="shared" si="1"/>
        <v>75</v>
      </c>
      <c r="B82" s="197" t="s">
        <v>171</v>
      </c>
      <c r="C82" s="186" t="s">
        <v>172</v>
      </c>
      <c r="D82" s="186" t="s">
        <v>108</v>
      </c>
      <c r="E82" s="185" t="s">
        <v>1064</v>
      </c>
      <c r="F82" s="185"/>
      <c r="G82" s="185"/>
      <c r="H82" s="192" t="s">
        <v>93</v>
      </c>
      <c r="I82" s="27" t="s">
        <v>223</v>
      </c>
      <c r="J82" s="62" t="s">
        <v>966</v>
      </c>
      <c r="K82" s="27"/>
    </row>
    <row r="83" spans="1:11" ht="90" x14ac:dyDescent="0.25">
      <c r="A83" s="185">
        <f t="shared" si="1"/>
        <v>76</v>
      </c>
      <c r="B83" s="198"/>
      <c r="C83" s="201" t="s">
        <v>173</v>
      </c>
      <c r="D83" s="185" t="s">
        <v>109</v>
      </c>
      <c r="E83" s="185"/>
      <c r="F83" s="185"/>
      <c r="G83" s="185"/>
      <c r="H83" s="192" t="s">
        <v>109</v>
      </c>
      <c r="I83" s="27" t="s">
        <v>223</v>
      </c>
      <c r="J83" s="62" t="s">
        <v>966</v>
      </c>
      <c r="K83" s="27"/>
    </row>
    <row r="84" spans="1:11" ht="30" x14ac:dyDescent="0.25">
      <c r="A84" s="185">
        <f t="shared" si="1"/>
        <v>77</v>
      </c>
      <c r="B84" s="198"/>
      <c r="C84" s="201"/>
      <c r="D84" s="205" t="s">
        <v>174</v>
      </c>
      <c r="E84" s="197" t="s">
        <v>254</v>
      </c>
      <c r="F84" s="185" t="s">
        <v>256</v>
      </c>
      <c r="G84" s="185"/>
      <c r="H84" s="192" t="s">
        <v>255</v>
      </c>
      <c r="I84" s="27" t="s">
        <v>223</v>
      </c>
      <c r="J84" s="62" t="s">
        <v>966</v>
      </c>
      <c r="K84" s="27"/>
    </row>
    <row r="85" spans="1:11" ht="30" x14ac:dyDescent="0.25">
      <c r="A85" s="185">
        <f t="shared" si="1"/>
        <v>78</v>
      </c>
      <c r="B85" s="198"/>
      <c r="C85" s="201"/>
      <c r="D85" s="207"/>
      <c r="E85" s="198"/>
      <c r="F85" s="197" t="s">
        <v>257</v>
      </c>
      <c r="G85" s="185" t="s">
        <v>259</v>
      </c>
      <c r="H85" s="192" t="s">
        <v>258</v>
      </c>
      <c r="I85" s="27" t="s">
        <v>223</v>
      </c>
      <c r="J85" s="62" t="s">
        <v>966</v>
      </c>
      <c r="K85" s="27"/>
    </row>
    <row r="86" spans="1:11" ht="15.75" x14ac:dyDescent="0.25">
      <c r="A86" s="185">
        <f t="shared" si="1"/>
        <v>79</v>
      </c>
      <c r="B86" s="198"/>
      <c r="C86" s="201"/>
      <c r="D86" s="206"/>
      <c r="E86" s="199"/>
      <c r="F86" s="199"/>
      <c r="G86" s="185" t="s">
        <v>260</v>
      </c>
      <c r="H86" s="192" t="s">
        <v>250</v>
      </c>
      <c r="I86" s="27" t="s">
        <v>223</v>
      </c>
      <c r="J86" s="62" t="s">
        <v>966</v>
      </c>
      <c r="K86" s="27"/>
    </row>
    <row r="87" spans="1:11" ht="30" x14ac:dyDescent="0.25">
      <c r="A87" s="185">
        <f t="shared" si="1"/>
        <v>80</v>
      </c>
      <c r="B87" s="199"/>
      <c r="C87" s="201"/>
      <c r="D87" s="185" t="s">
        <v>175</v>
      </c>
      <c r="E87" s="185"/>
      <c r="F87" s="185"/>
      <c r="G87" s="185"/>
      <c r="H87" s="192" t="s">
        <v>110</v>
      </c>
      <c r="I87" s="27" t="s">
        <v>223</v>
      </c>
      <c r="J87" s="62" t="s">
        <v>966</v>
      </c>
      <c r="K87" s="27"/>
    </row>
    <row r="88" spans="1:11" ht="30" x14ac:dyDescent="0.25">
      <c r="A88" s="185">
        <f t="shared" si="1"/>
        <v>81</v>
      </c>
      <c r="B88" s="197" t="s">
        <v>1262</v>
      </c>
      <c r="C88" s="197" t="s">
        <v>202</v>
      </c>
      <c r="D88" s="197" t="s">
        <v>203</v>
      </c>
      <c r="E88" s="185" t="s">
        <v>205</v>
      </c>
      <c r="F88" s="185"/>
      <c r="G88" s="185"/>
      <c r="H88" s="192" t="s">
        <v>209</v>
      </c>
      <c r="I88" s="27" t="s">
        <v>223</v>
      </c>
      <c r="J88" s="62" t="s">
        <v>968</v>
      </c>
      <c r="K88" s="27"/>
    </row>
    <row r="89" spans="1:11" ht="30" x14ac:dyDescent="0.25">
      <c r="A89" s="185">
        <f t="shared" si="1"/>
        <v>82</v>
      </c>
      <c r="B89" s="198"/>
      <c r="C89" s="198"/>
      <c r="D89" s="198"/>
      <c r="E89" s="185" t="s">
        <v>207</v>
      </c>
      <c r="F89" s="185"/>
      <c r="G89" s="185"/>
      <c r="H89" s="192" t="s">
        <v>210</v>
      </c>
      <c r="I89" s="27" t="s">
        <v>223</v>
      </c>
      <c r="J89" s="62" t="s">
        <v>968</v>
      </c>
      <c r="K89" s="27"/>
    </row>
    <row r="90" spans="1:11" ht="60" x14ac:dyDescent="0.25">
      <c r="A90" s="185">
        <f t="shared" si="1"/>
        <v>83</v>
      </c>
      <c r="B90" s="198"/>
      <c r="C90" s="198"/>
      <c r="D90" s="198"/>
      <c r="E90" s="197" t="s">
        <v>206</v>
      </c>
      <c r="F90" s="185"/>
      <c r="G90" s="185"/>
      <c r="H90" s="192" t="s">
        <v>211</v>
      </c>
      <c r="I90" s="27" t="s">
        <v>223</v>
      </c>
      <c r="J90" s="62" t="s">
        <v>965</v>
      </c>
      <c r="K90" s="27"/>
    </row>
    <row r="91" spans="1:11" ht="105" x14ac:dyDescent="0.25">
      <c r="A91" s="185">
        <f t="shared" si="1"/>
        <v>84</v>
      </c>
      <c r="B91" s="198"/>
      <c r="C91" s="198"/>
      <c r="D91" s="198"/>
      <c r="E91" s="198"/>
      <c r="F91" s="185"/>
      <c r="G91" s="5" t="s">
        <v>1011</v>
      </c>
      <c r="H91" s="192" t="s">
        <v>1006</v>
      </c>
      <c r="I91" s="27" t="s">
        <v>223</v>
      </c>
      <c r="J91" s="62" t="s">
        <v>965</v>
      </c>
      <c r="K91" s="27"/>
    </row>
    <row r="92" spans="1:11" ht="105" x14ac:dyDescent="0.25">
      <c r="A92" s="185">
        <f t="shared" si="1"/>
        <v>85</v>
      </c>
      <c r="B92" s="198"/>
      <c r="C92" s="198"/>
      <c r="D92" s="198"/>
      <c r="E92" s="199"/>
      <c r="F92" s="185"/>
      <c r="G92" s="185" t="s">
        <v>993</v>
      </c>
      <c r="H92" s="25" t="s">
        <v>984</v>
      </c>
      <c r="I92" s="27" t="s">
        <v>223</v>
      </c>
      <c r="J92" s="62" t="s">
        <v>965</v>
      </c>
      <c r="K92" s="27"/>
    </row>
    <row r="93" spans="1:11" ht="60" x14ac:dyDescent="0.25">
      <c r="A93" s="185">
        <f t="shared" si="1"/>
        <v>86</v>
      </c>
      <c r="B93" s="198"/>
      <c r="C93" s="198"/>
      <c r="D93" s="199"/>
      <c r="E93" s="185" t="s">
        <v>208</v>
      </c>
      <c r="F93" s="185"/>
      <c r="G93" s="185"/>
      <c r="H93" s="192" t="s">
        <v>212</v>
      </c>
      <c r="I93" s="27" t="s">
        <v>223</v>
      </c>
      <c r="J93" s="62" t="s">
        <v>965</v>
      </c>
      <c r="K93" s="27"/>
    </row>
    <row r="94" spans="1:11" ht="180" x14ac:dyDescent="0.25">
      <c r="A94" s="185">
        <f t="shared" si="1"/>
        <v>87</v>
      </c>
      <c r="B94" s="198"/>
      <c r="C94" s="198"/>
      <c r="D94" s="187"/>
      <c r="E94" s="185"/>
      <c r="F94" s="188"/>
      <c r="G94" s="38" t="s">
        <v>990</v>
      </c>
      <c r="H94" s="192" t="s">
        <v>986</v>
      </c>
      <c r="I94" s="27" t="s">
        <v>223</v>
      </c>
      <c r="J94" s="62" t="s">
        <v>965</v>
      </c>
      <c r="K94" s="27"/>
    </row>
    <row r="95" spans="1:11" ht="195" x14ac:dyDescent="0.25">
      <c r="A95" s="185">
        <f t="shared" si="1"/>
        <v>88</v>
      </c>
      <c r="B95" s="198"/>
      <c r="C95" s="198"/>
      <c r="D95" s="187"/>
      <c r="E95" s="185"/>
      <c r="F95" s="188"/>
      <c r="G95" s="185" t="s">
        <v>991</v>
      </c>
      <c r="H95" s="192" t="s">
        <v>987</v>
      </c>
      <c r="I95" s="27" t="s">
        <v>223</v>
      </c>
      <c r="J95" s="62" t="s">
        <v>965</v>
      </c>
      <c r="K95" s="27"/>
    </row>
    <row r="96" spans="1:11" ht="150" x14ac:dyDescent="0.25">
      <c r="A96" s="185">
        <f t="shared" si="1"/>
        <v>89</v>
      </c>
      <c r="B96" s="198"/>
      <c r="C96" s="198"/>
      <c r="D96" s="187"/>
      <c r="E96" s="185"/>
      <c r="F96" s="188"/>
      <c r="G96" s="185" t="s">
        <v>992</v>
      </c>
      <c r="H96" s="192" t="s">
        <v>988</v>
      </c>
      <c r="I96" s="27" t="s">
        <v>223</v>
      </c>
      <c r="J96" s="62" t="s">
        <v>965</v>
      </c>
      <c r="K96" s="27"/>
    </row>
    <row r="97" spans="1:11" ht="120" x14ac:dyDescent="0.25">
      <c r="A97" s="185">
        <f t="shared" si="1"/>
        <v>90</v>
      </c>
      <c r="B97" s="198"/>
      <c r="C97" s="198"/>
      <c r="D97" s="187"/>
      <c r="E97" s="185"/>
      <c r="F97" s="188"/>
      <c r="G97" s="185" t="s">
        <v>993</v>
      </c>
      <c r="H97" s="192" t="s">
        <v>989</v>
      </c>
      <c r="I97" s="27" t="s">
        <v>223</v>
      </c>
      <c r="J97" s="62" t="s">
        <v>965</v>
      </c>
      <c r="K97" s="27"/>
    </row>
    <row r="98" spans="1:11" ht="45" x14ac:dyDescent="0.25">
      <c r="A98" s="185">
        <f t="shared" si="1"/>
        <v>91</v>
      </c>
      <c r="B98" s="198"/>
      <c r="C98" s="198"/>
      <c r="D98" s="197" t="s">
        <v>204</v>
      </c>
      <c r="E98" s="185" t="s">
        <v>213</v>
      </c>
      <c r="F98" s="185"/>
      <c r="G98" s="185"/>
      <c r="H98" s="192" t="s">
        <v>216</v>
      </c>
      <c r="I98" s="27" t="s">
        <v>223</v>
      </c>
      <c r="J98" s="62" t="s">
        <v>968</v>
      </c>
      <c r="K98" s="27"/>
    </row>
    <row r="99" spans="1:11" ht="30" x14ac:dyDescent="0.25">
      <c r="A99" s="185">
        <f t="shared" si="1"/>
        <v>92</v>
      </c>
      <c r="B99" s="199"/>
      <c r="C99" s="199"/>
      <c r="D99" s="199"/>
      <c r="E99" s="185" t="s">
        <v>214</v>
      </c>
      <c r="F99" s="185"/>
      <c r="G99" s="185"/>
      <c r="H99" s="192" t="s">
        <v>215</v>
      </c>
      <c r="I99" s="27" t="s">
        <v>223</v>
      </c>
      <c r="J99" s="62" t="s">
        <v>968</v>
      </c>
      <c r="K99" s="27"/>
    </row>
  </sheetData>
  <autoFilter ref="A7:K99">
    <filterColumn colId="5" showButton="0"/>
  </autoFilter>
  <mergeCells count="54">
    <mergeCell ref="B82:B87"/>
    <mergeCell ref="C83:C87"/>
    <mergeCell ref="D84:D86"/>
    <mergeCell ref="E84:E86"/>
    <mergeCell ref="F85:F86"/>
    <mergeCell ref="B88:B99"/>
    <mergeCell ref="C88:C99"/>
    <mergeCell ref="D88:D93"/>
    <mergeCell ref="E90:E92"/>
    <mergeCell ref="D98:D99"/>
    <mergeCell ref="E61:E69"/>
    <mergeCell ref="F61:F64"/>
    <mergeCell ref="F65:F69"/>
    <mergeCell ref="B71:B74"/>
    <mergeCell ref="C72:C74"/>
    <mergeCell ref="B75:B81"/>
    <mergeCell ref="C77:C80"/>
    <mergeCell ref="D77:D80"/>
    <mergeCell ref="C56:C57"/>
    <mergeCell ref="D56:D57"/>
    <mergeCell ref="B58:B70"/>
    <mergeCell ref="C58:C59"/>
    <mergeCell ref="C60:C69"/>
    <mergeCell ref="D61:D69"/>
    <mergeCell ref="C38:C55"/>
    <mergeCell ref="D38:D54"/>
    <mergeCell ref="E39:E45"/>
    <mergeCell ref="F42:F45"/>
    <mergeCell ref="E46:E47"/>
    <mergeCell ref="F46:F47"/>
    <mergeCell ref="E48:E50"/>
    <mergeCell ref="F48:F50"/>
    <mergeCell ref="F20:G20"/>
    <mergeCell ref="C21:C37"/>
    <mergeCell ref="F21:G21"/>
    <mergeCell ref="F22:G22"/>
    <mergeCell ref="F23:G23"/>
    <mergeCell ref="F24:G24"/>
    <mergeCell ref="F12:G12"/>
    <mergeCell ref="F13:G13"/>
    <mergeCell ref="F14:G14"/>
    <mergeCell ref="E15:E16"/>
    <mergeCell ref="E17:E19"/>
    <mergeCell ref="F17:F18"/>
    <mergeCell ref="F7:G7"/>
    <mergeCell ref="B8:B57"/>
    <mergeCell ref="C8:C20"/>
    <mergeCell ref="F8:G8"/>
    <mergeCell ref="F9:G9"/>
    <mergeCell ref="D10:D11"/>
    <mergeCell ref="E10:E11"/>
    <mergeCell ref="F10:G10"/>
    <mergeCell ref="F11:G11"/>
    <mergeCell ref="D12:D20"/>
  </mergeCells>
  <dataValidations count="1">
    <dataValidation type="list" allowBlank="1" showInputMessage="1" showErrorMessage="1" sqref="I8:I99">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zoomScale="80" zoomScaleNormal="80" workbookViewId="0">
      <pane xSplit="1" ySplit="7" topLeftCell="B77" activePane="bottomRight" state="frozen"/>
      <selection pane="topRight" activeCell="B1" sqref="B1"/>
      <selection pane="bottomLeft" activeCell="A2" sqref="A2"/>
      <selection pane="bottomRight"/>
    </sheetView>
  </sheetViews>
  <sheetFormatPr defaultColWidth="9.140625"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22.5703125" style="4" bestFit="1" customWidth="1"/>
    <col min="11" max="11" width="50.42578125" style="4" customWidth="1"/>
    <col min="12" max="16384" width="9.140625" style="4"/>
  </cols>
  <sheetData>
    <row r="1" spans="1:11" x14ac:dyDescent="0.25">
      <c r="A1" s="68" t="s">
        <v>1291</v>
      </c>
      <c r="B1" s="31" t="s">
        <v>227</v>
      </c>
      <c r="D1" s="28"/>
      <c r="E1" s="29" t="s">
        <v>220</v>
      </c>
      <c r="F1" s="30">
        <f>SUM(F2:F5)</f>
        <v>92</v>
      </c>
      <c r="H1" s="114">
        <f>SUM(H2:H5)</f>
        <v>92</v>
      </c>
    </row>
    <row r="2" spans="1:11" x14ac:dyDescent="0.25">
      <c r="E2" s="32" t="s">
        <v>223</v>
      </c>
      <c r="F2" s="34">
        <f>COUNTIF($I$8:$I$956,$E2)</f>
        <v>92</v>
      </c>
      <c r="G2" s="112" t="s">
        <v>965</v>
      </c>
      <c r="H2" s="32">
        <f>COUNTIF($J$8:$J$731,$G2)</f>
        <v>8</v>
      </c>
    </row>
    <row r="3" spans="1:11" ht="15.75" x14ac:dyDescent="0.25">
      <c r="E3" s="33" t="s">
        <v>224</v>
      </c>
      <c r="F3" s="34">
        <f>COUNTIF($I$8:$I$956,$E3)</f>
        <v>0</v>
      </c>
      <c r="G3" s="113" t="s">
        <v>966</v>
      </c>
      <c r="H3" s="32">
        <f>COUNTIF($J$8:$J$731,$G3)</f>
        <v>80</v>
      </c>
    </row>
    <row r="4" spans="1:11" ht="15.75" x14ac:dyDescent="0.25">
      <c r="E4" s="32" t="s">
        <v>225</v>
      </c>
      <c r="F4" s="34">
        <f>COUNTIF($I$8:$I$956,$E4)</f>
        <v>0</v>
      </c>
      <c r="G4" s="113" t="s">
        <v>968</v>
      </c>
      <c r="H4" s="32">
        <f>COUNTIF($J$8:$J$731,$G4)</f>
        <v>4</v>
      </c>
    </row>
    <row r="5" spans="1:11" ht="15.75" x14ac:dyDescent="0.25">
      <c r="E5" s="32" t="s">
        <v>226</v>
      </c>
      <c r="F5" s="34">
        <f>COUNTIF($I$8:$I$956,$E5)</f>
        <v>0</v>
      </c>
      <c r="G5" s="113" t="s">
        <v>974</v>
      </c>
      <c r="H5" s="32">
        <f>COUNTIF($J$8:$J$731,$G5)</f>
        <v>0</v>
      </c>
    </row>
    <row r="7" spans="1:11" s="2" customFormat="1" ht="14.25" x14ac:dyDescent="0.2">
      <c r="A7" s="189" t="s">
        <v>4</v>
      </c>
      <c r="B7" s="189" t="s">
        <v>0</v>
      </c>
      <c r="C7" s="189" t="s">
        <v>1</v>
      </c>
      <c r="D7" s="189" t="s">
        <v>18</v>
      </c>
      <c r="E7" s="189" t="s">
        <v>95</v>
      </c>
      <c r="F7" s="202" t="s">
        <v>2</v>
      </c>
      <c r="G7" s="204"/>
      <c r="H7" s="190" t="s">
        <v>3</v>
      </c>
      <c r="I7" s="26" t="s">
        <v>221</v>
      </c>
      <c r="J7" s="26" t="s">
        <v>964</v>
      </c>
      <c r="K7" s="26" t="s">
        <v>222</v>
      </c>
    </row>
    <row r="8" spans="1:11" ht="30" x14ac:dyDescent="0.25">
      <c r="A8" s="185">
        <v>1</v>
      </c>
      <c r="B8" s="197" t="s">
        <v>118</v>
      </c>
      <c r="C8" s="205" t="s">
        <v>5</v>
      </c>
      <c r="D8" s="185" t="s">
        <v>114</v>
      </c>
      <c r="E8" s="185" t="s">
        <v>119</v>
      </c>
      <c r="F8" s="211"/>
      <c r="G8" s="212"/>
      <c r="H8" s="192" t="s">
        <v>8</v>
      </c>
      <c r="I8" s="27" t="s">
        <v>223</v>
      </c>
      <c r="J8" s="62" t="s">
        <v>966</v>
      </c>
      <c r="K8" s="27"/>
    </row>
    <row r="9" spans="1:11" ht="30" x14ac:dyDescent="0.25">
      <c r="A9" s="185">
        <f>A8+1</f>
        <v>2</v>
      </c>
      <c r="B9" s="198"/>
      <c r="C9" s="207"/>
      <c r="D9" s="185" t="s">
        <v>115</v>
      </c>
      <c r="E9" s="185" t="s">
        <v>120</v>
      </c>
      <c r="F9" s="211"/>
      <c r="G9" s="212"/>
      <c r="H9" s="192" t="s">
        <v>7</v>
      </c>
      <c r="I9" s="27" t="s">
        <v>223</v>
      </c>
      <c r="J9" s="62" t="s">
        <v>966</v>
      </c>
      <c r="K9" s="27"/>
    </row>
    <row r="10" spans="1:11" ht="15.75" x14ac:dyDescent="0.25">
      <c r="A10" s="185">
        <f t="shared" ref="A10:A73" si="0">A9+1</f>
        <v>3</v>
      </c>
      <c r="B10" s="198"/>
      <c r="C10" s="207"/>
      <c r="D10" s="197" t="s">
        <v>121</v>
      </c>
      <c r="E10" s="197" t="s">
        <v>122</v>
      </c>
      <c r="F10" s="211" t="s">
        <v>123</v>
      </c>
      <c r="G10" s="212"/>
      <c r="H10" s="192" t="s">
        <v>126</v>
      </c>
      <c r="I10" s="27" t="s">
        <v>223</v>
      </c>
      <c r="J10" s="62" t="s">
        <v>966</v>
      </c>
      <c r="K10" s="27"/>
    </row>
    <row r="11" spans="1:11" ht="15.75" x14ac:dyDescent="0.25">
      <c r="A11" s="185">
        <f t="shared" si="0"/>
        <v>4</v>
      </c>
      <c r="B11" s="198"/>
      <c r="C11" s="207"/>
      <c r="D11" s="199"/>
      <c r="E11" s="199"/>
      <c r="F11" s="211" t="s">
        <v>124</v>
      </c>
      <c r="G11" s="212"/>
      <c r="H11" s="192" t="s">
        <v>125</v>
      </c>
      <c r="I11" s="27" t="s">
        <v>223</v>
      </c>
      <c r="J11" s="62" t="s">
        <v>966</v>
      </c>
      <c r="K11" s="27"/>
    </row>
    <row r="12" spans="1:11" ht="15.75" x14ac:dyDescent="0.25">
      <c r="A12" s="185">
        <f t="shared" si="0"/>
        <v>5</v>
      </c>
      <c r="B12" s="198"/>
      <c r="C12" s="207"/>
      <c r="D12" s="197" t="s">
        <v>116</v>
      </c>
      <c r="E12" s="185" t="s">
        <v>9</v>
      </c>
      <c r="F12" s="211"/>
      <c r="G12" s="212"/>
      <c r="H12" s="192" t="s">
        <v>93</v>
      </c>
      <c r="I12" s="27" t="s">
        <v>223</v>
      </c>
      <c r="J12" s="62" t="s">
        <v>966</v>
      </c>
      <c r="K12" s="27"/>
    </row>
    <row r="13" spans="1:11" ht="15.75" x14ac:dyDescent="0.25">
      <c r="A13" s="185">
        <f t="shared" si="0"/>
        <v>6</v>
      </c>
      <c r="B13" s="198"/>
      <c r="C13" s="207"/>
      <c r="D13" s="198"/>
      <c r="E13" s="185" t="s">
        <v>10</v>
      </c>
      <c r="F13" s="211"/>
      <c r="G13" s="212"/>
      <c r="H13" s="192" t="s">
        <v>93</v>
      </c>
      <c r="I13" s="27" t="s">
        <v>223</v>
      </c>
      <c r="J13" s="62" t="s">
        <v>966</v>
      </c>
      <c r="K13" s="27"/>
    </row>
    <row r="14" spans="1:11" ht="15.75" x14ac:dyDescent="0.25">
      <c r="A14" s="185">
        <f t="shared" si="0"/>
        <v>7</v>
      </c>
      <c r="B14" s="198"/>
      <c r="C14" s="207"/>
      <c r="D14" s="198"/>
      <c r="E14" s="185" t="s">
        <v>11</v>
      </c>
      <c r="F14" s="211"/>
      <c r="G14" s="212"/>
      <c r="H14" s="192" t="s">
        <v>93</v>
      </c>
      <c r="I14" s="27" t="s">
        <v>223</v>
      </c>
      <c r="J14" s="62" t="s">
        <v>966</v>
      </c>
      <c r="K14" s="27"/>
    </row>
    <row r="15" spans="1:11" ht="63" x14ac:dyDescent="0.25">
      <c r="A15" s="185">
        <f t="shared" si="0"/>
        <v>8</v>
      </c>
      <c r="B15" s="198"/>
      <c r="C15" s="207"/>
      <c r="D15" s="198"/>
      <c r="E15" s="197" t="s">
        <v>12</v>
      </c>
      <c r="F15" s="153" t="s">
        <v>129</v>
      </c>
      <c r="G15" s="153"/>
      <c r="H15" s="13" t="s">
        <v>130</v>
      </c>
      <c r="I15" s="27" t="s">
        <v>223</v>
      </c>
      <c r="J15" s="62" t="s">
        <v>966</v>
      </c>
      <c r="K15" s="27"/>
    </row>
    <row r="16" spans="1:11" ht="110.25" x14ac:dyDescent="0.25">
      <c r="A16" s="185">
        <f t="shared" si="0"/>
        <v>9</v>
      </c>
      <c r="B16" s="198"/>
      <c r="C16" s="207"/>
      <c r="D16" s="198"/>
      <c r="E16" s="199"/>
      <c r="F16" s="153" t="s">
        <v>131</v>
      </c>
      <c r="G16" s="153"/>
      <c r="H16" s="13" t="s">
        <v>132</v>
      </c>
      <c r="I16" s="27" t="s">
        <v>223</v>
      </c>
      <c r="J16" s="62" t="s">
        <v>966</v>
      </c>
      <c r="K16" s="27"/>
    </row>
    <row r="17" spans="1:11" ht="30" x14ac:dyDescent="0.25">
      <c r="A17" s="185">
        <f t="shared" si="0"/>
        <v>10</v>
      </c>
      <c r="B17" s="198"/>
      <c r="C17" s="207"/>
      <c r="D17" s="198"/>
      <c r="E17" s="197" t="s">
        <v>13</v>
      </c>
      <c r="F17" s="201" t="s">
        <v>133</v>
      </c>
      <c r="G17" s="153" t="s">
        <v>137</v>
      </c>
      <c r="H17" s="25" t="s">
        <v>136</v>
      </c>
      <c r="I17" s="27" t="s">
        <v>223</v>
      </c>
      <c r="J17" s="62" t="s">
        <v>966</v>
      </c>
      <c r="K17" s="27"/>
    </row>
    <row r="18" spans="1:11" ht="15.75" x14ac:dyDescent="0.25">
      <c r="A18" s="185">
        <f t="shared" si="0"/>
        <v>11</v>
      </c>
      <c r="B18" s="198"/>
      <c r="C18" s="207"/>
      <c r="D18" s="198"/>
      <c r="E18" s="198"/>
      <c r="F18" s="201"/>
      <c r="G18" s="153" t="s">
        <v>138</v>
      </c>
      <c r="H18" s="25" t="s">
        <v>135</v>
      </c>
      <c r="I18" s="27" t="s">
        <v>223</v>
      </c>
      <c r="J18" s="62" t="s">
        <v>966</v>
      </c>
      <c r="K18" s="27"/>
    </row>
    <row r="19" spans="1:11" ht="30" x14ac:dyDescent="0.25">
      <c r="A19" s="185">
        <f t="shared" si="0"/>
        <v>12</v>
      </c>
      <c r="B19" s="198"/>
      <c r="C19" s="207"/>
      <c r="D19" s="198"/>
      <c r="E19" s="199"/>
      <c r="F19" s="185" t="s">
        <v>134</v>
      </c>
      <c r="G19" s="185"/>
      <c r="H19" s="192" t="s">
        <v>135</v>
      </c>
      <c r="I19" s="27" t="s">
        <v>223</v>
      </c>
      <c r="J19" s="62" t="s">
        <v>966</v>
      </c>
      <c r="K19" s="27"/>
    </row>
    <row r="20" spans="1:11" ht="15.75" x14ac:dyDescent="0.25">
      <c r="A20" s="185">
        <f t="shared" si="0"/>
        <v>13</v>
      </c>
      <c r="B20" s="198"/>
      <c r="C20" s="206"/>
      <c r="D20" s="199"/>
      <c r="E20" s="185" t="s">
        <v>14</v>
      </c>
      <c r="F20" s="211"/>
      <c r="G20" s="212"/>
      <c r="H20" s="192" t="s">
        <v>93</v>
      </c>
      <c r="I20" s="27" t="s">
        <v>223</v>
      </c>
      <c r="J20" s="62" t="s">
        <v>966</v>
      </c>
      <c r="K20" s="27"/>
    </row>
    <row r="21" spans="1:11" ht="30" x14ac:dyDescent="0.25">
      <c r="A21" s="185">
        <f t="shared" si="0"/>
        <v>14</v>
      </c>
      <c r="B21" s="198"/>
      <c r="C21" s="197" t="s">
        <v>6</v>
      </c>
      <c r="D21" s="185" t="s">
        <v>15</v>
      </c>
      <c r="E21" s="16" t="s">
        <v>141</v>
      </c>
      <c r="F21" s="211"/>
      <c r="G21" s="212"/>
      <c r="H21" s="192" t="s">
        <v>21</v>
      </c>
      <c r="I21" s="27" t="s">
        <v>223</v>
      </c>
      <c r="J21" s="62" t="s">
        <v>966</v>
      </c>
      <c r="K21" s="27"/>
    </row>
    <row r="22" spans="1:11" ht="30" x14ac:dyDescent="0.25">
      <c r="A22" s="185">
        <f t="shared" si="0"/>
        <v>15</v>
      </c>
      <c r="B22" s="198"/>
      <c r="C22" s="198"/>
      <c r="D22" s="185"/>
      <c r="E22" s="185" t="s">
        <v>19</v>
      </c>
      <c r="F22" s="211"/>
      <c r="G22" s="212"/>
      <c r="H22" s="192" t="s">
        <v>142</v>
      </c>
      <c r="I22" s="27" t="s">
        <v>223</v>
      </c>
      <c r="J22" s="62" t="s">
        <v>966</v>
      </c>
      <c r="K22" s="27"/>
    </row>
    <row r="23" spans="1:11" ht="45" x14ac:dyDescent="0.25">
      <c r="A23" s="185">
        <f t="shared" si="0"/>
        <v>16</v>
      </c>
      <c r="B23" s="198"/>
      <c r="C23" s="198"/>
      <c r="D23" s="185"/>
      <c r="E23" s="185" t="s">
        <v>20</v>
      </c>
      <c r="F23" s="211"/>
      <c r="G23" s="212"/>
      <c r="H23" s="192" t="s">
        <v>143</v>
      </c>
      <c r="I23" s="27" t="s">
        <v>223</v>
      </c>
      <c r="J23" s="62" t="s">
        <v>966</v>
      </c>
      <c r="K23" s="27"/>
    </row>
    <row r="24" spans="1:11" ht="30" x14ac:dyDescent="0.25">
      <c r="A24" s="185">
        <f t="shared" si="0"/>
        <v>17</v>
      </c>
      <c r="B24" s="198"/>
      <c r="C24" s="198"/>
      <c r="D24" s="185" t="s">
        <v>16</v>
      </c>
      <c r="E24" s="185"/>
      <c r="F24" s="211"/>
      <c r="G24" s="212"/>
      <c r="H24" s="192" t="s">
        <v>17</v>
      </c>
      <c r="I24" s="27" t="s">
        <v>223</v>
      </c>
      <c r="J24" s="62" t="s">
        <v>966</v>
      </c>
      <c r="K24" s="27"/>
    </row>
    <row r="25" spans="1:11" ht="60" x14ac:dyDescent="0.25">
      <c r="A25" s="185">
        <f t="shared" si="0"/>
        <v>18</v>
      </c>
      <c r="B25" s="198"/>
      <c r="C25" s="198"/>
      <c r="D25" s="191" t="s">
        <v>127</v>
      </c>
      <c r="E25" s="191" t="s">
        <v>128</v>
      </c>
      <c r="F25" s="185"/>
      <c r="G25" s="185"/>
      <c r="H25" s="192" t="s">
        <v>1264</v>
      </c>
      <c r="I25" s="27" t="s">
        <v>223</v>
      </c>
      <c r="J25" s="62" t="s">
        <v>966</v>
      </c>
      <c r="K25" s="27"/>
    </row>
    <row r="26" spans="1:11" ht="15.75" x14ac:dyDescent="0.25">
      <c r="A26" s="185">
        <f t="shared" si="0"/>
        <v>19</v>
      </c>
      <c r="B26" s="198"/>
      <c r="C26" s="198"/>
      <c r="D26" s="185" t="s">
        <v>22</v>
      </c>
      <c r="E26" s="185"/>
      <c r="F26" s="185"/>
      <c r="G26" s="185"/>
      <c r="H26" s="192" t="s">
        <v>23</v>
      </c>
      <c r="I26" s="27" t="s">
        <v>223</v>
      </c>
      <c r="J26" s="62" t="s">
        <v>966</v>
      </c>
      <c r="K26" s="27"/>
    </row>
    <row r="27" spans="1:11" ht="30" x14ac:dyDescent="0.25">
      <c r="A27" s="185">
        <f t="shared" si="0"/>
        <v>20</v>
      </c>
      <c r="B27" s="198"/>
      <c r="C27" s="198"/>
      <c r="D27" s="185" t="s">
        <v>24</v>
      </c>
      <c r="E27" s="185" t="s">
        <v>25</v>
      </c>
      <c r="F27" s="185"/>
      <c r="G27" s="185"/>
      <c r="H27" s="192" t="s">
        <v>139</v>
      </c>
      <c r="I27" s="27" t="s">
        <v>223</v>
      </c>
      <c r="J27" s="62" t="s">
        <v>966</v>
      </c>
      <c r="K27" s="27"/>
    </row>
    <row r="28" spans="1:11" ht="45" x14ac:dyDescent="0.25">
      <c r="A28" s="185">
        <f t="shared" si="0"/>
        <v>21</v>
      </c>
      <c r="B28" s="198"/>
      <c r="C28" s="198"/>
      <c r="D28" s="185" t="s">
        <v>26</v>
      </c>
      <c r="E28" s="185"/>
      <c r="F28" s="185"/>
      <c r="G28" s="185"/>
      <c r="H28" s="192" t="s">
        <v>29</v>
      </c>
      <c r="I28" s="27" t="s">
        <v>223</v>
      </c>
      <c r="J28" s="62" t="s">
        <v>966</v>
      </c>
      <c r="K28" s="27"/>
    </row>
    <row r="29" spans="1:11" ht="30" x14ac:dyDescent="0.25">
      <c r="A29" s="185">
        <f t="shared" si="0"/>
        <v>22</v>
      </c>
      <c r="B29" s="198"/>
      <c r="C29" s="198"/>
      <c r="D29" s="185" t="s">
        <v>27</v>
      </c>
      <c r="E29" s="185"/>
      <c r="F29" s="185"/>
      <c r="G29" s="185"/>
      <c r="H29" s="192" t="s">
        <v>28</v>
      </c>
      <c r="I29" s="27" t="s">
        <v>223</v>
      </c>
      <c r="J29" s="62" t="s">
        <v>966</v>
      </c>
      <c r="K29" s="27"/>
    </row>
    <row r="30" spans="1:11" ht="30" x14ac:dyDescent="0.25">
      <c r="A30" s="185">
        <f t="shared" si="0"/>
        <v>23</v>
      </c>
      <c r="B30" s="198"/>
      <c r="C30" s="198"/>
      <c r="D30" s="185" t="s">
        <v>30</v>
      </c>
      <c r="E30" s="185" t="s">
        <v>32</v>
      </c>
      <c r="F30" s="185"/>
      <c r="G30" s="185"/>
      <c r="H30" s="192" t="s">
        <v>33</v>
      </c>
      <c r="I30" s="27" t="s">
        <v>223</v>
      </c>
      <c r="J30" s="62" t="s">
        <v>966</v>
      </c>
      <c r="K30" s="27"/>
    </row>
    <row r="31" spans="1:11" ht="30" x14ac:dyDescent="0.25">
      <c r="A31" s="185">
        <f t="shared" si="0"/>
        <v>24</v>
      </c>
      <c r="B31" s="198"/>
      <c r="C31" s="198"/>
      <c r="D31" s="185" t="s">
        <v>31</v>
      </c>
      <c r="E31" s="185" t="s">
        <v>32</v>
      </c>
      <c r="F31" s="185"/>
      <c r="G31" s="185"/>
      <c r="H31" s="192" t="s">
        <v>33</v>
      </c>
      <c r="I31" s="27" t="s">
        <v>223</v>
      </c>
      <c r="J31" s="62" t="s">
        <v>966</v>
      </c>
      <c r="K31" s="27"/>
    </row>
    <row r="32" spans="1:11" ht="30" x14ac:dyDescent="0.25">
      <c r="A32" s="185">
        <f t="shared" si="0"/>
        <v>25</v>
      </c>
      <c r="B32" s="198"/>
      <c r="C32" s="198"/>
      <c r="D32" s="185" t="s">
        <v>34</v>
      </c>
      <c r="E32" s="185" t="s">
        <v>35</v>
      </c>
      <c r="F32" s="185"/>
      <c r="G32" s="185"/>
      <c r="H32" s="192" t="s">
        <v>36</v>
      </c>
      <c r="I32" s="27" t="s">
        <v>223</v>
      </c>
      <c r="J32" s="62" t="s">
        <v>966</v>
      </c>
      <c r="K32" s="27"/>
    </row>
    <row r="33" spans="1:11" ht="15.75" x14ac:dyDescent="0.25">
      <c r="A33" s="185">
        <f t="shared" si="0"/>
        <v>26</v>
      </c>
      <c r="B33" s="198"/>
      <c r="C33" s="198"/>
      <c r="D33" s="185" t="s">
        <v>37</v>
      </c>
      <c r="E33" s="185" t="s">
        <v>38</v>
      </c>
      <c r="F33" s="185"/>
      <c r="G33" s="185"/>
      <c r="H33" s="192" t="s">
        <v>40</v>
      </c>
      <c r="I33" s="27" t="s">
        <v>223</v>
      </c>
      <c r="J33" s="62" t="s">
        <v>966</v>
      </c>
      <c r="K33" s="27"/>
    </row>
    <row r="34" spans="1:11" ht="45" x14ac:dyDescent="0.25">
      <c r="A34" s="185">
        <f t="shared" si="0"/>
        <v>27</v>
      </c>
      <c r="B34" s="198"/>
      <c r="C34" s="198"/>
      <c r="D34" s="185"/>
      <c r="E34" s="185" t="s">
        <v>39</v>
      </c>
      <c r="F34" s="185"/>
      <c r="G34" s="185"/>
      <c r="H34" s="192" t="s">
        <v>45</v>
      </c>
      <c r="I34" s="27" t="s">
        <v>223</v>
      </c>
      <c r="J34" s="62" t="s">
        <v>966</v>
      </c>
      <c r="K34" s="27"/>
    </row>
    <row r="35" spans="1:11" ht="45" x14ac:dyDescent="0.25">
      <c r="A35" s="185">
        <f t="shared" si="0"/>
        <v>28</v>
      </c>
      <c r="B35" s="198"/>
      <c r="C35" s="198"/>
      <c r="D35" s="185" t="s">
        <v>43</v>
      </c>
      <c r="E35" s="185" t="s">
        <v>44</v>
      </c>
      <c r="F35" s="185"/>
      <c r="G35" s="185"/>
      <c r="H35" s="192" t="s">
        <v>46</v>
      </c>
      <c r="I35" s="27" t="s">
        <v>223</v>
      </c>
      <c r="J35" s="62" t="s">
        <v>966</v>
      </c>
      <c r="K35" s="27"/>
    </row>
    <row r="36" spans="1:11" ht="30" x14ac:dyDescent="0.25">
      <c r="A36" s="185">
        <f t="shared" si="0"/>
        <v>29</v>
      </c>
      <c r="B36" s="198"/>
      <c r="C36" s="198"/>
      <c r="D36" s="185" t="s">
        <v>41</v>
      </c>
      <c r="E36" s="185"/>
      <c r="F36" s="185"/>
      <c r="G36" s="185"/>
      <c r="H36" s="192" t="s">
        <v>42</v>
      </c>
      <c r="I36" s="27" t="s">
        <v>223</v>
      </c>
      <c r="J36" s="62" t="s">
        <v>966</v>
      </c>
      <c r="K36" s="27"/>
    </row>
    <row r="37" spans="1:11" ht="75" x14ac:dyDescent="0.25">
      <c r="A37" s="185">
        <f t="shared" si="0"/>
        <v>30</v>
      </c>
      <c r="B37" s="198"/>
      <c r="C37" s="199"/>
      <c r="D37" s="185" t="s">
        <v>47</v>
      </c>
      <c r="E37" s="185"/>
      <c r="F37" s="185"/>
      <c r="G37" s="185"/>
      <c r="H37" s="192" t="s">
        <v>48</v>
      </c>
      <c r="I37" s="27" t="s">
        <v>223</v>
      </c>
      <c r="J37" s="62" t="s">
        <v>966</v>
      </c>
      <c r="K37" s="27"/>
    </row>
    <row r="38" spans="1:11" ht="30" customHeight="1" x14ac:dyDescent="0.25">
      <c r="A38" s="185">
        <f t="shared" si="0"/>
        <v>31</v>
      </c>
      <c r="B38" s="198"/>
      <c r="C38" s="197" t="s">
        <v>236</v>
      </c>
      <c r="D38" s="197" t="s">
        <v>140</v>
      </c>
      <c r="E38" s="185" t="s">
        <v>237</v>
      </c>
      <c r="F38" s="185"/>
      <c r="G38" s="185"/>
      <c r="H38" s="192"/>
      <c r="I38" s="27" t="s">
        <v>223</v>
      </c>
      <c r="J38" s="62" t="s">
        <v>966</v>
      </c>
      <c r="K38" s="27"/>
    </row>
    <row r="39" spans="1:11" ht="60" x14ac:dyDescent="0.25">
      <c r="A39" s="185">
        <f t="shared" si="0"/>
        <v>32</v>
      </c>
      <c r="B39" s="198"/>
      <c r="C39" s="198"/>
      <c r="D39" s="198"/>
      <c r="E39" s="201" t="s">
        <v>230</v>
      </c>
      <c r="F39" s="185" t="s">
        <v>55</v>
      </c>
      <c r="G39" s="185"/>
      <c r="H39" s="192" t="s">
        <v>53</v>
      </c>
      <c r="I39" s="27" t="s">
        <v>223</v>
      </c>
      <c r="J39" s="62" t="s">
        <v>966</v>
      </c>
      <c r="K39" s="27"/>
    </row>
    <row r="40" spans="1:11" ht="75" x14ac:dyDescent="0.25">
      <c r="A40" s="185">
        <f t="shared" si="0"/>
        <v>33</v>
      </c>
      <c r="B40" s="198"/>
      <c r="C40" s="198"/>
      <c r="D40" s="198"/>
      <c r="E40" s="201"/>
      <c r="F40" s="185" t="s">
        <v>56</v>
      </c>
      <c r="G40" s="185"/>
      <c r="H40" s="192" t="s">
        <v>54</v>
      </c>
      <c r="I40" s="27" t="s">
        <v>223</v>
      </c>
      <c r="J40" s="62" t="s">
        <v>966</v>
      </c>
      <c r="K40" s="27"/>
    </row>
    <row r="41" spans="1:11" ht="90" x14ac:dyDescent="0.25">
      <c r="A41" s="185">
        <f t="shared" si="0"/>
        <v>34</v>
      </c>
      <c r="B41" s="198"/>
      <c r="C41" s="198"/>
      <c r="D41" s="198"/>
      <c r="E41" s="201"/>
      <c r="F41" s="185" t="s">
        <v>57</v>
      </c>
      <c r="G41" s="185"/>
      <c r="H41" s="192" t="s">
        <v>53</v>
      </c>
      <c r="I41" s="27" t="s">
        <v>223</v>
      </c>
      <c r="J41" s="62" t="s">
        <v>966</v>
      </c>
      <c r="K41" s="27"/>
    </row>
    <row r="42" spans="1:11" ht="105" x14ac:dyDescent="0.25">
      <c r="A42" s="185">
        <f t="shared" si="0"/>
        <v>35</v>
      </c>
      <c r="B42" s="198"/>
      <c r="C42" s="198"/>
      <c r="D42" s="198"/>
      <c r="E42" s="201"/>
      <c r="F42" s="197" t="s">
        <v>58</v>
      </c>
      <c r="G42" s="185" t="s">
        <v>60</v>
      </c>
      <c r="H42" s="192" t="s">
        <v>54</v>
      </c>
      <c r="I42" s="27" t="s">
        <v>223</v>
      </c>
      <c r="J42" s="62" t="s">
        <v>966</v>
      </c>
      <c r="K42" s="27"/>
    </row>
    <row r="43" spans="1:11" ht="90" x14ac:dyDescent="0.25">
      <c r="A43" s="185">
        <f t="shared" si="0"/>
        <v>36</v>
      </c>
      <c r="B43" s="198"/>
      <c r="C43" s="198"/>
      <c r="D43" s="198"/>
      <c r="E43" s="201"/>
      <c r="F43" s="198"/>
      <c r="G43" s="185" t="s">
        <v>61</v>
      </c>
      <c r="H43" s="192" t="s">
        <v>53</v>
      </c>
      <c r="I43" s="27" t="s">
        <v>223</v>
      </c>
      <c r="J43" s="62" t="s">
        <v>966</v>
      </c>
      <c r="K43" s="27"/>
    </row>
    <row r="44" spans="1:11" ht="105" x14ac:dyDescent="0.25">
      <c r="A44" s="185">
        <f t="shared" si="0"/>
        <v>37</v>
      </c>
      <c r="B44" s="198"/>
      <c r="C44" s="198"/>
      <c r="D44" s="198"/>
      <c r="E44" s="201"/>
      <c r="F44" s="198"/>
      <c r="G44" s="185" t="s">
        <v>62</v>
      </c>
      <c r="H44" s="192" t="s">
        <v>53</v>
      </c>
      <c r="I44" s="27" t="s">
        <v>223</v>
      </c>
      <c r="J44" s="62" t="s">
        <v>966</v>
      </c>
      <c r="K44" s="27"/>
    </row>
    <row r="45" spans="1:11" ht="30" x14ac:dyDescent="0.25">
      <c r="A45" s="185">
        <f t="shared" si="0"/>
        <v>38</v>
      </c>
      <c r="B45" s="198"/>
      <c r="C45" s="198"/>
      <c r="D45" s="198"/>
      <c r="E45" s="201"/>
      <c r="F45" s="199"/>
      <c r="G45" s="185" t="s">
        <v>59</v>
      </c>
      <c r="H45" s="192" t="s">
        <v>53</v>
      </c>
      <c r="I45" s="27" t="s">
        <v>223</v>
      </c>
      <c r="J45" s="62" t="s">
        <v>966</v>
      </c>
      <c r="K45" s="27"/>
    </row>
    <row r="46" spans="1:11" ht="15.75" x14ac:dyDescent="0.25">
      <c r="A46" s="185">
        <f t="shared" si="0"/>
        <v>39</v>
      </c>
      <c r="B46" s="198"/>
      <c r="C46" s="198"/>
      <c r="D46" s="198"/>
      <c r="E46" s="197" t="s">
        <v>69</v>
      </c>
      <c r="F46" s="197" t="s">
        <v>63</v>
      </c>
      <c r="G46" s="185" t="s">
        <v>64</v>
      </c>
      <c r="H46" s="192" t="s">
        <v>65</v>
      </c>
      <c r="I46" s="27" t="s">
        <v>223</v>
      </c>
      <c r="J46" s="62" t="s">
        <v>966</v>
      </c>
      <c r="K46" s="27"/>
    </row>
    <row r="47" spans="1:11" ht="30" x14ac:dyDescent="0.25">
      <c r="A47" s="185">
        <f t="shared" si="0"/>
        <v>40</v>
      </c>
      <c r="B47" s="198"/>
      <c r="C47" s="198"/>
      <c r="D47" s="198"/>
      <c r="E47" s="199"/>
      <c r="F47" s="199"/>
      <c r="G47" s="185" t="s">
        <v>66</v>
      </c>
      <c r="H47" s="192" t="s">
        <v>67</v>
      </c>
      <c r="I47" s="27" t="s">
        <v>223</v>
      </c>
      <c r="J47" s="62" t="s">
        <v>966</v>
      </c>
      <c r="K47" s="27"/>
    </row>
    <row r="48" spans="1:11" ht="15.75" x14ac:dyDescent="0.25">
      <c r="A48" s="185">
        <f t="shared" si="0"/>
        <v>41</v>
      </c>
      <c r="B48" s="198"/>
      <c r="C48" s="198"/>
      <c r="D48" s="198"/>
      <c r="E48" s="197" t="s">
        <v>185</v>
      </c>
      <c r="F48" s="197" t="s">
        <v>186</v>
      </c>
      <c r="G48" s="185" t="s">
        <v>190</v>
      </c>
      <c r="H48" s="4" t="s">
        <v>192</v>
      </c>
      <c r="I48" s="27" t="s">
        <v>223</v>
      </c>
      <c r="J48" s="62" t="s">
        <v>966</v>
      </c>
      <c r="K48" s="27"/>
    </row>
    <row r="49" spans="1:11" ht="60" x14ac:dyDescent="0.25">
      <c r="A49" s="185">
        <f t="shared" si="0"/>
        <v>42</v>
      </c>
      <c r="B49" s="198"/>
      <c r="C49" s="198"/>
      <c r="D49" s="198"/>
      <c r="E49" s="198"/>
      <c r="F49" s="198"/>
      <c r="G49" s="185" t="s">
        <v>189</v>
      </c>
      <c r="H49" s="192" t="s">
        <v>53</v>
      </c>
      <c r="I49" s="27" t="s">
        <v>223</v>
      </c>
      <c r="J49" s="62" t="s">
        <v>966</v>
      </c>
      <c r="K49" s="27"/>
    </row>
    <row r="50" spans="1:11" ht="60" x14ac:dyDescent="0.25">
      <c r="A50" s="185">
        <f t="shared" si="0"/>
        <v>43</v>
      </c>
      <c r="B50" s="198"/>
      <c r="C50" s="198"/>
      <c r="D50" s="198"/>
      <c r="E50" s="199"/>
      <c r="F50" s="199"/>
      <c r="G50" s="185" t="s">
        <v>191</v>
      </c>
      <c r="H50" s="192" t="s">
        <v>193</v>
      </c>
      <c r="I50" s="27" t="s">
        <v>223</v>
      </c>
      <c r="J50" s="62" t="s">
        <v>966</v>
      </c>
      <c r="K50" s="27"/>
    </row>
    <row r="51" spans="1:11" ht="45" x14ac:dyDescent="0.25">
      <c r="A51" s="185">
        <f t="shared" si="0"/>
        <v>44</v>
      </c>
      <c r="B51" s="198"/>
      <c r="C51" s="198"/>
      <c r="D51" s="198"/>
      <c r="E51" s="188" t="s">
        <v>187</v>
      </c>
      <c r="F51" s="188" t="s">
        <v>194</v>
      </c>
      <c r="G51" s="185" t="s">
        <v>195</v>
      </c>
      <c r="H51" s="192" t="s">
        <v>53</v>
      </c>
      <c r="I51" s="27" t="s">
        <v>223</v>
      </c>
      <c r="J51" s="62" t="s">
        <v>966</v>
      </c>
      <c r="K51" s="27"/>
    </row>
    <row r="52" spans="1:11" ht="45" x14ac:dyDescent="0.25">
      <c r="A52" s="185">
        <f t="shared" si="0"/>
        <v>45</v>
      </c>
      <c r="B52" s="198"/>
      <c r="C52" s="198"/>
      <c r="D52" s="198"/>
      <c r="E52" s="188"/>
      <c r="F52" s="188"/>
      <c r="G52" s="185" t="s">
        <v>196</v>
      </c>
      <c r="H52" s="192" t="s">
        <v>197</v>
      </c>
      <c r="I52" s="27" t="s">
        <v>223</v>
      </c>
      <c r="J52" s="62" t="s">
        <v>966</v>
      </c>
      <c r="K52" s="27"/>
    </row>
    <row r="53" spans="1:11" ht="45" x14ac:dyDescent="0.25">
      <c r="A53" s="185">
        <f t="shared" si="0"/>
        <v>46</v>
      </c>
      <c r="B53" s="198"/>
      <c r="C53" s="198"/>
      <c r="D53" s="198"/>
      <c r="E53" s="188" t="s">
        <v>188</v>
      </c>
      <c r="F53" s="188" t="s">
        <v>198</v>
      </c>
      <c r="G53" s="185" t="s">
        <v>199</v>
      </c>
      <c r="H53" s="192" t="s">
        <v>53</v>
      </c>
      <c r="I53" s="27" t="s">
        <v>223</v>
      </c>
      <c r="J53" s="62" t="s">
        <v>966</v>
      </c>
      <c r="K53" s="27"/>
    </row>
    <row r="54" spans="1:11" ht="45" x14ac:dyDescent="0.25">
      <c r="A54" s="185">
        <f t="shared" si="0"/>
        <v>47</v>
      </c>
      <c r="B54" s="198"/>
      <c r="C54" s="198"/>
      <c r="D54" s="199"/>
      <c r="E54" s="188"/>
      <c r="F54" s="188"/>
      <c r="G54" s="185" t="s">
        <v>200</v>
      </c>
      <c r="H54" s="192" t="s">
        <v>201</v>
      </c>
      <c r="I54" s="27" t="s">
        <v>223</v>
      </c>
      <c r="J54" s="62" t="s">
        <v>966</v>
      </c>
      <c r="K54" s="27"/>
    </row>
    <row r="55" spans="1:11" ht="30" x14ac:dyDescent="0.25">
      <c r="A55" s="185">
        <f t="shared" si="0"/>
        <v>48</v>
      </c>
      <c r="B55" s="198"/>
      <c r="C55" s="199"/>
      <c r="D55" s="185" t="s">
        <v>145</v>
      </c>
      <c r="E55" s="185" t="s">
        <v>144</v>
      </c>
      <c r="F55" s="185"/>
      <c r="G55" s="185"/>
      <c r="H55" s="192" t="s">
        <v>68</v>
      </c>
      <c r="I55" s="27" t="s">
        <v>223</v>
      </c>
      <c r="J55" s="62" t="s">
        <v>966</v>
      </c>
      <c r="K55" s="27"/>
    </row>
    <row r="56" spans="1:11" ht="120" x14ac:dyDescent="0.25">
      <c r="A56" s="185">
        <f t="shared" si="0"/>
        <v>49</v>
      </c>
      <c r="B56" s="198"/>
      <c r="C56" s="197" t="s">
        <v>51</v>
      </c>
      <c r="D56" s="197" t="s">
        <v>50</v>
      </c>
      <c r="E56" s="185" t="s">
        <v>70</v>
      </c>
      <c r="F56" s="185"/>
      <c r="G56" s="185"/>
      <c r="H56" s="192" t="s">
        <v>52</v>
      </c>
      <c r="I56" s="27" t="s">
        <v>223</v>
      </c>
      <c r="J56" s="62" t="s">
        <v>966</v>
      </c>
      <c r="K56" s="27"/>
    </row>
    <row r="57" spans="1:11" ht="15.75" x14ac:dyDescent="0.25">
      <c r="A57" s="185">
        <f t="shared" si="0"/>
        <v>50</v>
      </c>
      <c r="B57" s="199"/>
      <c r="C57" s="199"/>
      <c r="D57" s="199"/>
      <c r="E57" s="185" t="s">
        <v>71</v>
      </c>
      <c r="F57" s="185"/>
      <c r="G57" s="185"/>
      <c r="H57" s="192" t="s">
        <v>72</v>
      </c>
      <c r="I57" s="27" t="s">
        <v>223</v>
      </c>
      <c r="J57" s="62" t="s">
        <v>966</v>
      </c>
      <c r="K57" s="27"/>
    </row>
    <row r="58" spans="1:11" ht="30" x14ac:dyDescent="0.25">
      <c r="A58" s="185">
        <f t="shared" si="0"/>
        <v>51</v>
      </c>
      <c r="B58" s="197" t="s">
        <v>146</v>
      </c>
      <c r="C58" s="197" t="s">
        <v>147</v>
      </c>
      <c r="D58" s="185" t="s">
        <v>149</v>
      </c>
      <c r="E58" s="185" t="s">
        <v>73</v>
      </c>
      <c r="F58" s="185"/>
      <c r="G58" s="185"/>
      <c r="H58" s="192" t="s">
        <v>73</v>
      </c>
      <c r="I58" s="27" t="s">
        <v>223</v>
      </c>
      <c r="J58" s="62" t="s">
        <v>966</v>
      </c>
      <c r="K58" s="27"/>
    </row>
    <row r="59" spans="1:11" ht="15.75" customHeight="1" x14ac:dyDescent="0.25">
      <c r="A59" s="185">
        <f t="shared" si="0"/>
        <v>52</v>
      </c>
      <c r="B59" s="198"/>
      <c r="C59" s="198"/>
      <c r="D59" s="186" t="s">
        <v>150</v>
      </c>
      <c r="E59" s="185" t="s">
        <v>1063</v>
      </c>
      <c r="F59" s="185"/>
      <c r="G59" s="185"/>
      <c r="H59" s="192" t="s">
        <v>93</v>
      </c>
      <c r="I59" s="27" t="s">
        <v>223</v>
      </c>
      <c r="J59" s="62" t="s">
        <v>966</v>
      </c>
      <c r="K59" s="27"/>
    </row>
    <row r="60" spans="1:11" ht="15.75" x14ac:dyDescent="0.25">
      <c r="A60" s="185">
        <f t="shared" si="0"/>
        <v>53</v>
      </c>
      <c r="B60" s="198"/>
      <c r="C60" s="197" t="s">
        <v>151</v>
      </c>
      <c r="D60" s="185" t="s">
        <v>152</v>
      </c>
      <c r="E60" s="185"/>
      <c r="F60" s="185"/>
      <c r="G60" s="185"/>
      <c r="H60" s="192" t="s">
        <v>76</v>
      </c>
      <c r="I60" s="27" t="s">
        <v>223</v>
      </c>
      <c r="J60" s="62" t="s">
        <v>966</v>
      </c>
      <c r="K60" s="27"/>
    </row>
    <row r="61" spans="1:11" ht="15.75" x14ac:dyDescent="0.25">
      <c r="A61" s="185">
        <f t="shared" si="0"/>
        <v>54</v>
      </c>
      <c r="B61" s="198"/>
      <c r="C61" s="198"/>
      <c r="D61" s="197" t="s">
        <v>77</v>
      </c>
      <c r="E61" s="197" t="s">
        <v>77</v>
      </c>
      <c r="F61" s="197" t="s">
        <v>78</v>
      </c>
      <c r="G61" s="185" t="s">
        <v>79</v>
      </c>
      <c r="H61" s="192" t="s">
        <v>103</v>
      </c>
      <c r="I61" s="27" t="s">
        <v>223</v>
      </c>
      <c r="J61" s="62" t="s">
        <v>966</v>
      </c>
      <c r="K61" s="27"/>
    </row>
    <row r="62" spans="1:11" ht="15.75" x14ac:dyDescent="0.25">
      <c r="A62" s="185">
        <f t="shared" si="0"/>
        <v>55</v>
      </c>
      <c r="B62" s="198"/>
      <c r="C62" s="198"/>
      <c r="D62" s="198"/>
      <c r="E62" s="198"/>
      <c r="F62" s="198"/>
      <c r="G62" s="185" t="s">
        <v>80</v>
      </c>
      <c r="H62" s="192" t="s">
        <v>103</v>
      </c>
      <c r="I62" s="27" t="s">
        <v>223</v>
      </c>
      <c r="J62" s="62" t="s">
        <v>966</v>
      </c>
      <c r="K62" s="27"/>
    </row>
    <row r="63" spans="1:11" ht="15.75" x14ac:dyDescent="0.25">
      <c r="A63" s="185">
        <f t="shared" si="0"/>
        <v>56</v>
      </c>
      <c r="B63" s="198"/>
      <c r="C63" s="198"/>
      <c r="D63" s="198"/>
      <c r="E63" s="198"/>
      <c r="F63" s="198"/>
      <c r="G63" s="185" t="s">
        <v>81</v>
      </c>
      <c r="H63" s="192" t="s">
        <v>148</v>
      </c>
      <c r="I63" s="27" t="s">
        <v>223</v>
      </c>
      <c r="J63" s="62" t="s">
        <v>966</v>
      </c>
      <c r="K63" s="27"/>
    </row>
    <row r="64" spans="1:11" ht="15.75" x14ac:dyDescent="0.25">
      <c r="A64" s="185">
        <f t="shared" si="0"/>
        <v>57</v>
      </c>
      <c r="B64" s="198"/>
      <c r="C64" s="198"/>
      <c r="D64" s="198"/>
      <c r="E64" s="198"/>
      <c r="F64" s="199"/>
      <c r="G64" s="185" t="s">
        <v>82</v>
      </c>
      <c r="H64" s="192" t="s">
        <v>104</v>
      </c>
      <c r="I64" s="27" t="s">
        <v>223</v>
      </c>
      <c r="J64" s="62" t="s">
        <v>966</v>
      </c>
      <c r="K64" s="27"/>
    </row>
    <row r="65" spans="1:11" ht="15.75" x14ac:dyDescent="0.25">
      <c r="A65" s="185">
        <f t="shared" si="0"/>
        <v>58</v>
      </c>
      <c r="B65" s="198"/>
      <c r="C65" s="198"/>
      <c r="D65" s="198"/>
      <c r="E65" s="198"/>
      <c r="F65" s="197" t="s">
        <v>83</v>
      </c>
      <c r="G65" s="185" t="s">
        <v>84</v>
      </c>
      <c r="H65" s="192" t="s">
        <v>103</v>
      </c>
      <c r="I65" s="27" t="s">
        <v>223</v>
      </c>
      <c r="J65" s="62" t="s">
        <v>966</v>
      </c>
      <c r="K65" s="27"/>
    </row>
    <row r="66" spans="1:11" ht="15.75" x14ac:dyDescent="0.25">
      <c r="A66" s="185">
        <f t="shared" si="0"/>
        <v>59</v>
      </c>
      <c r="B66" s="198"/>
      <c r="C66" s="198"/>
      <c r="D66" s="198"/>
      <c r="E66" s="198"/>
      <c r="F66" s="198"/>
      <c r="G66" s="185" t="s">
        <v>81</v>
      </c>
      <c r="H66" s="192" t="s">
        <v>148</v>
      </c>
      <c r="I66" s="27" t="s">
        <v>223</v>
      </c>
      <c r="J66" s="62" t="s">
        <v>966</v>
      </c>
      <c r="K66" s="27"/>
    </row>
    <row r="67" spans="1:11" ht="15.75" x14ac:dyDescent="0.25">
      <c r="A67" s="185">
        <f t="shared" si="0"/>
        <v>60</v>
      </c>
      <c r="B67" s="198"/>
      <c r="C67" s="198"/>
      <c r="D67" s="198"/>
      <c r="E67" s="198"/>
      <c r="F67" s="198"/>
      <c r="G67" s="185" t="s">
        <v>82</v>
      </c>
      <c r="H67" s="192" t="s">
        <v>104</v>
      </c>
      <c r="I67" s="27" t="s">
        <v>223</v>
      </c>
      <c r="J67" s="62" t="s">
        <v>966</v>
      </c>
      <c r="K67" s="27"/>
    </row>
    <row r="68" spans="1:11" ht="45" x14ac:dyDescent="0.25">
      <c r="A68" s="185">
        <f t="shared" si="0"/>
        <v>61</v>
      </c>
      <c r="B68" s="198"/>
      <c r="C68" s="198"/>
      <c r="D68" s="198"/>
      <c r="E68" s="198"/>
      <c r="F68" s="198"/>
      <c r="G68" s="185" t="s">
        <v>86</v>
      </c>
      <c r="H68" s="192" t="s">
        <v>103</v>
      </c>
      <c r="I68" s="27" t="s">
        <v>223</v>
      </c>
      <c r="J68" s="62" t="s">
        <v>966</v>
      </c>
      <c r="K68" s="27"/>
    </row>
    <row r="69" spans="1:11" ht="60" x14ac:dyDescent="0.25">
      <c r="A69" s="185">
        <f t="shared" si="0"/>
        <v>62</v>
      </c>
      <c r="B69" s="198"/>
      <c r="C69" s="199"/>
      <c r="D69" s="199"/>
      <c r="E69" s="199"/>
      <c r="F69" s="199"/>
      <c r="G69" s="185" t="s">
        <v>85</v>
      </c>
      <c r="H69" s="192" t="s">
        <v>103</v>
      </c>
      <c r="I69" s="27" t="s">
        <v>223</v>
      </c>
      <c r="J69" s="62" t="s">
        <v>966</v>
      </c>
      <c r="K69" s="27"/>
    </row>
    <row r="70" spans="1:11" ht="60" x14ac:dyDescent="0.25">
      <c r="A70" s="185">
        <f t="shared" si="0"/>
        <v>63</v>
      </c>
      <c r="B70" s="199"/>
      <c r="C70" s="191" t="s">
        <v>153</v>
      </c>
      <c r="D70" s="185" t="s">
        <v>154</v>
      </c>
      <c r="E70" s="185" t="s">
        <v>155</v>
      </c>
      <c r="F70" s="185"/>
      <c r="G70" s="185"/>
      <c r="H70" s="192" t="s">
        <v>87</v>
      </c>
      <c r="I70" s="27" t="s">
        <v>223</v>
      </c>
      <c r="J70" s="62" t="s">
        <v>966</v>
      </c>
      <c r="K70" s="27"/>
    </row>
    <row r="71" spans="1:11" ht="75" x14ac:dyDescent="0.25">
      <c r="A71" s="185">
        <f t="shared" si="0"/>
        <v>64</v>
      </c>
      <c r="B71" s="208" t="s">
        <v>156</v>
      </c>
      <c r="C71" s="186" t="s">
        <v>157</v>
      </c>
      <c r="D71" s="186" t="s">
        <v>91</v>
      </c>
      <c r="E71" s="185" t="s">
        <v>1064</v>
      </c>
      <c r="F71" s="185"/>
      <c r="G71" s="185"/>
      <c r="H71" s="192" t="s">
        <v>93</v>
      </c>
      <c r="I71" s="27" t="s">
        <v>223</v>
      </c>
      <c r="J71" s="62" t="s">
        <v>966</v>
      </c>
      <c r="K71" s="27"/>
    </row>
    <row r="72" spans="1:11" ht="30" x14ac:dyDescent="0.25">
      <c r="A72" s="185">
        <f t="shared" si="0"/>
        <v>65</v>
      </c>
      <c r="B72" s="209"/>
      <c r="C72" s="201" t="s">
        <v>158</v>
      </c>
      <c r="D72" s="193" t="s">
        <v>92</v>
      </c>
      <c r="E72" s="185"/>
      <c r="F72" s="185"/>
      <c r="G72" s="185"/>
      <c r="H72" s="192" t="s">
        <v>93</v>
      </c>
      <c r="I72" s="27" t="s">
        <v>223</v>
      </c>
      <c r="J72" s="62" t="s">
        <v>966</v>
      </c>
      <c r="K72" s="27"/>
    </row>
    <row r="73" spans="1:11" ht="30" x14ac:dyDescent="0.25">
      <c r="A73" s="185">
        <f t="shared" si="0"/>
        <v>66</v>
      </c>
      <c r="B73" s="209"/>
      <c r="C73" s="201"/>
      <c r="D73" s="185" t="s">
        <v>159</v>
      </c>
      <c r="E73" s="185"/>
      <c r="F73" s="185"/>
      <c r="G73" s="185"/>
      <c r="H73" s="5" t="s">
        <v>94</v>
      </c>
      <c r="I73" s="27" t="s">
        <v>223</v>
      </c>
      <c r="J73" s="62" t="s">
        <v>966</v>
      </c>
      <c r="K73" s="27"/>
    </row>
    <row r="74" spans="1:11" ht="75" x14ac:dyDescent="0.25">
      <c r="A74" s="185">
        <f t="shared" ref="A74:A99" si="1">A73+1</f>
        <v>67</v>
      </c>
      <c r="B74" s="210"/>
      <c r="C74" s="201"/>
      <c r="D74" s="193" t="s">
        <v>88</v>
      </c>
      <c r="E74" s="185" t="s">
        <v>89</v>
      </c>
      <c r="F74" s="185"/>
      <c r="G74" s="185"/>
      <c r="H74" s="192" t="s">
        <v>90</v>
      </c>
      <c r="I74" s="27" t="s">
        <v>223</v>
      </c>
      <c r="J74" s="62" t="s">
        <v>966</v>
      </c>
      <c r="K74" s="27"/>
    </row>
    <row r="75" spans="1:11" ht="45" x14ac:dyDescent="0.25">
      <c r="A75" s="185">
        <f t="shared" si="1"/>
        <v>68</v>
      </c>
      <c r="B75" s="205" t="s">
        <v>161</v>
      </c>
      <c r="C75" s="186" t="s">
        <v>160</v>
      </c>
      <c r="D75" s="186" t="s">
        <v>96</v>
      </c>
      <c r="E75" s="185" t="s">
        <v>1064</v>
      </c>
      <c r="F75" s="185"/>
      <c r="G75" s="185"/>
      <c r="H75" s="192" t="s">
        <v>93</v>
      </c>
      <c r="I75" s="27" t="s">
        <v>223</v>
      </c>
      <c r="J75" s="62" t="s">
        <v>966</v>
      </c>
      <c r="K75" s="27"/>
    </row>
    <row r="76" spans="1:11" ht="90" x14ac:dyDescent="0.25">
      <c r="A76" s="185">
        <f t="shared" si="1"/>
        <v>69</v>
      </c>
      <c r="B76" s="207"/>
      <c r="C76" s="186" t="s">
        <v>162</v>
      </c>
      <c r="D76" s="185" t="s">
        <v>165</v>
      </c>
      <c r="E76" s="185" t="s">
        <v>166</v>
      </c>
      <c r="F76" s="185"/>
      <c r="G76" s="185"/>
      <c r="H76" s="192" t="s">
        <v>98</v>
      </c>
      <c r="I76" s="27" t="s">
        <v>223</v>
      </c>
      <c r="J76" s="62" t="s">
        <v>966</v>
      </c>
      <c r="K76" s="27"/>
    </row>
    <row r="77" spans="1:11" ht="60" x14ac:dyDescent="0.25">
      <c r="A77" s="185">
        <f t="shared" si="1"/>
        <v>70</v>
      </c>
      <c r="B77" s="207"/>
      <c r="C77" s="197" t="s">
        <v>163</v>
      </c>
      <c r="D77" s="197" t="s">
        <v>168</v>
      </c>
      <c r="E77" s="185" t="s">
        <v>167</v>
      </c>
      <c r="F77" s="185" t="s">
        <v>97</v>
      </c>
      <c r="G77" s="185"/>
      <c r="H77" s="192" t="s">
        <v>99</v>
      </c>
      <c r="I77" s="27" t="s">
        <v>223</v>
      </c>
      <c r="J77" s="62" t="s">
        <v>966</v>
      </c>
      <c r="K77" s="27"/>
    </row>
    <row r="78" spans="1:11" ht="60" x14ac:dyDescent="0.25">
      <c r="A78" s="185">
        <f t="shared" si="1"/>
        <v>71</v>
      </c>
      <c r="B78" s="207"/>
      <c r="C78" s="198"/>
      <c r="D78" s="198"/>
      <c r="E78" s="185"/>
      <c r="F78" s="185" t="s">
        <v>100</v>
      </c>
      <c r="G78" s="185"/>
      <c r="H78" s="192" t="s">
        <v>101</v>
      </c>
      <c r="I78" s="27" t="s">
        <v>223</v>
      </c>
      <c r="J78" s="62" t="s">
        <v>966</v>
      </c>
      <c r="K78" s="27"/>
    </row>
    <row r="79" spans="1:11" ht="15.75" x14ac:dyDescent="0.25">
      <c r="A79" s="185">
        <f t="shared" si="1"/>
        <v>72</v>
      </c>
      <c r="B79" s="207"/>
      <c r="C79" s="198"/>
      <c r="D79" s="198"/>
      <c r="E79" s="185" t="s">
        <v>169</v>
      </c>
      <c r="F79" s="185"/>
      <c r="G79" s="185"/>
      <c r="H79" s="192" t="s">
        <v>102</v>
      </c>
      <c r="I79" s="27" t="s">
        <v>223</v>
      </c>
      <c r="J79" s="62" t="s">
        <v>966</v>
      </c>
      <c r="K79" s="27"/>
    </row>
    <row r="80" spans="1:11" ht="15.75" x14ac:dyDescent="0.25">
      <c r="A80" s="185">
        <f t="shared" si="1"/>
        <v>73</v>
      </c>
      <c r="B80" s="207"/>
      <c r="C80" s="198"/>
      <c r="D80" s="199"/>
      <c r="E80" s="185" t="s">
        <v>170</v>
      </c>
      <c r="F80" s="185"/>
      <c r="G80" s="185"/>
      <c r="H80" s="192" t="s">
        <v>94</v>
      </c>
      <c r="I80" s="27" t="s">
        <v>223</v>
      </c>
      <c r="J80" s="62" t="s">
        <v>966</v>
      </c>
      <c r="K80" s="27"/>
    </row>
    <row r="81" spans="1:11" ht="30" x14ac:dyDescent="0.25">
      <c r="A81" s="185">
        <f t="shared" si="1"/>
        <v>74</v>
      </c>
      <c r="B81" s="207"/>
      <c r="C81" s="186" t="s">
        <v>164</v>
      </c>
      <c r="D81" s="185" t="s">
        <v>105</v>
      </c>
      <c r="E81" s="185" t="s">
        <v>106</v>
      </c>
      <c r="F81" s="185"/>
      <c r="G81" s="185"/>
      <c r="H81" s="192" t="s">
        <v>107</v>
      </c>
      <c r="I81" s="27" t="s">
        <v>223</v>
      </c>
      <c r="J81" s="62" t="s">
        <v>966</v>
      </c>
      <c r="K81" s="27"/>
    </row>
    <row r="82" spans="1:11" ht="60" x14ac:dyDescent="0.25">
      <c r="A82" s="185">
        <f t="shared" si="1"/>
        <v>75</v>
      </c>
      <c r="B82" s="197" t="s">
        <v>171</v>
      </c>
      <c r="C82" s="186" t="s">
        <v>172</v>
      </c>
      <c r="D82" s="186" t="s">
        <v>108</v>
      </c>
      <c r="E82" s="185" t="s">
        <v>1064</v>
      </c>
      <c r="F82" s="185"/>
      <c r="G82" s="185"/>
      <c r="H82" s="192" t="s">
        <v>93</v>
      </c>
      <c r="I82" s="27" t="s">
        <v>223</v>
      </c>
      <c r="J82" s="62" t="s">
        <v>966</v>
      </c>
      <c r="K82" s="27"/>
    </row>
    <row r="83" spans="1:11" ht="90" x14ac:dyDescent="0.25">
      <c r="A83" s="185">
        <f t="shared" si="1"/>
        <v>76</v>
      </c>
      <c r="B83" s="198"/>
      <c r="C83" s="201" t="s">
        <v>173</v>
      </c>
      <c r="D83" s="185" t="s">
        <v>109</v>
      </c>
      <c r="E83" s="185"/>
      <c r="F83" s="185"/>
      <c r="G83" s="185"/>
      <c r="H83" s="192" t="s">
        <v>109</v>
      </c>
      <c r="I83" s="27" t="s">
        <v>223</v>
      </c>
      <c r="J83" s="62" t="s">
        <v>966</v>
      </c>
      <c r="K83" s="27"/>
    </row>
    <row r="84" spans="1:11" ht="30" x14ac:dyDescent="0.25">
      <c r="A84" s="185">
        <f t="shared" si="1"/>
        <v>77</v>
      </c>
      <c r="B84" s="198"/>
      <c r="C84" s="201"/>
      <c r="D84" s="205" t="s">
        <v>174</v>
      </c>
      <c r="E84" s="197" t="s">
        <v>254</v>
      </c>
      <c r="F84" s="185" t="s">
        <v>256</v>
      </c>
      <c r="G84" s="185"/>
      <c r="H84" s="192" t="s">
        <v>255</v>
      </c>
      <c r="I84" s="27" t="s">
        <v>223</v>
      </c>
      <c r="J84" s="62" t="s">
        <v>966</v>
      </c>
      <c r="K84" s="27"/>
    </row>
    <row r="85" spans="1:11" ht="30" x14ac:dyDescent="0.25">
      <c r="A85" s="185">
        <f t="shared" si="1"/>
        <v>78</v>
      </c>
      <c r="B85" s="198"/>
      <c r="C85" s="201"/>
      <c r="D85" s="207"/>
      <c r="E85" s="198"/>
      <c r="F85" s="197" t="s">
        <v>257</v>
      </c>
      <c r="G85" s="185" t="s">
        <v>259</v>
      </c>
      <c r="H85" s="192" t="s">
        <v>258</v>
      </c>
      <c r="I85" s="27" t="s">
        <v>223</v>
      </c>
      <c r="J85" s="62" t="s">
        <v>966</v>
      </c>
      <c r="K85" s="27"/>
    </row>
    <row r="86" spans="1:11" ht="15.75" x14ac:dyDescent="0.25">
      <c r="A86" s="185">
        <f t="shared" si="1"/>
        <v>79</v>
      </c>
      <c r="B86" s="198"/>
      <c r="C86" s="201"/>
      <c r="D86" s="206"/>
      <c r="E86" s="199"/>
      <c r="F86" s="199"/>
      <c r="G86" s="185" t="s">
        <v>260</v>
      </c>
      <c r="H86" s="192" t="s">
        <v>250</v>
      </c>
      <c r="I86" s="27" t="s">
        <v>223</v>
      </c>
      <c r="J86" s="62" t="s">
        <v>966</v>
      </c>
      <c r="K86" s="27"/>
    </row>
    <row r="87" spans="1:11" ht="30" x14ac:dyDescent="0.25">
      <c r="A87" s="185">
        <f t="shared" si="1"/>
        <v>80</v>
      </c>
      <c r="B87" s="199"/>
      <c r="C87" s="201"/>
      <c r="D87" s="185" t="s">
        <v>175</v>
      </c>
      <c r="E87" s="185"/>
      <c r="F87" s="185"/>
      <c r="G87" s="185"/>
      <c r="H87" s="192" t="s">
        <v>110</v>
      </c>
      <c r="I87" s="27" t="s">
        <v>223</v>
      </c>
      <c r="J87" s="62" t="s">
        <v>966</v>
      </c>
      <c r="K87" s="27"/>
    </row>
    <row r="88" spans="1:11" ht="30" x14ac:dyDescent="0.25">
      <c r="A88" s="185">
        <f t="shared" si="1"/>
        <v>81</v>
      </c>
      <c r="B88" s="197" t="s">
        <v>1262</v>
      </c>
      <c r="C88" s="197" t="s">
        <v>202</v>
      </c>
      <c r="D88" s="197" t="s">
        <v>203</v>
      </c>
      <c r="E88" s="185" t="s">
        <v>205</v>
      </c>
      <c r="F88" s="185"/>
      <c r="G88" s="185"/>
      <c r="H88" s="192" t="s">
        <v>209</v>
      </c>
      <c r="I88" s="27" t="s">
        <v>223</v>
      </c>
      <c r="J88" s="62" t="s">
        <v>968</v>
      </c>
      <c r="K88" s="27"/>
    </row>
    <row r="89" spans="1:11" ht="30" x14ac:dyDescent="0.25">
      <c r="A89" s="185">
        <f t="shared" si="1"/>
        <v>82</v>
      </c>
      <c r="B89" s="198"/>
      <c r="C89" s="198"/>
      <c r="D89" s="198"/>
      <c r="E89" s="185" t="s">
        <v>207</v>
      </c>
      <c r="F89" s="185"/>
      <c r="G89" s="185"/>
      <c r="H89" s="192" t="s">
        <v>210</v>
      </c>
      <c r="I89" s="27" t="s">
        <v>223</v>
      </c>
      <c r="J89" s="62" t="s">
        <v>968</v>
      </c>
      <c r="K89" s="27"/>
    </row>
    <row r="90" spans="1:11" ht="60" x14ac:dyDescent="0.25">
      <c r="A90" s="185">
        <f t="shared" si="1"/>
        <v>83</v>
      </c>
      <c r="B90" s="198"/>
      <c r="C90" s="198"/>
      <c r="D90" s="198"/>
      <c r="E90" s="197" t="s">
        <v>206</v>
      </c>
      <c r="F90" s="185"/>
      <c r="G90" s="185"/>
      <c r="H90" s="192" t="s">
        <v>211</v>
      </c>
      <c r="I90" s="27" t="s">
        <v>223</v>
      </c>
      <c r="J90" s="62" t="s">
        <v>965</v>
      </c>
      <c r="K90" s="27"/>
    </row>
    <row r="91" spans="1:11" ht="105" x14ac:dyDescent="0.25">
      <c r="A91" s="185">
        <f t="shared" si="1"/>
        <v>84</v>
      </c>
      <c r="B91" s="198"/>
      <c r="C91" s="198"/>
      <c r="D91" s="198"/>
      <c r="E91" s="198"/>
      <c r="F91" s="185"/>
      <c r="G91" s="5" t="s">
        <v>1011</v>
      </c>
      <c r="H91" s="192" t="s">
        <v>1006</v>
      </c>
      <c r="I91" s="27" t="s">
        <v>223</v>
      </c>
      <c r="J91" s="62" t="s">
        <v>965</v>
      </c>
      <c r="K91" s="27"/>
    </row>
    <row r="92" spans="1:11" ht="105" x14ac:dyDescent="0.25">
      <c r="A92" s="185">
        <f t="shared" si="1"/>
        <v>85</v>
      </c>
      <c r="B92" s="198"/>
      <c r="C92" s="198"/>
      <c r="D92" s="198"/>
      <c r="E92" s="199"/>
      <c r="F92" s="185"/>
      <c r="G92" s="185" t="s">
        <v>993</v>
      </c>
      <c r="H92" s="25" t="s">
        <v>984</v>
      </c>
      <c r="I92" s="27" t="s">
        <v>223</v>
      </c>
      <c r="J92" s="62" t="s">
        <v>965</v>
      </c>
      <c r="K92" s="27"/>
    </row>
    <row r="93" spans="1:11" ht="60" x14ac:dyDescent="0.25">
      <c r="A93" s="185">
        <f t="shared" si="1"/>
        <v>86</v>
      </c>
      <c r="B93" s="198"/>
      <c r="C93" s="198"/>
      <c r="D93" s="199"/>
      <c r="E93" s="185" t="s">
        <v>208</v>
      </c>
      <c r="F93" s="185"/>
      <c r="G93" s="185"/>
      <c r="H93" s="192" t="s">
        <v>212</v>
      </c>
      <c r="I93" s="27" t="s">
        <v>223</v>
      </c>
      <c r="J93" s="62" t="s">
        <v>965</v>
      </c>
      <c r="K93" s="27"/>
    </row>
    <row r="94" spans="1:11" ht="195" x14ac:dyDescent="0.25">
      <c r="A94" s="185">
        <f t="shared" si="1"/>
        <v>87</v>
      </c>
      <c r="B94" s="198"/>
      <c r="C94" s="198"/>
      <c r="D94" s="187"/>
      <c r="E94" s="185"/>
      <c r="F94" s="188"/>
      <c r="G94" s="38" t="s">
        <v>990</v>
      </c>
      <c r="H94" s="192" t="s">
        <v>1306</v>
      </c>
      <c r="I94" s="27" t="s">
        <v>223</v>
      </c>
      <c r="J94" s="62" t="s">
        <v>965</v>
      </c>
      <c r="K94" s="27"/>
    </row>
    <row r="95" spans="1:11" ht="195" x14ac:dyDescent="0.25">
      <c r="A95" s="185">
        <f t="shared" si="1"/>
        <v>88</v>
      </c>
      <c r="B95" s="198"/>
      <c r="C95" s="198"/>
      <c r="D95" s="187"/>
      <c r="E95" s="185"/>
      <c r="F95" s="188"/>
      <c r="G95" s="185" t="s">
        <v>991</v>
      </c>
      <c r="H95" s="192" t="s">
        <v>1307</v>
      </c>
      <c r="I95" s="27" t="s">
        <v>223</v>
      </c>
      <c r="J95" s="62" t="s">
        <v>965</v>
      </c>
      <c r="K95" s="27"/>
    </row>
    <row r="96" spans="1:11" ht="165" x14ac:dyDescent="0.25">
      <c r="A96" s="185">
        <f t="shared" si="1"/>
        <v>89</v>
      </c>
      <c r="B96" s="198"/>
      <c r="C96" s="198"/>
      <c r="D96" s="187"/>
      <c r="E96" s="185"/>
      <c r="F96" s="188"/>
      <c r="G96" s="185" t="s">
        <v>992</v>
      </c>
      <c r="H96" s="192" t="s">
        <v>1308</v>
      </c>
      <c r="I96" s="27" t="s">
        <v>223</v>
      </c>
      <c r="J96" s="62" t="s">
        <v>965</v>
      </c>
      <c r="K96" s="27"/>
    </row>
    <row r="97" spans="1:11" ht="135" x14ac:dyDescent="0.25">
      <c r="A97" s="185">
        <f t="shared" si="1"/>
        <v>90</v>
      </c>
      <c r="B97" s="198"/>
      <c r="C97" s="198"/>
      <c r="D97" s="187"/>
      <c r="E97" s="185"/>
      <c r="F97" s="188"/>
      <c r="G97" s="185" t="s">
        <v>993</v>
      </c>
      <c r="H97" s="192" t="s">
        <v>1309</v>
      </c>
      <c r="I97" s="27" t="s">
        <v>223</v>
      </c>
      <c r="J97" s="62" t="s">
        <v>965</v>
      </c>
      <c r="K97" s="27"/>
    </row>
    <row r="98" spans="1:11" ht="45" x14ac:dyDescent="0.25">
      <c r="A98" s="185">
        <f t="shared" si="1"/>
        <v>91</v>
      </c>
      <c r="B98" s="198"/>
      <c r="C98" s="198"/>
      <c r="D98" s="197" t="s">
        <v>204</v>
      </c>
      <c r="E98" s="185" t="s">
        <v>213</v>
      </c>
      <c r="F98" s="185"/>
      <c r="G98" s="185"/>
      <c r="H98" s="192" t="s">
        <v>216</v>
      </c>
      <c r="I98" s="27" t="s">
        <v>223</v>
      </c>
      <c r="J98" s="62" t="s">
        <v>968</v>
      </c>
      <c r="K98" s="27"/>
    </row>
    <row r="99" spans="1:11" ht="30" x14ac:dyDescent="0.25">
      <c r="A99" s="185">
        <f t="shared" si="1"/>
        <v>92</v>
      </c>
      <c r="B99" s="199"/>
      <c r="C99" s="199"/>
      <c r="D99" s="199"/>
      <c r="E99" s="185" t="s">
        <v>214</v>
      </c>
      <c r="F99" s="185"/>
      <c r="G99" s="185"/>
      <c r="H99" s="192" t="s">
        <v>215</v>
      </c>
      <c r="I99" s="27" t="s">
        <v>223</v>
      </c>
      <c r="J99" s="62" t="s">
        <v>968</v>
      </c>
      <c r="K99" s="27"/>
    </row>
  </sheetData>
  <autoFilter ref="A7:K99">
    <filterColumn colId="5" showButton="0"/>
  </autoFilter>
  <mergeCells count="54">
    <mergeCell ref="B82:B87"/>
    <mergeCell ref="C83:C87"/>
    <mergeCell ref="D84:D86"/>
    <mergeCell ref="E84:E86"/>
    <mergeCell ref="F85:F86"/>
    <mergeCell ref="B88:B99"/>
    <mergeCell ref="C88:C99"/>
    <mergeCell ref="D88:D93"/>
    <mergeCell ref="E90:E92"/>
    <mergeCell ref="D98:D99"/>
    <mergeCell ref="E61:E69"/>
    <mergeCell ref="F61:F64"/>
    <mergeCell ref="F65:F69"/>
    <mergeCell ref="B71:B74"/>
    <mergeCell ref="C72:C74"/>
    <mergeCell ref="B75:B81"/>
    <mergeCell ref="C77:C80"/>
    <mergeCell ref="D77:D80"/>
    <mergeCell ref="C56:C57"/>
    <mergeCell ref="D56:D57"/>
    <mergeCell ref="B58:B70"/>
    <mergeCell ref="C58:C59"/>
    <mergeCell ref="C60:C69"/>
    <mergeCell ref="D61:D69"/>
    <mergeCell ref="C38:C55"/>
    <mergeCell ref="D38:D54"/>
    <mergeCell ref="E39:E45"/>
    <mergeCell ref="F42:F45"/>
    <mergeCell ref="E46:E47"/>
    <mergeCell ref="F46:F47"/>
    <mergeCell ref="E48:E50"/>
    <mergeCell ref="F48:F50"/>
    <mergeCell ref="F20:G20"/>
    <mergeCell ref="C21:C37"/>
    <mergeCell ref="F21:G21"/>
    <mergeCell ref="F22:G22"/>
    <mergeCell ref="F23:G23"/>
    <mergeCell ref="F24:G24"/>
    <mergeCell ref="F12:G12"/>
    <mergeCell ref="F13:G13"/>
    <mergeCell ref="F14:G14"/>
    <mergeCell ref="E15:E16"/>
    <mergeCell ref="E17:E19"/>
    <mergeCell ref="F17:F18"/>
    <mergeCell ref="F7:G7"/>
    <mergeCell ref="B8:B57"/>
    <mergeCell ref="C8:C20"/>
    <mergeCell ref="F8:G8"/>
    <mergeCell ref="F9:G9"/>
    <mergeCell ref="D10:D11"/>
    <mergeCell ref="E10:E11"/>
    <mergeCell ref="F10:G10"/>
    <mergeCell ref="F11:G11"/>
    <mergeCell ref="D12:D20"/>
  </mergeCells>
  <dataValidations count="1">
    <dataValidation type="list" allowBlank="1" showInputMessage="1" showErrorMessage="1" sqref="I8:I99">
      <formula1>$E$2:$E$5</formula1>
    </dataValidation>
  </dataValidations>
  <hyperlinks>
    <hyperlink ref="A1" location="'Danh mục'!A1" display="EXIT"/>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Danh mục</vt:lpstr>
      <vt:lpstr>Quy trình</vt:lpstr>
      <vt:lpstr>Tính giá bán</vt:lpstr>
      <vt:lpstr>Tham số hạch toán</vt:lpstr>
      <vt:lpstr>Trái phiếu gốc</vt:lpstr>
      <vt:lpstr>Sản phẩm bán lẻ</vt:lpstr>
      <vt:lpstr>TPNY - RM đặt lệnh bán</vt:lpstr>
      <vt:lpstr>TPCNY - TTKD bán - RM đặt lệnh</vt:lpstr>
      <vt:lpstr>TPCNY - ĐVKD bán - RM đặt lệnh</vt:lpstr>
      <vt:lpstr>TPCNY - Đốitác bán -RM đặt lệnh</vt:lpstr>
      <vt:lpstr>NĐT đặt lệnh online</vt:lpstr>
      <vt:lpstr>Quản lý DM đầu tư</vt:lpstr>
      <vt:lpstr>Quản lý thuế phí</vt:lpstr>
      <vt:lpstr>Quản trị tài khoản</vt:lpstr>
      <vt:lpstr>Quản lý thông tin bán TP</vt:lpstr>
      <vt:lpstr>Quản lý thông tin mua lại TP</vt:lpstr>
      <vt:lpstr>Tính giá mua lại</vt:lpstr>
      <vt:lpstr>TPNY - RM đặt lệnh mua lại</vt:lpstr>
      <vt:lpstr>TPCNY - RM đặt lệnh mua lại</vt:lpstr>
      <vt:lpstr>NĐT mua lại online</vt:lpstr>
      <vt:lpstr>Đại lý lưu ký</vt:lpstr>
      <vt:lpstr>Điều chuyển RM</vt:lpstr>
      <vt:lpstr>Tạo TK tại quầy</vt:lpstr>
      <vt:lpstr>Sửa TK tại quầy</vt:lpstr>
      <vt:lpstr>Tạo TK Online</vt:lpstr>
      <vt:lpstr>Sửa TK Online</vt:lpstr>
      <vt:lpstr>Xác nhận NĐT CN</vt:lpstr>
      <vt:lpstr>Cơ chế tính phí hoa hồng</vt:lpstr>
      <vt:lpstr>Quản lý giấy XNSH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HuyenTran</dc:creator>
  <cp:lastModifiedBy>HuyenTran</cp:lastModifiedBy>
  <dcterms:created xsi:type="dcterms:W3CDTF">2021-08-06T09:37:47Z</dcterms:created>
  <dcterms:modified xsi:type="dcterms:W3CDTF">2021-08-26T03:57:48Z</dcterms:modified>
</cp:coreProperties>
</file>