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D:\Group Project 1 - Template\"/>
    </mc:Choice>
  </mc:AlternateContent>
  <xr:revisionPtr revIDLastSave="0" documentId="13_ncr:1_{641AE0D5-AE87-44BE-801C-C922C925DD61}" xr6:coauthVersionLast="47" xr6:coauthVersionMax="47" xr10:uidLastSave="{00000000-0000-0000-0000-000000000000}"/>
  <bookViews>
    <workbookView xWindow="-108" yWindow="-108" windowWidth="23256" windowHeight="12456" firstSheet="1" activeTab="6" xr2:uid="{00000000-000D-0000-FFFF-FFFF00000000}"/>
  </bookViews>
  <sheets>
    <sheet name="Test report " sheetId="1" r:id="rId1"/>
    <sheet name="Addition" sheetId="12" r:id="rId2"/>
    <sheet name="Subtraction" sheetId="20" r:id="rId3"/>
    <sheet name="Multiplication" sheetId="16" r:id="rId4"/>
    <sheet name="Division" sheetId="24" r:id="rId5"/>
    <sheet name="Division for remainders" sheetId="22" r:id="rId6"/>
    <sheet name="Square and Square Root" sheetId="2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8" i="26" l="1"/>
  <c r="B22" i="26"/>
  <c r="B21" i="26"/>
  <c r="B20" i="26"/>
  <c r="B24" i="26"/>
  <c r="B23" i="26"/>
  <c r="B17" i="26"/>
  <c r="B16" i="26"/>
  <c r="B15" i="26"/>
  <c r="B14" i="26"/>
  <c r="B13" i="26"/>
  <c r="G9" i="26"/>
  <c r="F9" i="26"/>
  <c r="E9" i="26"/>
  <c r="D9" i="26"/>
  <c r="C9" i="26"/>
  <c r="G7" i="26"/>
  <c r="F7" i="26"/>
  <c r="E7" i="26"/>
  <c r="D7" i="26"/>
  <c r="C7" i="26"/>
  <c r="B18" i="22"/>
  <c r="B18" i="24"/>
  <c r="B17" i="16"/>
  <c r="B17" i="20"/>
  <c r="B17" i="12"/>
  <c r="B12" i="12"/>
  <c r="B13" i="12"/>
  <c r="B14" i="12"/>
  <c r="B15" i="12"/>
  <c r="B16" i="12"/>
  <c r="B17" i="22"/>
  <c r="B16" i="22"/>
  <c r="B15" i="22"/>
  <c r="B14" i="22"/>
  <c r="B13" i="22"/>
  <c r="B12" i="22"/>
  <c r="B16" i="24"/>
  <c r="B15" i="24"/>
  <c r="B14" i="24"/>
  <c r="B13" i="24"/>
  <c r="B12" i="24"/>
  <c r="B16" i="16"/>
  <c r="B15" i="16"/>
  <c r="B14" i="16"/>
  <c r="B13" i="16"/>
  <c r="B12" i="16"/>
  <c r="B13" i="20"/>
  <c r="B14" i="20"/>
  <c r="B15" i="20"/>
  <c r="B16" i="20"/>
  <c r="B12" i="20"/>
  <c r="C8" i="20"/>
  <c r="C6" i="20"/>
  <c r="C6" i="12"/>
  <c r="D8" i="20"/>
  <c r="D6" i="20"/>
  <c r="B17" i="24"/>
  <c r="G8" i="24"/>
  <c r="F8" i="24"/>
  <c r="E8" i="24"/>
  <c r="D8" i="24"/>
  <c r="C8" i="24"/>
  <c r="G6" i="24"/>
  <c r="F6" i="24"/>
  <c r="E6" i="24"/>
  <c r="D6" i="24"/>
  <c r="C6" i="24"/>
  <c r="G8" i="22"/>
  <c r="F8" i="22"/>
  <c r="E8" i="22"/>
  <c r="D8" i="22"/>
  <c r="C8" i="22"/>
  <c r="G6" i="22"/>
  <c r="F6" i="22"/>
  <c r="E6" i="22"/>
  <c r="D6" i="22"/>
  <c r="C6" i="22"/>
  <c r="G8" i="20" l="1"/>
  <c r="F8" i="20"/>
  <c r="E8" i="20"/>
  <c r="G6" i="20"/>
  <c r="F6" i="20"/>
  <c r="E6" i="20"/>
  <c r="G8" i="16" l="1"/>
  <c r="F8" i="16"/>
  <c r="E8" i="16"/>
  <c r="D8" i="16"/>
  <c r="C8" i="16"/>
  <c r="G6" i="16"/>
  <c r="F6" i="16"/>
  <c r="E6" i="16"/>
  <c r="D6" i="16"/>
  <c r="C6" i="16"/>
  <c r="G8" i="12" l="1"/>
  <c r="F8" i="12"/>
  <c r="E8" i="12"/>
  <c r="D8" i="12"/>
  <c r="C8" i="12"/>
  <c r="G6" i="12"/>
  <c r="F6" i="12"/>
  <c r="E6" i="12"/>
  <c r="D6" i="12"/>
</calcChain>
</file>

<file path=xl/sharedStrings.xml><?xml version="1.0" encoding="utf-8"?>
<sst xmlns="http://schemas.openxmlformats.org/spreadsheetml/2006/main" count="751" uniqueCount="191">
  <si>
    <t>Test report</t>
  </si>
  <si>
    <t>Project Name</t>
  </si>
  <si>
    <t>Stage</t>
  </si>
  <si>
    <t>Project Code</t>
  </si>
  <si>
    <t>Test Environment Setup Description</t>
  </si>
  <si>
    <t>Tester</t>
  </si>
  <si>
    <t>Test Result</t>
  </si>
  <si>
    <t>PASS</t>
  </si>
  <si>
    <t>FAIL</t>
  </si>
  <si>
    <t>SKIPPED</t>
  </si>
  <si>
    <t>NOT IMPLEMENTED</t>
  </si>
  <si>
    <t>No</t>
  </si>
  <si>
    <t>Testcase ID</t>
  </si>
  <si>
    <t>Function Name</t>
  </si>
  <si>
    <t>Sheet Name</t>
  </si>
  <si>
    <t>Create Date</t>
  </si>
  <si>
    <r>
      <t>Note:</t>
    </r>
    <r>
      <rPr>
        <i/>
        <sz val="13"/>
        <color theme="1"/>
        <rFont val="Times New Roman"/>
        <family val="1"/>
      </rPr>
      <t xml:space="preserve"> X is Number</t>
    </r>
  </si>
  <si>
    <t>Module</t>
  </si>
  <si>
    <t>Code</t>
  </si>
  <si>
    <t>Check requirement</t>
  </si>
  <si>
    <t>Status</t>
  </si>
  <si>
    <t>TOTAL</t>
  </si>
  <si>
    <t>Not Implemented</t>
  </si>
  <si>
    <t>Re-test Status</t>
  </si>
  <si>
    <t>STT</t>
  </si>
  <si>
    <t>Test case ID</t>
  </si>
  <si>
    <t>Requirements ID</t>
  </si>
  <si>
    <t>Test case decription</t>
  </si>
  <si>
    <t>Pre  - Condition</t>
  </si>
  <si>
    <t>Step</t>
  </si>
  <si>
    <t>Data</t>
  </si>
  <si>
    <t>Excepted Result</t>
  </si>
  <si>
    <t>Test Date</t>
  </si>
  <si>
    <t>Actual Result</t>
  </si>
  <si>
    <t>Re-test Date</t>
  </si>
  <si>
    <t>Re-test Result</t>
  </si>
  <si>
    <t>Sprint 1</t>
  </si>
  <si>
    <t>Assign to</t>
  </si>
  <si>
    <t>Ngô Nguyễn Trường An</t>
  </si>
  <si>
    <t>Nguyễn Văn Dũng</t>
  </si>
  <si>
    <t>Trương Tấn Lộc</t>
  </si>
  <si>
    <t>Ngô Thị Tuyết Nhung</t>
  </si>
  <si>
    <t>Huỳnh Thị Mỹ Duyên</t>
  </si>
  <si>
    <t>Addition</t>
  </si>
  <si>
    <t>Subtraction</t>
  </si>
  <si>
    <t>Multiplication</t>
  </si>
  <si>
    <t>Division</t>
  </si>
  <si>
    <t>Division for remainders</t>
  </si>
  <si>
    <t>App</t>
  </si>
  <si>
    <t>ADT - X</t>
  </si>
  <si>
    <t>SubT - X</t>
  </si>
  <si>
    <t>MulT - X</t>
  </si>
  <si>
    <t>DiV - X</t>
  </si>
  <si>
    <t>DiVR - X</t>
  </si>
  <si>
    <t xml:space="preserve">1.Check Enter number and Check the addition function    </t>
  </si>
  <si>
    <r>
      <t>1.The interface will display the numbers "</t>
    </r>
    <r>
      <rPr>
        <b/>
        <sz val="13"/>
        <color theme="1"/>
        <rFont val="Times New Roman"/>
        <family val="1"/>
      </rPr>
      <t>2</t>
    </r>
    <r>
      <rPr>
        <sz val="13"/>
        <color theme="1"/>
        <rFont val="Times New Roman"/>
        <family val="1"/>
      </rPr>
      <t>" and "</t>
    </r>
    <r>
      <rPr>
        <b/>
        <sz val="13"/>
        <color theme="1"/>
        <rFont val="Times New Roman"/>
        <family val="1"/>
      </rPr>
      <t>4</t>
    </r>
    <r>
      <rPr>
        <sz val="13"/>
        <color theme="1"/>
        <rFont val="Times New Roman"/>
        <family val="1"/>
      </rPr>
      <t>" in the Number1 and Number2 fields, respectively.                                                2.The interface will display the result of the operation as "</t>
    </r>
    <r>
      <rPr>
        <b/>
        <sz val="13"/>
        <color theme="1"/>
        <rFont val="Times New Roman"/>
        <family val="1"/>
      </rPr>
      <t>6.0</t>
    </r>
    <r>
      <rPr>
        <sz val="13"/>
        <color theme="1"/>
        <rFont val="Times New Roman"/>
        <family val="1"/>
      </rPr>
      <t>" in the Result box.</t>
    </r>
  </si>
  <si>
    <t>1.Click on button "Clear"                             2. Click on "+" button</t>
  </si>
  <si>
    <t xml:space="preserve">1. Enter numbers normally             2. Click on "+" button.                                     </t>
  </si>
  <si>
    <t xml:space="preserve">   First number = 2.5
   Second number = 3                    </t>
  </si>
  <si>
    <t xml:space="preserve">   The first number = 2
   Second number = 4                                      </t>
  </si>
  <si>
    <t xml:space="preserve">1.Click on button "Clear"                                2. Enter real  numbers                 3. Click on "+" button                 </t>
  </si>
  <si>
    <t xml:space="preserve">  First number = abc
  Second number = 3                     </t>
  </si>
  <si>
    <t xml:space="preserve">1.Click on button "Clear"                                2. Enter text and numbers            3.Click on "+" button
</t>
  </si>
  <si>
    <t xml:space="preserve">    The first number = -5
   Second number = -2                   </t>
  </si>
  <si>
    <t>1.Click on button "Clear"                                2. Enter negative number            3. Click on "+" button</t>
  </si>
  <si>
    <t>ADT</t>
  </si>
  <si>
    <t>SubT</t>
  </si>
  <si>
    <t xml:space="preserve">1.Check Enter number and Check the subtraction function    </t>
  </si>
  <si>
    <t xml:space="preserve">1. Enter numbers normally                     2. Click on "-" button.                                     </t>
  </si>
  <si>
    <t xml:space="preserve">   The first number = 4
   Second number = 2                                      </t>
  </si>
  <si>
    <r>
      <t>1.The interface will display the numbers "</t>
    </r>
    <r>
      <rPr>
        <b/>
        <sz val="13"/>
        <color theme="1"/>
        <rFont val="Times New Roman"/>
        <family val="1"/>
      </rPr>
      <t>4</t>
    </r>
    <r>
      <rPr>
        <sz val="13"/>
        <color theme="1"/>
        <rFont val="Times New Roman"/>
        <family val="1"/>
      </rPr>
      <t>" and "</t>
    </r>
    <r>
      <rPr>
        <b/>
        <sz val="13"/>
        <color theme="1"/>
        <rFont val="Times New Roman"/>
        <family val="1"/>
      </rPr>
      <t>2</t>
    </r>
    <r>
      <rPr>
        <sz val="13"/>
        <color theme="1"/>
        <rFont val="Times New Roman"/>
        <family val="1"/>
      </rPr>
      <t>" in the Number1 and Number2 fields, respectively.                                                2.The interface will display the result of the operation as "</t>
    </r>
    <r>
      <rPr>
        <b/>
        <sz val="13"/>
        <color theme="1"/>
        <rFont val="Times New Roman"/>
        <family val="1"/>
      </rPr>
      <t>2.0</t>
    </r>
    <r>
      <rPr>
        <sz val="13"/>
        <color theme="1"/>
        <rFont val="Times New Roman"/>
        <family val="1"/>
      </rPr>
      <t>" in the Result box.</t>
    </r>
  </si>
  <si>
    <t xml:space="preserve">   First number = 5.5
   Second number = 3                    </t>
  </si>
  <si>
    <t xml:space="preserve">1.Click on button "Clear"                                2. Enter text and numbers            3.Click on "-" button
</t>
  </si>
  <si>
    <t xml:space="preserve">1.Click on button "Clear"                                2. Enter real  numbers                 3. Click on "-" button                 </t>
  </si>
  <si>
    <t>1.Click on button "Clear"                                2. Enter negative number            3. Click on "-" button</t>
  </si>
  <si>
    <t>1.Click on button "Clear"                             2. Click on "-" button</t>
  </si>
  <si>
    <t>MulT</t>
  </si>
  <si>
    <t xml:space="preserve">1. Enter numbers normally                     2. Click on "*" button.                                     </t>
  </si>
  <si>
    <r>
      <t>1.The interface will display the numbers "</t>
    </r>
    <r>
      <rPr>
        <b/>
        <sz val="13"/>
        <color theme="1"/>
        <rFont val="Times New Roman"/>
        <family val="1"/>
      </rPr>
      <t>4</t>
    </r>
    <r>
      <rPr>
        <sz val="13"/>
        <color theme="1"/>
        <rFont val="Times New Roman"/>
        <family val="1"/>
      </rPr>
      <t>" and "</t>
    </r>
    <r>
      <rPr>
        <b/>
        <sz val="13"/>
        <color theme="1"/>
        <rFont val="Times New Roman"/>
        <family val="1"/>
      </rPr>
      <t>2</t>
    </r>
    <r>
      <rPr>
        <sz val="13"/>
        <color theme="1"/>
        <rFont val="Times New Roman"/>
        <family val="1"/>
      </rPr>
      <t xml:space="preserve">" in the Number1 and Number2 fields, respectively.                                                2.The interface will display the result of the operation as </t>
    </r>
    <r>
      <rPr>
        <b/>
        <sz val="13"/>
        <color theme="1"/>
        <rFont val="Times New Roman"/>
        <family val="1"/>
      </rPr>
      <t>"8.0"</t>
    </r>
    <r>
      <rPr>
        <sz val="13"/>
        <color theme="1"/>
        <rFont val="Times New Roman"/>
        <family val="1"/>
      </rPr>
      <t xml:space="preserve"> in the Result box.</t>
    </r>
  </si>
  <si>
    <t xml:space="preserve">1.Click on button "Clear"                                2. Enter real  numbers                 3. Click on "*" button                 </t>
  </si>
  <si>
    <t xml:space="preserve">1.Click on button "Clear"                                2. Enter text and numbers            3.Click on "*" button
</t>
  </si>
  <si>
    <t>1.Click on button "Clear"                                2. Enter negative number            3. Click on "*" button</t>
  </si>
  <si>
    <t>DiV</t>
  </si>
  <si>
    <t xml:space="preserve">1.Check Enter number and Check the Multiplication function    </t>
  </si>
  <si>
    <t xml:space="preserve">1.Check Enter number and Check the Division function    </t>
  </si>
  <si>
    <t xml:space="preserve">1. Enter numbers normally                     2. Click on "/" button.                                     </t>
  </si>
  <si>
    <t xml:space="preserve">1.Click on button "Clear"                                2. Enter real  numbers                 3. Click on "/" button                 </t>
  </si>
  <si>
    <t xml:space="preserve">1.Click on button "Clear"                                2. Enter text and numbers            3.Click on "/" button
</t>
  </si>
  <si>
    <t>1.Click on button "Clear"                                2. Enter negative number            3. Click on "/" button</t>
  </si>
  <si>
    <r>
      <t>1.The interface will display the numbers "</t>
    </r>
    <r>
      <rPr>
        <b/>
        <sz val="13"/>
        <color theme="1"/>
        <rFont val="Times New Roman"/>
        <family val="1"/>
      </rPr>
      <t>4</t>
    </r>
    <r>
      <rPr>
        <sz val="13"/>
        <color theme="1"/>
        <rFont val="Times New Roman"/>
        <family val="1"/>
      </rPr>
      <t>" and "</t>
    </r>
    <r>
      <rPr>
        <b/>
        <sz val="13"/>
        <color theme="1"/>
        <rFont val="Times New Roman"/>
        <family val="1"/>
      </rPr>
      <t>2</t>
    </r>
    <r>
      <rPr>
        <sz val="13"/>
        <color theme="1"/>
        <rFont val="Times New Roman"/>
        <family val="1"/>
      </rPr>
      <t xml:space="preserve">" in the Number1 and Number2 fields, respectively.                                                2.The interface will display the result of the operation as </t>
    </r>
    <r>
      <rPr>
        <b/>
        <sz val="13"/>
        <color theme="1"/>
        <rFont val="Times New Roman"/>
        <family val="1"/>
      </rPr>
      <t>"2"</t>
    </r>
    <r>
      <rPr>
        <sz val="13"/>
        <color theme="1"/>
        <rFont val="Times New Roman"/>
        <family val="1"/>
      </rPr>
      <t xml:space="preserve"> in the Result box.</t>
    </r>
  </si>
  <si>
    <t xml:space="preserve">    The first number = -8
   Second number = -2                   </t>
  </si>
  <si>
    <t>1.Click on button "Clear"                             2. Click on "/" button</t>
  </si>
  <si>
    <t xml:space="preserve">1.Click on button "Clear"                                2. Enter numbers normally                3. Click on "/" button    </t>
  </si>
  <si>
    <t xml:space="preserve">  The first number = 4
   Second number = 0    </t>
  </si>
  <si>
    <r>
      <t>1.The function of the "Clear" button is to clear the entered information and any previous notifications                                  2.The interface will display the numbers "</t>
    </r>
    <r>
      <rPr>
        <b/>
        <sz val="13"/>
        <color theme="1"/>
        <rFont val="Times New Roman"/>
        <family val="1"/>
      </rPr>
      <t>5.5</t>
    </r>
    <r>
      <rPr>
        <sz val="13"/>
        <color theme="1"/>
        <rFont val="Times New Roman"/>
        <family val="1"/>
      </rPr>
      <t>" and "</t>
    </r>
    <r>
      <rPr>
        <b/>
        <sz val="13"/>
        <color theme="1"/>
        <rFont val="Times New Roman"/>
        <family val="1"/>
      </rPr>
      <t>3</t>
    </r>
    <r>
      <rPr>
        <sz val="13"/>
        <color theme="1"/>
        <rFont val="Times New Roman"/>
        <family val="1"/>
      </rPr>
      <t>" in the Number1 and Number2 fields, respectively                                              3.The interface will display the result of the operation as "</t>
    </r>
    <r>
      <rPr>
        <b/>
        <sz val="13"/>
        <color theme="1"/>
        <rFont val="Times New Roman"/>
        <family val="1"/>
      </rPr>
      <t>1.83</t>
    </r>
    <r>
      <rPr>
        <sz val="13"/>
        <color theme="1"/>
        <rFont val="Times New Roman"/>
        <family val="1"/>
      </rPr>
      <t>" in the Result box.</t>
    </r>
  </si>
  <si>
    <r>
      <t>1.The function of the "Clear" button is to clear the entered information and any previous notifications                                            2.The interface will display the text '</t>
    </r>
    <r>
      <rPr>
        <b/>
        <sz val="13"/>
        <color theme="1"/>
        <rFont val="Times New Roman"/>
        <family val="1"/>
      </rPr>
      <t>abc</t>
    </r>
    <r>
      <rPr>
        <sz val="13"/>
        <color theme="1"/>
        <rFont val="Times New Roman"/>
        <family val="1"/>
      </rPr>
      <t>'  and number '</t>
    </r>
    <r>
      <rPr>
        <b/>
        <sz val="13"/>
        <color theme="1"/>
        <rFont val="Times New Roman"/>
        <family val="1"/>
      </rPr>
      <t>3</t>
    </r>
    <r>
      <rPr>
        <sz val="13"/>
        <color theme="1"/>
        <rFont val="Times New Roman"/>
        <family val="1"/>
      </rPr>
      <t xml:space="preserve">' in the Number1 and Number2 fields, respectively                                              3.The interface will display the message: </t>
    </r>
    <r>
      <rPr>
        <b/>
        <sz val="13"/>
        <color theme="1"/>
        <rFont val="Times New Roman"/>
        <family val="1"/>
      </rPr>
      <t>'Error! Please re-enter the number.</t>
    </r>
    <r>
      <rPr>
        <sz val="13"/>
        <color theme="1"/>
        <rFont val="Times New Roman"/>
        <family val="1"/>
      </rPr>
      <t>' in the Result field."</t>
    </r>
  </si>
  <si>
    <r>
      <t>1.The function of the "Clear" button is to clear the entered information and any previous notifications                                           2.The interface will display the number '</t>
    </r>
    <r>
      <rPr>
        <b/>
        <sz val="13"/>
        <color theme="1"/>
        <rFont val="Times New Roman"/>
        <family val="1"/>
      </rPr>
      <t>-8</t>
    </r>
    <r>
      <rPr>
        <sz val="13"/>
        <color theme="1"/>
        <rFont val="Times New Roman"/>
        <family val="1"/>
      </rPr>
      <t xml:space="preserve">'  and number </t>
    </r>
    <r>
      <rPr>
        <b/>
        <sz val="13"/>
        <color theme="1"/>
        <rFont val="Times New Roman"/>
        <family val="1"/>
      </rPr>
      <t>'-2</t>
    </r>
    <r>
      <rPr>
        <sz val="13"/>
        <color theme="1"/>
        <rFont val="Times New Roman"/>
        <family val="1"/>
      </rPr>
      <t>' in the Number1 and Number2 fields, respectively                                             3.The interface will display the result of the operation as '</t>
    </r>
    <r>
      <rPr>
        <b/>
        <sz val="13"/>
        <color theme="1"/>
        <rFont val="Times New Roman"/>
        <family val="1"/>
      </rPr>
      <t>4'</t>
    </r>
    <r>
      <rPr>
        <sz val="13"/>
        <color theme="1"/>
        <rFont val="Times New Roman"/>
        <family val="1"/>
      </rPr>
      <t xml:space="preserve"> in the Result box.</t>
    </r>
  </si>
  <si>
    <r>
      <t>1.The function of the "Clear" button is to clear the entered information and any previous notifications.                                    2.The interface will display the message: '</t>
    </r>
    <r>
      <rPr>
        <b/>
        <sz val="13"/>
        <color theme="1"/>
        <rFont val="Times New Roman"/>
        <family val="1"/>
      </rPr>
      <t>Error! Please re-enter the number.' in the Result field</t>
    </r>
    <r>
      <rPr>
        <sz val="13"/>
        <color theme="1"/>
        <rFont val="Times New Roman"/>
        <family val="1"/>
      </rPr>
      <t>."</t>
    </r>
  </si>
  <si>
    <r>
      <t>1.The function of the "Clear" button is to clear the entered information and any previous notifications.                                   2.The interface will display the message: '</t>
    </r>
    <r>
      <rPr>
        <b/>
        <sz val="13"/>
        <color theme="1"/>
        <rFont val="Times New Roman"/>
        <family val="1"/>
      </rPr>
      <t>Error! Division by zero is not allowed.</t>
    </r>
    <r>
      <rPr>
        <sz val="13"/>
        <color theme="1"/>
        <rFont val="Times New Roman"/>
        <family val="1"/>
      </rPr>
      <t>'</t>
    </r>
  </si>
  <si>
    <r>
      <t>1.The function of the "Clear" button is to clear the entered information and any previous notifications                           2.The interface will display the numbers "</t>
    </r>
    <r>
      <rPr>
        <b/>
        <sz val="13"/>
        <color theme="1"/>
        <rFont val="Times New Roman"/>
        <family val="1"/>
      </rPr>
      <t>2.5</t>
    </r>
    <r>
      <rPr>
        <sz val="13"/>
        <color theme="1"/>
        <rFont val="Times New Roman"/>
        <family val="1"/>
      </rPr>
      <t>" and "</t>
    </r>
    <r>
      <rPr>
        <b/>
        <sz val="13"/>
        <color theme="1"/>
        <rFont val="Times New Roman"/>
        <family val="1"/>
      </rPr>
      <t>3</t>
    </r>
    <r>
      <rPr>
        <sz val="13"/>
        <color theme="1"/>
        <rFont val="Times New Roman"/>
        <family val="1"/>
      </rPr>
      <t>" in the Number1 and Number2 fields, respectively                                      3.The interface will display the result of the operation as "</t>
    </r>
    <r>
      <rPr>
        <b/>
        <sz val="13"/>
        <color theme="1"/>
        <rFont val="Times New Roman"/>
        <family val="1"/>
      </rPr>
      <t>5.5</t>
    </r>
    <r>
      <rPr>
        <sz val="13"/>
        <color theme="1"/>
        <rFont val="Times New Roman"/>
        <family val="1"/>
      </rPr>
      <t>" in the Result box.</t>
    </r>
  </si>
  <si>
    <r>
      <t>1.The function of the "Clear" button is to clear the entered information and any previous notifications                           2.The interface will display the text '</t>
    </r>
    <r>
      <rPr>
        <b/>
        <sz val="13"/>
        <color theme="1"/>
        <rFont val="Times New Roman"/>
        <family val="1"/>
      </rPr>
      <t>abc</t>
    </r>
    <r>
      <rPr>
        <sz val="13"/>
        <color theme="1"/>
        <rFont val="Times New Roman"/>
        <family val="1"/>
      </rPr>
      <t>'  and number '</t>
    </r>
    <r>
      <rPr>
        <b/>
        <sz val="13"/>
        <color theme="1"/>
        <rFont val="Times New Roman"/>
        <family val="1"/>
      </rPr>
      <t>3</t>
    </r>
    <r>
      <rPr>
        <sz val="13"/>
        <color theme="1"/>
        <rFont val="Times New Roman"/>
        <family val="1"/>
      </rPr>
      <t xml:space="preserve">' in the Number1 and Number2 fields, respectively                                     3.The interface will display the message: </t>
    </r>
    <r>
      <rPr>
        <b/>
        <sz val="13"/>
        <color theme="1"/>
        <rFont val="Times New Roman"/>
        <family val="1"/>
      </rPr>
      <t>'Error! Please re-enter the number.</t>
    </r>
    <r>
      <rPr>
        <sz val="13"/>
        <color theme="1"/>
        <rFont val="Times New Roman"/>
        <family val="1"/>
      </rPr>
      <t>' in the Result field."</t>
    </r>
  </si>
  <si>
    <r>
      <t>1.The function of the "Clear" button is to clear the entered information and any previous notifications.                         2.The interface will display the number '</t>
    </r>
    <r>
      <rPr>
        <b/>
        <sz val="13"/>
        <color theme="1"/>
        <rFont val="Times New Roman"/>
        <family val="1"/>
      </rPr>
      <t>-5</t>
    </r>
    <r>
      <rPr>
        <sz val="13"/>
        <color theme="1"/>
        <rFont val="Times New Roman"/>
        <family val="1"/>
      </rPr>
      <t xml:space="preserve">'  and number </t>
    </r>
    <r>
      <rPr>
        <b/>
        <sz val="13"/>
        <color theme="1"/>
        <rFont val="Times New Roman"/>
        <family val="1"/>
      </rPr>
      <t>'-2</t>
    </r>
    <r>
      <rPr>
        <sz val="13"/>
        <color theme="1"/>
        <rFont val="Times New Roman"/>
        <family val="1"/>
      </rPr>
      <t>' in the Number1 and Number2 fields, respectively                      3.The interface will display the result of the operation as "</t>
    </r>
    <r>
      <rPr>
        <b/>
        <sz val="13"/>
        <color theme="1"/>
        <rFont val="Times New Roman"/>
        <family val="1"/>
      </rPr>
      <t>5.5</t>
    </r>
    <r>
      <rPr>
        <sz val="13"/>
        <color theme="1"/>
        <rFont val="Times New Roman"/>
        <family val="1"/>
      </rPr>
      <t>" in the Result box.</t>
    </r>
  </si>
  <si>
    <r>
      <t>1.The function of the "Clear" button is to clear the entered information and any previous notifications.                          2.The interface will display the message: '</t>
    </r>
    <r>
      <rPr>
        <b/>
        <sz val="13"/>
        <color theme="1"/>
        <rFont val="Times New Roman"/>
        <family val="1"/>
      </rPr>
      <t>Error! Please re-enter the number.' in the Result field</t>
    </r>
    <r>
      <rPr>
        <sz val="13"/>
        <color theme="1"/>
        <rFont val="Times New Roman"/>
        <family val="1"/>
      </rPr>
      <t>."</t>
    </r>
  </si>
  <si>
    <r>
      <t>1.The function of the "Clear" button is to clear the entered information and any previous notifications.                                            2.The interface will display the text '</t>
    </r>
    <r>
      <rPr>
        <b/>
        <sz val="13"/>
        <color theme="1"/>
        <rFont val="Times New Roman"/>
        <family val="1"/>
      </rPr>
      <t>abc</t>
    </r>
    <r>
      <rPr>
        <sz val="13"/>
        <color theme="1"/>
        <rFont val="Times New Roman"/>
        <family val="1"/>
      </rPr>
      <t>'  and number '</t>
    </r>
    <r>
      <rPr>
        <b/>
        <sz val="13"/>
        <color theme="1"/>
        <rFont val="Times New Roman"/>
        <family val="1"/>
      </rPr>
      <t>3</t>
    </r>
    <r>
      <rPr>
        <sz val="13"/>
        <color theme="1"/>
        <rFont val="Times New Roman"/>
        <family val="1"/>
      </rPr>
      <t xml:space="preserve">' in the Number1 and Number2 fields, respectively                                     3.The interface will display the message: </t>
    </r>
    <r>
      <rPr>
        <b/>
        <sz val="13"/>
        <color theme="1"/>
        <rFont val="Times New Roman"/>
        <family val="1"/>
      </rPr>
      <t>'Error! Please re-enter the number.</t>
    </r>
    <r>
      <rPr>
        <sz val="13"/>
        <color theme="1"/>
        <rFont val="Times New Roman"/>
        <family val="1"/>
      </rPr>
      <t>' in the Result field."</t>
    </r>
  </si>
  <si>
    <r>
      <t>1.The function of the "Clear" button is to clear the entered information and any previous notifications.                                           2.The interface will display the numbers "</t>
    </r>
    <r>
      <rPr>
        <b/>
        <sz val="13"/>
        <color theme="1"/>
        <rFont val="Times New Roman"/>
        <family val="1"/>
      </rPr>
      <t>5.5</t>
    </r>
    <r>
      <rPr>
        <sz val="13"/>
        <color theme="1"/>
        <rFont val="Times New Roman"/>
        <family val="1"/>
      </rPr>
      <t>" and "</t>
    </r>
    <r>
      <rPr>
        <b/>
        <sz val="13"/>
        <color theme="1"/>
        <rFont val="Times New Roman"/>
        <family val="1"/>
      </rPr>
      <t>3</t>
    </r>
    <r>
      <rPr>
        <sz val="13"/>
        <color theme="1"/>
        <rFont val="Times New Roman"/>
        <family val="1"/>
      </rPr>
      <t>" in the Number1 and Number2 fields, respectively                                      3.The interface will display the result of the operation as "</t>
    </r>
    <r>
      <rPr>
        <b/>
        <sz val="13"/>
        <color theme="1"/>
        <rFont val="Times New Roman"/>
        <family val="1"/>
      </rPr>
      <t>2.5</t>
    </r>
    <r>
      <rPr>
        <sz val="13"/>
        <color theme="1"/>
        <rFont val="Times New Roman"/>
        <family val="1"/>
      </rPr>
      <t>" in the Result box.</t>
    </r>
  </si>
  <si>
    <r>
      <t>1.The function of the "Clear" button is to clear the entered information and any previous notifications.                                            2.The interface will display the number '</t>
    </r>
    <r>
      <rPr>
        <b/>
        <sz val="13"/>
        <color theme="1"/>
        <rFont val="Times New Roman"/>
        <family val="1"/>
      </rPr>
      <t>-5</t>
    </r>
    <r>
      <rPr>
        <sz val="13"/>
        <color theme="1"/>
        <rFont val="Times New Roman"/>
        <family val="1"/>
      </rPr>
      <t xml:space="preserve">'  and number </t>
    </r>
    <r>
      <rPr>
        <b/>
        <sz val="13"/>
        <color theme="1"/>
        <rFont val="Times New Roman"/>
        <family val="1"/>
      </rPr>
      <t>'-2</t>
    </r>
    <r>
      <rPr>
        <sz val="13"/>
        <color theme="1"/>
        <rFont val="Times New Roman"/>
        <family val="1"/>
      </rPr>
      <t>' in the Number1 and Number2 fields, respectively                      3.The interface will display the result of the operation as '</t>
    </r>
    <r>
      <rPr>
        <b/>
        <sz val="13"/>
        <color theme="1"/>
        <rFont val="Times New Roman"/>
        <family val="1"/>
      </rPr>
      <t>-3.0'</t>
    </r>
    <r>
      <rPr>
        <sz val="13"/>
        <color theme="1"/>
        <rFont val="Times New Roman"/>
        <family val="1"/>
      </rPr>
      <t xml:space="preserve"> in the Result box.</t>
    </r>
  </si>
  <si>
    <r>
      <t>1.The function of the "Clear" button is to delete the two previously entered numbers.                                  2.The interface will display the message: '</t>
    </r>
    <r>
      <rPr>
        <b/>
        <sz val="13"/>
        <color theme="1"/>
        <rFont val="Times New Roman"/>
        <family val="1"/>
      </rPr>
      <t>Error! Please re-enter the number.' in the Result field</t>
    </r>
    <r>
      <rPr>
        <sz val="13"/>
        <color theme="1"/>
        <rFont val="Times New Roman"/>
        <family val="1"/>
      </rPr>
      <t>."</t>
    </r>
  </si>
  <si>
    <r>
      <t>1.The function of the "Clear" button is to clear the entered information and any previous notifications                                              2.The interface will display the numbers "</t>
    </r>
    <r>
      <rPr>
        <b/>
        <sz val="13"/>
        <color theme="1"/>
        <rFont val="Times New Roman"/>
        <family val="1"/>
      </rPr>
      <t>5.5</t>
    </r>
    <r>
      <rPr>
        <sz val="13"/>
        <color theme="1"/>
        <rFont val="Times New Roman"/>
        <family val="1"/>
      </rPr>
      <t>" and "</t>
    </r>
    <r>
      <rPr>
        <b/>
        <sz val="13"/>
        <color theme="1"/>
        <rFont val="Times New Roman"/>
        <family val="1"/>
      </rPr>
      <t>3</t>
    </r>
    <r>
      <rPr>
        <sz val="13"/>
        <color theme="1"/>
        <rFont val="Times New Roman"/>
        <family val="1"/>
      </rPr>
      <t>" in the Number1 and Number2 fields, respectively                                              3.The interface will display the result of the operation as "</t>
    </r>
    <r>
      <rPr>
        <b/>
        <sz val="13"/>
        <color theme="1"/>
        <rFont val="Times New Roman"/>
        <family val="1"/>
      </rPr>
      <t>16.5</t>
    </r>
    <r>
      <rPr>
        <sz val="13"/>
        <color theme="1"/>
        <rFont val="Times New Roman"/>
        <family val="1"/>
      </rPr>
      <t>" in the Result box.</t>
    </r>
  </si>
  <si>
    <r>
      <t>1The function of the "Clear" button is to clear the entered information and any previous notifications                                              2.The interface will display the text '</t>
    </r>
    <r>
      <rPr>
        <b/>
        <sz val="13"/>
        <color theme="1"/>
        <rFont val="Times New Roman"/>
        <family val="1"/>
      </rPr>
      <t>abc</t>
    </r>
    <r>
      <rPr>
        <sz val="13"/>
        <color theme="1"/>
        <rFont val="Times New Roman"/>
        <family val="1"/>
      </rPr>
      <t>'  and number '</t>
    </r>
    <r>
      <rPr>
        <b/>
        <sz val="13"/>
        <color theme="1"/>
        <rFont val="Times New Roman"/>
        <family val="1"/>
      </rPr>
      <t>3</t>
    </r>
    <r>
      <rPr>
        <sz val="13"/>
        <color theme="1"/>
        <rFont val="Times New Roman"/>
        <family val="1"/>
      </rPr>
      <t xml:space="preserve">' in the Number1 and Number2 fields, respectively                                              3.The interface will display the message: </t>
    </r>
    <r>
      <rPr>
        <b/>
        <sz val="13"/>
        <color theme="1"/>
        <rFont val="Times New Roman"/>
        <family val="1"/>
      </rPr>
      <t>'Error! Please re-enter the number.</t>
    </r>
    <r>
      <rPr>
        <sz val="13"/>
        <color theme="1"/>
        <rFont val="Times New Roman"/>
        <family val="1"/>
      </rPr>
      <t>' in the Result field."</t>
    </r>
  </si>
  <si>
    <r>
      <t>1.The function of the "Clear" button is to clear the entered information and any previous notifications.                                            2.The interface will display the number '</t>
    </r>
    <r>
      <rPr>
        <b/>
        <sz val="13"/>
        <color theme="1"/>
        <rFont val="Times New Roman"/>
        <family val="1"/>
      </rPr>
      <t>-5</t>
    </r>
    <r>
      <rPr>
        <sz val="13"/>
        <color theme="1"/>
        <rFont val="Times New Roman"/>
        <family val="1"/>
      </rPr>
      <t xml:space="preserve">'  and number </t>
    </r>
    <r>
      <rPr>
        <b/>
        <sz val="13"/>
        <color theme="1"/>
        <rFont val="Times New Roman"/>
        <family val="1"/>
      </rPr>
      <t>'-2</t>
    </r>
    <r>
      <rPr>
        <sz val="13"/>
        <color theme="1"/>
        <rFont val="Times New Roman"/>
        <family val="1"/>
      </rPr>
      <t>' in the Number1 and Number2 fields, respectively                                             3.The interface will display the result of the operation as '</t>
    </r>
    <r>
      <rPr>
        <b/>
        <sz val="13"/>
        <color theme="1"/>
        <rFont val="Times New Roman"/>
        <family val="1"/>
      </rPr>
      <t>10.0'</t>
    </r>
    <r>
      <rPr>
        <sz val="13"/>
        <color theme="1"/>
        <rFont val="Times New Roman"/>
        <family val="1"/>
      </rPr>
      <t xml:space="preserve"> in the Result box.</t>
    </r>
  </si>
  <si>
    <r>
      <t>1.The function of the "Clear" button is to clear the entered information and any previous notifications.                                            2.The interface will display the message: '</t>
    </r>
    <r>
      <rPr>
        <b/>
        <sz val="13"/>
        <color theme="1"/>
        <rFont val="Times New Roman"/>
        <family val="1"/>
      </rPr>
      <t>Error! Please re-enter the number.' in the Result field</t>
    </r>
    <r>
      <rPr>
        <sz val="13"/>
        <color theme="1"/>
        <rFont val="Times New Roman"/>
        <family val="1"/>
      </rPr>
      <t>."</t>
    </r>
  </si>
  <si>
    <t>DiVR</t>
  </si>
  <si>
    <t xml:space="preserve"> Addition</t>
  </si>
  <si>
    <t xml:space="preserve"> Multiplication</t>
  </si>
  <si>
    <t xml:space="preserve">Division </t>
  </si>
  <si>
    <t xml:space="preserve">Division for remainders </t>
  </si>
  <si>
    <t xml:space="preserve">1.Check Enter number and Check the Division for remainders function    </t>
  </si>
  <si>
    <t>Have accessed this function through the menu</t>
  </si>
  <si>
    <t xml:space="preserve">   The first number = 5
   Second number = 2                                      </t>
  </si>
  <si>
    <r>
      <t>1.The interface will display the numbers "5" and "</t>
    </r>
    <r>
      <rPr>
        <b/>
        <sz val="13"/>
        <color theme="1"/>
        <rFont val="Times New Roman"/>
        <family val="1"/>
      </rPr>
      <t>2</t>
    </r>
    <r>
      <rPr>
        <sz val="13"/>
        <color theme="1"/>
        <rFont val="Times New Roman"/>
        <family val="1"/>
      </rPr>
      <t xml:space="preserve">" in the Number1 and Number2 fields, respectively.                                                2.The interface will display the result of the operation as </t>
    </r>
    <r>
      <rPr>
        <b/>
        <sz val="13"/>
        <color theme="1"/>
        <rFont val="Times New Roman"/>
        <family val="1"/>
      </rPr>
      <t>"1.0"</t>
    </r>
    <r>
      <rPr>
        <sz val="13"/>
        <color theme="1"/>
        <rFont val="Times New Roman"/>
        <family val="1"/>
      </rPr>
      <t xml:space="preserve"> in the Result box.</t>
    </r>
  </si>
  <si>
    <r>
      <t>1.The function of the "Clear" button is to clear the entered information and any previous notifications                                  2.The interface will display the numbers "</t>
    </r>
    <r>
      <rPr>
        <b/>
        <sz val="13"/>
        <color theme="1"/>
        <rFont val="Times New Roman"/>
        <family val="1"/>
      </rPr>
      <t>5.5</t>
    </r>
    <r>
      <rPr>
        <sz val="13"/>
        <color theme="1"/>
        <rFont val="Times New Roman"/>
        <family val="1"/>
      </rPr>
      <t>" and "</t>
    </r>
    <r>
      <rPr>
        <b/>
        <sz val="13"/>
        <color theme="1"/>
        <rFont val="Times New Roman"/>
        <family val="1"/>
      </rPr>
      <t>3</t>
    </r>
    <r>
      <rPr>
        <sz val="13"/>
        <color theme="1"/>
        <rFont val="Times New Roman"/>
        <family val="1"/>
      </rPr>
      <t>" in the Number1 and Number2 fields, respectively                                              3.The interface will display the result of the operation as "</t>
    </r>
    <r>
      <rPr>
        <b/>
        <sz val="13"/>
        <color theme="1"/>
        <rFont val="Times New Roman"/>
        <family val="1"/>
      </rPr>
      <t>2.5</t>
    </r>
    <r>
      <rPr>
        <sz val="13"/>
        <color theme="1"/>
        <rFont val="Times New Roman"/>
        <family val="1"/>
      </rPr>
      <t>" in the Result box.</t>
    </r>
  </si>
  <si>
    <t xml:space="preserve">1. Enter numbers normally                     2. Click on "%" button.                                     </t>
  </si>
  <si>
    <t xml:space="preserve">1.Click on button "Clear"                                2. Enter real  numbers                 3. Click on "%" button                 </t>
  </si>
  <si>
    <t xml:space="preserve">1.Click on button "Clear"                                2. Enter text and numbers            3.Click on "%" button
</t>
  </si>
  <si>
    <t>1.Click on button "Clear"                                2. Enter negative number            3. Click on "%" button</t>
  </si>
  <si>
    <t>1.Click on button "Clear"                             2. Click on "%" button</t>
  </si>
  <si>
    <t xml:space="preserve">1.Click on button "Clear"                                2. Enter numbers normally                3. Click on "%" button    </t>
  </si>
  <si>
    <t xml:space="preserve">2.Check the function to return to the menu interface   </t>
  </si>
  <si>
    <t>1.Click the "return" button</t>
  </si>
  <si>
    <t>The system will return the user to the interface menu</t>
  </si>
  <si>
    <t>Square</t>
  </si>
  <si>
    <t xml:space="preserve"> The first number = -5
   Second number = -2     </t>
  </si>
  <si>
    <t>1. Enter negative number  2.Click the " &gt;" button on Number 1 or Number 2</t>
  </si>
  <si>
    <t xml:space="preserve">1.The interface will display the number '-5'  and number '-2' in the Number1 and Number2 fields, respectively                     2.This  function will delete characters one by one from left to right in either Number1 or Number2, depending on which box you choose to delete from.                  </t>
  </si>
  <si>
    <t>ADT-7</t>
  </si>
  <si>
    <t>ADT-8</t>
  </si>
  <si>
    <t>1. Enter negative number  2.Click the " &lt;" button on Number 1 or Number 2</t>
  </si>
  <si>
    <t xml:space="preserve">1.The interface will display the number '-5'  and number '-2' in the Number1 and Number2 fields, respectively                     2.This  function will delete characters one by one from right to left in either Number1 or Number2, depending on which box you choose to delete from.                  </t>
  </si>
  <si>
    <t>SubT-7</t>
  </si>
  <si>
    <t xml:space="preserve"> Subtraction</t>
  </si>
  <si>
    <t xml:space="preserve">3.Check he function to delete each char from left to right   </t>
  </si>
  <si>
    <t xml:space="preserve">3.Check he function to delete each char from right to left   </t>
  </si>
  <si>
    <t>SubT-8</t>
  </si>
  <si>
    <t>MulT-7</t>
  </si>
  <si>
    <t xml:space="preserve">1.The interface will display the number '-5'  and number '-2' in the Number1 and Number2 fields, respectively                                              2.This  function will delete characters one by one from left to right in either Number1 or Number2, depending on which box you choose to delete from.                  </t>
  </si>
  <si>
    <t xml:space="preserve">1.The interface will display the number '-5'  and number '-2' in the Number1 and Number2 fields, respectively                                                  2.This  function will delete characters one by one from right to left in either Number1 or Number2, depending on which box you choose to delete from.                  </t>
  </si>
  <si>
    <t>MulT-8</t>
  </si>
  <si>
    <t>DiV-8</t>
  </si>
  <si>
    <t>MulT-9</t>
  </si>
  <si>
    <t>Square and Square Root</t>
  </si>
  <si>
    <t>SqtASqR - X</t>
  </si>
  <si>
    <t>SqtASqR</t>
  </si>
  <si>
    <t>Tester1</t>
  </si>
  <si>
    <t>Tester2</t>
  </si>
  <si>
    <t xml:space="preserve">Square </t>
  </si>
  <si>
    <t xml:space="preserve">1.Check Enter number and Check Square function    </t>
  </si>
  <si>
    <t xml:space="preserve">   Enter number = 4
                                        </t>
  </si>
  <si>
    <r>
      <t xml:space="preserve">1.The interface will display the numbers "4"                                         2.The interface will display the result of the operation as </t>
    </r>
    <r>
      <rPr>
        <b/>
        <sz val="13"/>
        <color theme="1"/>
        <rFont val="Times New Roman"/>
        <family val="1"/>
      </rPr>
      <t>"2.0"</t>
    </r>
    <r>
      <rPr>
        <sz val="13"/>
        <color theme="1"/>
        <rFont val="Times New Roman"/>
        <family val="1"/>
      </rPr>
      <t xml:space="preserve"> in the Result box.</t>
    </r>
  </si>
  <si>
    <t xml:space="preserve">                                                      Enter number = 10.5
                                        </t>
  </si>
  <si>
    <r>
      <t>1.The function of the "Clear" button is to clear the entered information and any previous notifications                                  2.The interface will display the numbers "10</t>
    </r>
    <r>
      <rPr>
        <b/>
        <sz val="13"/>
        <color theme="1"/>
        <rFont val="Times New Roman"/>
        <family val="1"/>
      </rPr>
      <t>.5</t>
    </r>
    <r>
      <rPr>
        <sz val="13"/>
        <color theme="1"/>
        <rFont val="Times New Roman"/>
        <family val="1"/>
      </rPr>
      <t>"  fields                                             3.The interface will display the result of the operation as "</t>
    </r>
    <r>
      <rPr>
        <b/>
        <sz val="13"/>
        <color theme="1"/>
        <rFont val="Times New Roman"/>
        <family val="1"/>
      </rPr>
      <t>3.24037034920393</t>
    </r>
    <r>
      <rPr>
        <sz val="13"/>
        <color theme="1"/>
        <rFont val="Times New Roman"/>
        <family val="1"/>
      </rPr>
      <t>" in the Result box.</t>
    </r>
  </si>
  <si>
    <r>
      <t>1.The function of the "Clear" button is to clear the entered information and any previous notifications                                            2.The interface will display the text '</t>
    </r>
    <r>
      <rPr>
        <b/>
        <sz val="13"/>
        <color theme="1"/>
        <rFont val="Times New Roman"/>
        <family val="1"/>
      </rPr>
      <t>abc</t>
    </r>
    <r>
      <rPr>
        <sz val="13"/>
        <color theme="1"/>
        <rFont val="Times New Roman"/>
        <family val="1"/>
      </rPr>
      <t xml:space="preserve">'   Number  fieldsy                                              3.The interface will display the message: </t>
    </r>
    <r>
      <rPr>
        <b/>
        <sz val="13"/>
        <color theme="1"/>
        <rFont val="Times New Roman"/>
        <family val="1"/>
      </rPr>
      <t>'Error! Please re-enter the number.</t>
    </r>
    <r>
      <rPr>
        <sz val="13"/>
        <color theme="1"/>
        <rFont val="Times New Roman"/>
        <family val="1"/>
      </rPr>
      <t>' in the Result field."</t>
    </r>
  </si>
  <si>
    <t xml:space="preserve">  Enter number = abc
                     </t>
  </si>
  <si>
    <t xml:space="preserve">    Enter number = -8
                  </t>
  </si>
  <si>
    <r>
      <t>1.The function of the "Clear" button is to clear the entered information and any previous notifications                                           2.The interface will display the number '</t>
    </r>
    <r>
      <rPr>
        <b/>
        <sz val="13"/>
        <color theme="1"/>
        <rFont val="Times New Roman"/>
        <family val="1"/>
      </rPr>
      <t>-8</t>
    </r>
    <r>
      <rPr>
        <sz val="13"/>
        <color theme="1"/>
        <rFont val="Times New Roman"/>
        <family val="1"/>
      </rPr>
      <t>'  ' in the Number fields                                            3.The interface will display the message: '</t>
    </r>
    <r>
      <rPr>
        <b/>
        <sz val="13"/>
        <color theme="1"/>
        <rFont val="Times New Roman"/>
        <family val="1"/>
      </rPr>
      <t>Error! Numbers cannot be negative or zero!</t>
    </r>
    <r>
      <rPr>
        <sz val="13"/>
        <color theme="1"/>
        <rFont val="Times New Roman"/>
        <family val="1"/>
      </rPr>
      <t>.' in the Result field."</t>
    </r>
  </si>
  <si>
    <r>
      <t>1.The function of the "Clear" button is to clear the entered information and any previous notifications.                                    2.The interface will display the message: '</t>
    </r>
    <r>
      <rPr>
        <b/>
        <sz val="13"/>
        <color theme="1"/>
        <rFont val="Times New Roman"/>
        <family val="1"/>
      </rPr>
      <t xml:space="preserve">Error! Please re-enter the number.' </t>
    </r>
    <r>
      <rPr>
        <sz val="13"/>
        <color theme="1"/>
        <rFont val="Times New Roman"/>
        <family val="1"/>
      </rPr>
      <t>in the Result field."</t>
    </r>
  </si>
  <si>
    <t xml:space="preserve">  Enter number = 0
      </t>
  </si>
  <si>
    <r>
      <t>1.The function of the "Clear" button is to clear the entered information and any previous notifications                                           2.The interface will display the number '0'  ' in the Number fields                                            3.The interface will display the message: '</t>
    </r>
    <r>
      <rPr>
        <b/>
        <sz val="13"/>
        <color theme="1"/>
        <rFont val="Times New Roman"/>
        <family val="1"/>
      </rPr>
      <t>Error! Numbers cannot be negative or zero!</t>
    </r>
    <r>
      <rPr>
        <sz val="13"/>
        <color theme="1"/>
        <rFont val="Times New Roman"/>
        <family val="1"/>
      </rPr>
      <t>.' in the Result field."'</t>
    </r>
  </si>
  <si>
    <t xml:space="preserve">1.Check Enter number and Check Square Root function    </t>
  </si>
  <si>
    <t xml:space="preserve">Square Root </t>
  </si>
  <si>
    <t xml:space="preserve">  Enter number = 5
      </t>
  </si>
  <si>
    <t>1.The function of the "Clear" button is to clear the entered information and any previous notifications                                           2.The interface will display the number '5'  ' in the Number fields                                            3.The interface will display the result of the operation as "25.0" in the Result box.</t>
  </si>
  <si>
    <t xml:space="preserve">1.Click on button "Clear"                                2.Enter numbers normally                3. Click on "pow" button    </t>
  </si>
  <si>
    <t xml:space="preserve">1.Click on button "Clear"                                2. Enter real  numbers                 3. Click on "pow" button    </t>
  </si>
  <si>
    <t xml:space="preserve">  Enter number = 5.5
      </t>
  </si>
  <si>
    <t>1.The function of the "Clear" button is to clear the entered information and any previous notifications                                           2.The interface will display the number '5.5'  ' in the Number fields                                            3.The interface will display the result of the operation as "30.25" in the Result box.</t>
  </si>
  <si>
    <t xml:space="preserve">1. Enter numbers normally                     2. Click on "sqrt button.                                     </t>
  </si>
  <si>
    <t xml:space="preserve">1.Click on button "Clear"                                2. Enter real  numbers                 3. Click on "sqrt" button                 </t>
  </si>
  <si>
    <t>1.Click on button "Clear"                                2. Enter negative number            3. Click on "sqrt" button</t>
  </si>
  <si>
    <t>1.Click on button "Clear"                             2. Click on "sqrt" button</t>
  </si>
  <si>
    <t xml:space="preserve">1.Click on button "Clear"                                2. Enter zero numbers                3. Click on "sqrt" button    </t>
  </si>
  <si>
    <t xml:space="preserve">  Enter text=abc
      </t>
  </si>
  <si>
    <t xml:space="preserve">1.Click on button "Clear"                                2.Enter text                            3. Click on "pow" button    </t>
  </si>
  <si>
    <t xml:space="preserve">1.Click on button "Clear"                                2. Enter text                    3.Click on "sqrt" button
</t>
  </si>
  <si>
    <r>
      <t>1.The function of the "Clear" button is to clear the entered information and any previous notifications                                            2.The interface will display the text 'abc'   Number  fieldsy                                              3.The interface will display the message: '</t>
    </r>
    <r>
      <rPr>
        <b/>
        <sz val="13"/>
        <color theme="1"/>
        <rFont val="Times New Roman"/>
        <family val="1"/>
      </rPr>
      <t>Error! Please re-enter the number</t>
    </r>
    <r>
      <rPr>
        <sz val="13"/>
        <color theme="1"/>
        <rFont val="Times New Roman"/>
        <family val="1"/>
      </rPr>
      <t>.' in the Result field."</t>
    </r>
  </si>
  <si>
    <t xml:space="preserve">  Enter number=-4
      </t>
  </si>
  <si>
    <t xml:space="preserve">1.Click on button "Clear"                                2. Enter negative number            3. Click on "pow" button </t>
  </si>
  <si>
    <t>1.The function of the "Clear" button is to clear the entered information and any previous notifications                                           2.The interface will display the number '-4'  ' in the Number fields                                            3.The interface will display the result of the operation as "16.0" in the Result box.</t>
  </si>
  <si>
    <t>1.Click on button "Clear"                             2. Click on "pow" button</t>
  </si>
  <si>
    <t xml:space="preserve">  
      </t>
  </si>
  <si>
    <r>
      <t>1.The function of the "Clear" button is to clear the entered information and any previous notifications.                                    2.The interface will display the message: '</t>
    </r>
    <r>
      <rPr>
        <b/>
        <sz val="13"/>
        <color theme="1"/>
        <rFont val="Times New Roman"/>
        <family val="1"/>
      </rPr>
      <t>Error! Please re-enter the number</t>
    </r>
    <r>
      <rPr>
        <sz val="13"/>
        <color theme="1"/>
        <rFont val="Times New Roman"/>
        <family val="1"/>
      </rPr>
      <t>.' in the Result field."</t>
    </r>
  </si>
  <si>
    <t>SqtASqR-7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</si>
</sst>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Arial"/>
    </font>
    <font>
      <sz val="13"/>
      <color theme="1"/>
      <name val="Times New Roman"/>
      <family val="1"/>
    </font>
    <font>
      <sz val="13"/>
      <name val="Times New Roman"/>
      <family val="1"/>
    </font>
    <font>
      <i/>
      <sz val="13"/>
      <color theme="1"/>
      <name val="Times New Roman"/>
      <family val="1"/>
    </font>
    <font>
      <b/>
      <sz val="13"/>
      <color theme="1"/>
      <name val="Times New Roman"/>
      <family val="1"/>
    </font>
    <font>
      <b/>
      <sz val="11"/>
      <name val="Arial"/>
      <family val="2"/>
    </font>
    <font>
      <sz val="13"/>
      <name val="Times New Roman"/>
      <family val="1"/>
    </font>
    <font>
      <sz val="13"/>
      <color theme="1"/>
      <name val="Times New Roman"/>
      <family val="1"/>
    </font>
    <font>
      <b/>
      <sz val="11"/>
      <name val="Times New Roman"/>
      <family val="1"/>
    </font>
    <font>
      <sz val="11"/>
      <name val="Times New Roman"/>
      <family val="1"/>
    </font>
    <font>
      <sz val="14"/>
      <name val="Times New Roman"/>
      <family val="1"/>
    </font>
    <font>
      <b/>
      <i/>
      <u/>
      <sz val="13"/>
      <color theme="1"/>
      <name val="Times New Roman"/>
      <family val="1"/>
    </font>
    <font>
      <b/>
      <sz val="13"/>
      <name val="Times New Roman"/>
      <family val="1"/>
    </font>
    <font>
      <sz val="13"/>
      <color rgb="FF000000"/>
      <name val="Times New Roman"/>
      <family val="1"/>
    </font>
    <font>
      <sz val="11"/>
      <color theme="1"/>
      <name val="Arial"/>
      <family val="2"/>
    </font>
    <font>
      <b/>
      <sz val="13"/>
      <color rgb="FF000000"/>
      <name val="Times New Roman"/>
      <family val="1"/>
    </font>
    <font>
      <sz val="8"/>
      <name val="Arial"/>
    </font>
  </fonts>
  <fills count="9">
    <fill>
      <patternFill patternType="none"/>
    </fill>
    <fill>
      <patternFill patternType="gray125"/>
    </fill>
    <fill>
      <patternFill patternType="solid">
        <fgColor rgb="FF8DB3E2"/>
        <bgColor rgb="FF8DB3E2"/>
      </patternFill>
    </fill>
    <fill>
      <patternFill patternType="solid">
        <fgColor theme="8" tint="0.59999389629810485"/>
        <bgColor indexed="64"/>
      </patternFill>
    </fill>
    <fill>
      <patternFill patternType="solid">
        <fgColor theme="8" tint="0.39997558519241921"/>
        <bgColor rgb="FFFFC000"/>
      </patternFill>
    </fill>
    <fill>
      <patternFill patternType="solid">
        <fgColor theme="8" tint="0.39997558519241921"/>
        <bgColor indexed="64"/>
      </patternFill>
    </fill>
    <fill>
      <patternFill patternType="solid">
        <fgColor theme="0"/>
        <bgColor rgb="FFFFEB9C"/>
      </patternFill>
    </fill>
    <fill>
      <patternFill patternType="solid">
        <fgColor theme="4" tint="0.39997558519241921"/>
        <bgColor indexed="64"/>
      </patternFill>
    </fill>
    <fill>
      <patternFill patternType="solid">
        <fgColor theme="0"/>
        <bgColor indexed="64"/>
      </patternFill>
    </fill>
  </fills>
  <borders count="1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14" fillId="0" borderId="0"/>
  </cellStyleXfs>
  <cellXfs count="58">
    <xf numFmtId="0" fontId="0" fillId="0" borderId="0" xfId="0"/>
    <xf numFmtId="0" fontId="1" fillId="0" borderId="0" xfId="0" applyFont="1"/>
    <xf numFmtId="0" fontId="1" fillId="0" borderId="0" xfId="0" applyFont="1" applyAlignment="1">
      <alignment horizontal="center"/>
    </xf>
    <xf numFmtId="0" fontId="4" fillId="3" borderId="4" xfId="0" applyFont="1" applyFill="1" applyBorder="1" applyAlignment="1">
      <alignment horizontal="center"/>
    </xf>
    <xf numFmtId="0" fontId="1" fillId="0" borderId="4" xfId="0" applyFont="1" applyBorder="1" applyAlignment="1">
      <alignment vertical="top" wrapText="1"/>
    </xf>
    <xf numFmtId="0" fontId="6" fillId="6"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0" xfId="0" applyFont="1" applyAlignment="1">
      <alignment horizontal="left"/>
    </xf>
    <xf numFmtId="0" fontId="7" fillId="0" borderId="4" xfId="0" applyFont="1" applyBorder="1" applyAlignment="1">
      <alignment horizontal="center"/>
    </xf>
    <xf numFmtId="0" fontId="11" fillId="0" borderId="0" xfId="0" applyFont="1"/>
    <xf numFmtId="0" fontId="0" fillId="0" borderId="0" xfId="0" applyAlignment="1">
      <alignment horizontal="center"/>
    </xf>
    <xf numFmtId="0" fontId="4" fillId="7" borderId="4" xfId="0" applyFont="1" applyFill="1" applyBorder="1"/>
    <xf numFmtId="0" fontId="4" fillId="7" borderId="4" xfId="0" applyFont="1" applyFill="1" applyBorder="1" applyAlignment="1">
      <alignment wrapText="1"/>
    </xf>
    <xf numFmtId="0" fontId="7" fillId="0" borderId="4" xfId="0" applyFont="1" applyBorder="1" applyAlignment="1">
      <alignment vertical="center" wrapText="1"/>
    </xf>
    <xf numFmtId="0" fontId="7" fillId="0" borderId="0" xfId="0" applyFont="1"/>
    <xf numFmtId="0" fontId="7" fillId="0" borderId="0" xfId="0" applyFont="1" applyAlignment="1">
      <alignment vertical="center" wrapText="1"/>
    </xf>
    <xf numFmtId="0" fontId="1" fillId="2" borderId="8" xfId="0" applyFont="1" applyFill="1" applyBorder="1" applyAlignment="1">
      <alignment horizontal="center"/>
    </xf>
    <xf numFmtId="0" fontId="1" fillId="0" borderId="4" xfId="0" applyFont="1" applyBorder="1" applyAlignment="1">
      <alignment horizontal="center"/>
    </xf>
    <xf numFmtId="0" fontId="7" fillId="0" borderId="4" xfId="0" applyFont="1" applyBorder="1" applyAlignment="1">
      <alignment horizontal="center" vertical="center"/>
    </xf>
    <xf numFmtId="15" fontId="7" fillId="0" borderId="4" xfId="0" applyNumberFormat="1" applyFont="1" applyBorder="1" applyAlignment="1">
      <alignment horizontal="center" vertical="center"/>
    </xf>
    <xf numFmtId="0" fontId="1" fillId="0" borderId="4" xfId="0" applyFont="1" applyBorder="1" applyAlignment="1">
      <alignment vertical="center" wrapText="1"/>
    </xf>
    <xf numFmtId="0" fontId="1" fillId="0" borderId="4" xfId="0" applyFont="1" applyBorder="1"/>
    <xf numFmtId="0" fontId="2" fillId="6" borderId="4" xfId="0" applyFont="1" applyFill="1" applyBorder="1" applyAlignment="1">
      <alignment horizontal="center" vertical="center" wrapText="1"/>
    </xf>
    <xf numFmtId="0" fontId="1" fillId="0" borderId="4" xfId="0" applyFont="1" applyBorder="1" applyAlignment="1">
      <alignment horizontal="center" vertical="center" wrapText="1"/>
    </xf>
    <xf numFmtId="0" fontId="13" fillId="0" borderId="4" xfId="0" applyFont="1" applyBorder="1"/>
    <xf numFmtId="0" fontId="2" fillId="8" borderId="4" xfId="0" applyFont="1" applyFill="1" applyBorder="1" applyAlignment="1">
      <alignment horizontal="left" vertical="center" wrapText="1"/>
    </xf>
    <xf numFmtId="0" fontId="2" fillId="8" borderId="4" xfId="0" applyFont="1" applyFill="1" applyBorder="1" applyAlignment="1">
      <alignment vertical="center" wrapText="1"/>
    </xf>
    <xf numFmtId="0" fontId="1" fillId="0" borderId="0" xfId="0" applyFont="1" applyAlignment="1">
      <alignment horizontal="left"/>
    </xf>
    <xf numFmtId="0" fontId="15" fillId="0" borderId="0" xfId="0" applyFont="1"/>
    <xf numFmtId="15" fontId="1" fillId="0" borderId="9" xfId="0" applyNumberFormat="1" applyFont="1" applyBorder="1"/>
    <xf numFmtId="15" fontId="1" fillId="0" borderId="9" xfId="0" applyNumberFormat="1" applyFont="1" applyBorder="1" applyAlignment="1">
      <alignment horizontal="center" vertical="center" wrapText="1"/>
    </xf>
    <xf numFmtId="0" fontId="1" fillId="0" borderId="9" xfId="0" applyFont="1" applyBorder="1" applyAlignment="1">
      <alignment horizontal="center" vertical="center"/>
    </xf>
    <xf numFmtId="0" fontId="1" fillId="0" borderId="4" xfId="0" applyFont="1" applyBorder="1" applyAlignment="1">
      <alignment horizontal="left" vertical="top" wrapText="1"/>
    </xf>
    <xf numFmtId="0" fontId="4" fillId="7" borderId="4" xfId="0" applyFont="1" applyFill="1" applyBorder="1" applyAlignment="1">
      <alignment horizontal="center" vertical="center" wrapText="1"/>
    </xf>
    <xf numFmtId="0" fontId="4" fillId="7" borderId="1" xfId="0" applyFont="1" applyFill="1" applyBorder="1" applyAlignment="1">
      <alignment horizontal="center"/>
    </xf>
    <xf numFmtId="0" fontId="5" fillId="7" borderId="3" xfId="0" applyFont="1" applyFill="1" applyBorder="1"/>
    <xf numFmtId="0" fontId="5" fillId="7" borderId="2" xfId="0" applyFont="1" applyFill="1" applyBorder="1"/>
    <xf numFmtId="0" fontId="4" fillId="7" borderId="10" xfId="0" applyFont="1" applyFill="1" applyBorder="1" applyAlignment="1">
      <alignment horizontal="center" vertical="center" wrapText="1"/>
    </xf>
    <xf numFmtId="0" fontId="4" fillId="7" borderId="11" xfId="0" applyFont="1" applyFill="1" applyBorder="1" applyAlignment="1">
      <alignment horizontal="center" vertical="center" wrapText="1"/>
    </xf>
    <xf numFmtId="0" fontId="4" fillId="7" borderId="12" xfId="0" applyFont="1" applyFill="1" applyBorder="1" applyAlignment="1">
      <alignment horizontal="center" vertical="center" wrapText="1"/>
    </xf>
    <xf numFmtId="0" fontId="4" fillId="4" borderId="4" xfId="0" applyFont="1" applyFill="1" applyBorder="1" applyAlignment="1">
      <alignment horizontal="center" vertical="center"/>
    </xf>
    <xf numFmtId="0" fontId="4" fillId="4" borderId="5" xfId="0" applyFont="1" applyFill="1" applyBorder="1" applyAlignment="1">
      <alignment horizontal="center" vertical="center"/>
    </xf>
    <xf numFmtId="0" fontId="4" fillId="3" borderId="4" xfId="0" applyFont="1" applyFill="1" applyBorder="1" applyAlignment="1">
      <alignment horizontal="left"/>
    </xf>
    <xf numFmtId="0" fontId="8" fillId="3" borderId="4" xfId="0" applyFont="1" applyFill="1" applyBorder="1"/>
    <xf numFmtId="0" fontId="1" fillId="0" borderId="4" xfId="0" applyFont="1" applyBorder="1" applyAlignment="1">
      <alignment horizontal="left"/>
    </xf>
    <xf numFmtId="0" fontId="9" fillId="0" borderId="4" xfId="0" applyFont="1" applyBorder="1"/>
    <xf numFmtId="0" fontId="4" fillId="3" borderId="6" xfId="0" applyFont="1" applyFill="1" applyBorder="1" applyAlignment="1">
      <alignment horizontal="left"/>
    </xf>
    <xf numFmtId="0" fontId="4" fillId="3" borderId="7" xfId="0" applyFont="1" applyFill="1" applyBorder="1" applyAlignment="1">
      <alignment horizontal="left"/>
    </xf>
    <xf numFmtId="0" fontId="10" fillId="0" borderId="6" xfId="0" applyFont="1" applyBorder="1" applyAlignment="1">
      <alignment horizontal="left" vertical="center"/>
    </xf>
    <xf numFmtId="0" fontId="10" fillId="0" borderId="7" xfId="0" applyFont="1" applyBorder="1" applyAlignment="1">
      <alignment horizontal="left" vertical="center"/>
    </xf>
    <xf numFmtId="0" fontId="7" fillId="0" borderId="4" xfId="0" applyFont="1" applyBorder="1" applyAlignment="1">
      <alignment horizontal="left"/>
    </xf>
    <xf numFmtId="0" fontId="4" fillId="3" borderId="4" xfId="0" applyFont="1" applyFill="1" applyBorder="1" applyAlignment="1">
      <alignment horizontal="left" vertical="center"/>
    </xf>
    <xf numFmtId="0" fontId="8" fillId="3" borderId="4" xfId="0" applyFont="1" applyFill="1" applyBorder="1" applyAlignment="1">
      <alignment horizontal="left"/>
    </xf>
    <xf numFmtId="0" fontId="12" fillId="5" borderId="4" xfId="0" applyFont="1" applyFill="1" applyBorder="1"/>
    <xf numFmtId="0" fontId="4" fillId="4" borderId="4" xfId="0" applyFont="1" applyFill="1" applyBorder="1" applyAlignment="1">
      <alignment horizontal="center" vertical="center" wrapText="1"/>
    </xf>
    <xf numFmtId="0" fontId="1" fillId="0" borderId="13" xfId="0" applyFont="1" applyFill="1" applyBorder="1" applyAlignment="1">
      <alignment horizontal="center" vertical="center"/>
    </xf>
    <xf numFmtId="0" fontId="1" fillId="0" borderId="6" xfId="0" applyFont="1" applyBorder="1" applyAlignment="1">
      <alignment horizontal="left"/>
    </xf>
    <xf numFmtId="0" fontId="1" fillId="0" borderId="7" xfId="0" applyFont="1" applyBorder="1" applyAlignment="1">
      <alignment horizontal="left"/>
    </xf>
  </cellXfs>
  <cellStyles count="2">
    <cellStyle name="Normal" xfId="0" builtinId="0"/>
    <cellStyle name="Normal 2" xfId="1" xr:uid="{555A9B2E-B27F-44F4-B3C3-9273BF8C487D}"/>
  </cellStyles>
  <dxfs count="84">
    <dxf>
      <font>
        <b/>
        <i val="0"/>
        <color auto="1"/>
      </font>
      <fill>
        <patternFill>
          <bgColor rgb="FF92D050"/>
        </patternFill>
      </fill>
    </dxf>
    <dxf>
      <font>
        <b/>
        <i val="0"/>
      </font>
      <fill>
        <patternFill>
          <bgColor rgb="FFE05720"/>
        </patternFill>
      </fill>
    </dxf>
    <dxf>
      <font>
        <b/>
        <i val="0"/>
      </font>
      <fill>
        <patternFill>
          <bgColor theme="0" tint="-0.34998626667073579"/>
        </patternFill>
      </fill>
    </dxf>
    <dxf>
      <font>
        <b/>
        <i val="0"/>
      </font>
      <fill>
        <patternFill>
          <bgColor rgb="FFE9A317"/>
        </patternFill>
      </fill>
    </dxf>
    <dxf>
      <font>
        <b/>
        <i val="0"/>
        <color auto="1"/>
      </font>
      <fill>
        <patternFill>
          <bgColor rgb="FF92D050"/>
        </patternFill>
      </fill>
    </dxf>
    <dxf>
      <font>
        <b/>
        <i val="0"/>
      </font>
      <fill>
        <patternFill>
          <bgColor rgb="FFE05720"/>
        </patternFill>
      </fill>
    </dxf>
    <dxf>
      <font>
        <b/>
        <i val="0"/>
      </font>
      <fill>
        <patternFill>
          <bgColor theme="0" tint="-0.34998626667073579"/>
        </patternFill>
      </fill>
    </dxf>
    <dxf>
      <font>
        <b/>
        <i val="0"/>
      </font>
      <fill>
        <patternFill>
          <bgColor rgb="FFE9A317"/>
        </patternFill>
      </fill>
    </dxf>
    <dxf>
      <font>
        <b/>
        <i val="0"/>
        <color auto="1"/>
      </font>
      <fill>
        <patternFill>
          <bgColor rgb="FF92D050"/>
        </patternFill>
      </fill>
    </dxf>
    <dxf>
      <font>
        <b/>
        <i val="0"/>
      </font>
      <fill>
        <patternFill>
          <bgColor rgb="FFE05720"/>
        </patternFill>
      </fill>
    </dxf>
    <dxf>
      <font>
        <b/>
        <i val="0"/>
      </font>
      <fill>
        <patternFill>
          <bgColor theme="0" tint="-0.34998626667073579"/>
        </patternFill>
      </fill>
    </dxf>
    <dxf>
      <font>
        <b/>
        <i val="0"/>
      </font>
      <fill>
        <patternFill>
          <bgColor rgb="FFE9A317"/>
        </patternFill>
      </fill>
    </dxf>
    <dxf>
      <font>
        <b/>
        <i val="0"/>
        <color auto="1"/>
      </font>
      <fill>
        <patternFill>
          <bgColor rgb="FF92D050"/>
        </patternFill>
      </fill>
    </dxf>
    <dxf>
      <font>
        <b/>
        <i val="0"/>
      </font>
      <fill>
        <patternFill>
          <bgColor rgb="FFE05720"/>
        </patternFill>
      </fill>
    </dxf>
    <dxf>
      <font>
        <b/>
        <i val="0"/>
      </font>
      <fill>
        <patternFill>
          <bgColor theme="0" tint="-0.34998626667073579"/>
        </patternFill>
      </fill>
    </dxf>
    <dxf>
      <font>
        <b/>
        <i val="0"/>
      </font>
      <fill>
        <patternFill>
          <bgColor rgb="FFE9A317"/>
        </patternFill>
      </fill>
    </dxf>
    <dxf>
      <font>
        <b/>
        <i val="0"/>
        <color auto="1"/>
      </font>
      <fill>
        <patternFill>
          <bgColor rgb="FF92D050"/>
        </patternFill>
      </fill>
    </dxf>
    <dxf>
      <font>
        <b/>
        <i val="0"/>
      </font>
      <fill>
        <patternFill>
          <bgColor rgb="FFE05720"/>
        </patternFill>
      </fill>
    </dxf>
    <dxf>
      <font>
        <b/>
        <i val="0"/>
      </font>
      <fill>
        <patternFill>
          <bgColor theme="0" tint="-0.34998626667073579"/>
        </patternFill>
      </fill>
    </dxf>
    <dxf>
      <font>
        <b/>
        <i val="0"/>
      </font>
      <fill>
        <patternFill>
          <bgColor rgb="FFE9A317"/>
        </patternFill>
      </fill>
    </dxf>
    <dxf>
      <font>
        <b/>
        <i val="0"/>
        <color auto="1"/>
      </font>
      <fill>
        <patternFill>
          <bgColor rgb="FF92D050"/>
        </patternFill>
      </fill>
    </dxf>
    <dxf>
      <font>
        <b/>
        <i val="0"/>
      </font>
      <fill>
        <patternFill>
          <bgColor rgb="FFE05720"/>
        </patternFill>
      </fill>
    </dxf>
    <dxf>
      <font>
        <b/>
        <i val="0"/>
      </font>
      <fill>
        <patternFill>
          <bgColor theme="0" tint="-0.34998626667073579"/>
        </patternFill>
      </fill>
    </dxf>
    <dxf>
      <font>
        <b/>
        <i val="0"/>
      </font>
      <fill>
        <patternFill>
          <bgColor rgb="FFE9A317"/>
        </patternFill>
      </fill>
    </dxf>
    <dxf>
      <font>
        <b/>
        <i val="0"/>
        <color auto="1"/>
      </font>
      <fill>
        <patternFill>
          <bgColor rgb="FF92D050"/>
        </patternFill>
      </fill>
    </dxf>
    <dxf>
      <font>
        <b/>
        <i val="0"/>
      </font>
      <fill>
        <patternFill>
          <bgColor rgb="FFE05720"/>
        </patternFill>
      </fill>
    </dxf>
    <dxf>
      <font>
        <b/>
        <i val="0"/>
      </font>
      <fill>
        <patternFill>
          <bgColor theme="0" tint="-0.34998626667073579"/>
        </patternFill>
      </fill>
    </dxf>
    <dxf>
      <font>
        <b/>
        <i val="0"/>
      </font>
      <fill>
        <patternFill>
          <bgColor rgb="FFE9A317"/>
        </patternFill>
      </fill>
    </dxf>
    <dxf>
      <font>
        <b/>
        <i val="0"/>
        <color auto="1"/>
      </font>
      <fill>
        <patternFill>
          <bgColor rgb="FF92D050"/>
        </patternFill>
      </fill>
    </dxf>
    <dxf>
      <font>
        <b/>
        <i val="0"/>
      </font>
      <fill>
        <patternFill>
          <bgColor rgb="FFE05720"/>
        </patternFill>
      </fill>
    </dxf>
    <dxf>
      <font>
        <b/>
        <i val="0"/>
      </font>
      <fill>
        <patternFill>
          <bgColor theme="0" tint="-0.34998626667073579"/>
        </patternFill>
      </fill>
    </dxf>
    <dxf>
      <font>
        <b/>
        <i val="0"/>
      </font>
      <fill>
        <patternFill>
          <bgColor rgb="FFE9A317"/>
        </patternFill>
      </fill>
    </dxf>
    <dxf>
      <font>
        <b/>
        <i val="0"/>
        <color auto="1"/>
      </font>
      <fill>
        <patternFill>
          <bgColor rgb="FF92D050"/>
        </patternFill>
      </fill>
    </dxf>
    <dxf>
      <font>
        <b/>
        <i val="0"/>
      </font>
      <fill>
        <patternFill>
          <bgColor rgb="FFE05720"/>
        </patternFill>
      </fill>
    </dxf>
    <dxf>
      <font>
        <b/>
        <i val="0"/>
      </font>
      <fill>
        <patternFill>
          <bgColor theme="0" tint="-0.34998626667073579"/>
        </patternFill>
      </fill>
    </dxf>
    <dxf>
      <font>
        <b/>
        <i val="0"/>
      </font>
      <fill>
        <patternFill>
          <bgColor rgb="FFE9A317"/>
        </patternFill>
      </fill>
    </dxf>
    <dxf>
      <font>
        <b/>
        <i val="0"/>
        <color auto="1"/>
      </font>
      <fill>
        <patternFill>
          <bgColor rgb="FF92D050"/>
        </patternFill>
      </fill>
    </dxf>
    <dxf>
      <font>
        <b/>
        <i val="0"/>
      </font>
      <fill>
        <patternFill>
          <bgColor rgb="FFE05720"/>
        </patternFill>
      </fill>
    </dxf>
    <dxf>
      <font>
        <b/>
        <i val="0"/>
      </font>
      <fill>
        <patternFill>
          <bgColor theme="0" tint="-0.34998626667073579"/>
        </patternFill>
      </fill>
    </dxf>
    <dxf>
      <font>
        <b/>
        <i val="0"/>
      </font>
      <fill>
        <patternFill>
          <bgColor rgb="FFE9A317"/>
        </patternFill>
      </fill>
    </dxf>
    <dxf>
      <font>
        <b/>
        <i val="0"/>
        <color auto="1"/>
      </font>
      <fill>
        <patternFill>
          <bgColor rgb="FF92D050"/>
        </patternFill>
      </fill>
    </dxf>
    <dxf>
      <font>
        <b/>
        <i val="0"/>
      </font>
      <fill>
        <patternFill>
          <bgColor rgb="FFE05720"/>
        </patternFill>
      </fill>
    </dxf>
    <dxf>
      <font>
        <b/>
        <i val="0"/>
      </font>
      <fill>
        <patternFill>
          <bgColor theme="0" tint="-0.34998626667073579"/>
        </patternFill>
      </fill>
    </dxf>
    <dxf>
      <font>
        <b/>
        <i val="0"/>
      </font>
      <fill>
        <patternFill>
          <bgColor rgb="FFE9A317"/>
        </patternFill>
      </fill>
    </dxf>
    <dxf>
      <font>
        <b/>
        <i val="0"/>
        <color auto="1"/>
      </font>
      <fill>
        <patternFill>
          <bgColor rgb="FF92D050"/>
        </patternFill>
      </fill>
    </dxf>
    <dxf>
      <font>
        <b/>
        <i val="0"/>
      </font>
      <fill>
        <patternFill>
          <bgColor rgb="FFE05720"/>
        </patternFill>
      </fill>
    </dxf>
    <dxf>
      <font>
        <b/>
        <i val="0"/>
      </font>
      <fill>
        <patternFill>
          <bgColor theme="0" tint="-0.34998626667073579"/>
        </patternFill>
      </fill>
    </dxf>
    <dxf>
      <font>
        <b/>
        <i val="0"/>
      </font>
      <fill>
        <patternFill>
          <bgColor rgb="FFE9A317"/>
        </patternFill>
      </fill>
    </dxf>
    <dxf>
      <font>
        <b/>
        <i val="0"/>
        <color auto="1"/>
      </font>
      <fill>
        <patternFill>
          <bgColor rgb="FF92D050"/>
        </patternFill>
      </fill>
    </dxf>
    <dxf>
      <font>
        <b/>
        <i val="0"/>
      </font>
      <fill>
        <patternFill>
          <bgColor rgb="FFE05720"/>
        </patternFill>
      </fill>
    </dxf>
    <dxf>
      <font>
        <b/>
        <i val="0"/>
      </font>
      <fill>
        <patternFill>
          <bgColor theme="0" tint="-0.34998626667073579"/>
        </patternFill>
      </fill>
    </dxf>
    <dxf>
      <font>
        <b/>
        <i val="0"/>
      </font>
      <fill>
        <patternFill>
          <bgColor rgb="FFE9A317"/>
        </patternFill>
      </fill>
    </dxf>
    <dxf>
      <font>
        <b/>
        <i val="0"/>
        <color auto="1"/>
      </font>
      <fill>
        <patternFill>
          <bgColor rgb="FF92D050"/>
        </patternFill>
      </fill>
    </dxf>
    <dxf>
      <font>
        <b/>
        <i val="0"/>
      </font>
      <fill>
        <patternFill>
          <bgColor rgb="FFE05720"/>
        </patternFill>
      </fill>
    </dxf>
    <dxf>
      <font>
        <b/>
        <i val="0"/>
      </font>
      <fill>
        <patternFill>
          <bgColor theme="0" tint="-0.34998626667073579"/>
        </patternFill>
      </fill>
    </dxf>
    <dxf>
      <font>
        <b/>
        <i val="0"/>
      </font>
      <fill>
        <patternFill>
          <bgColor rgb="FFE9A317"/>
        </patternFill>
      </fill>
    </dxf>
    <dxf>
      <font>
        <b/>
        <i val="0"/>
        <color auto="1"/>
      </font>
      <fill>
        <patternFill>
          <bgColor rgb="FF92D050"/>
        </patternFill>
      </fill>
    </dxf>
    <dxf>
      <font>
        <b/>
        <i val="0"/>
      </font>
      <fill>
        <patternFill>
          <bgColor rgb="FFE05720"/>
        </patternFill>
      </fill>
    </dxf>
    <dxf>
      <font>
        <b/>
        <i val="0"/>
      </font>
      <fill>
        <patternFill>
          <bgColor theme="0" tint="-0.34998626667073579"/>
        </patternFill>
      </fill>
    </dxf>
    <dxf>
      <font>
        <b/>
        <i val="0"/>
      </font>
      <fill>
        <patternFill>
          <bgColor rgb="FFE9A317"/>
        </patternFill>
      </fill>
    </dxf>
    <dxf>
      <font>
        <b/>
        <i val="0"/>
        <color auto="1"/>
      </font>
      <fill>
        <patternFill>
          <bgColor rgb="FF92D050"/>
        </patternFill>
      </fill>
    </dxf>
    <dxf>
      <font>
        <b/>
        <i val="0"/>
      </font>
      <fill>
        <patternFill>
          <bgColor rgb="FFE05720"/>
        </patternFill>
      </fill>
    </dxf>
    <dxf>
      <font>
        <b/>
        <i val="0"/>
      </font>
      <fill>
        <patternFill>
          <bgColor theme="0" tint="-0.34998626667073579"/>
        </patternFill>
      </fill>
    </dxf>
    <dxf>
      <font>
        <b/>
        <i val="0"/>
      </font>
      <fill>
        <patternFill>
          <bgColor rgb="FFE9A317"/>
        </patternFill>
      </fill>
    </dxf>
    <dxf>
      <font>
        <b/>
        <i val="0"/>
        <color auto="1"/>
      </font>
      <fill>
        <patternFill>
          <bgColor rgb="FF92D050"/>
        </patternFill>
      </fill>
    </dxf>
    <dxf>
      <font>
        <b/>
        <i val="0"/>
      </font>
      <fill>
        <patternFill>
          <bgColor rgb="FFE05720"/>
        </patternFill>
      </fill>
    </dxf>
    <dxf>
      <font>
        <b/>
        <i val="0"/>
      </font>
      <fill>
        <patternFill>
          <bgColor theme="0" tint="-0.34998626667073579"/>
        </patternFill>
      </fill>
    </dxf>
    <dxf>
      <font>
        <b/>
        <i val="0"/>
      </font>
      <fill>
        <patternFill>
          <bgColor rgb="FFE9A317"/>
        </patternFill>
      </fill>
    </dxf>
    <dxf>
      <font>
        <b/>
        <i val="0"/>
        <color auto="1"/>
      </font>
      <fill>
        <patternFill>
          <bgColor rgb="FF92D050"/>
        </patternFill>
      </fill>
    </dxf>
    <dxf>
      <font>
        <b/>
        <i val="0"/>
      </font>
      <fill>
        <patternFill>
          <bgColor rgb="FFE05720"/>
        </patternFill>
      </fill>
    </dxf>
    <dxf>
      <font>
        <b/>
        <i val="0"/>
      </font>
      <fill>
        <patternFill>
          <bgColor theme="0" tint="-0.34998626667073579"/>
        </patternFill>
      </fill>
    </dxf>
    <dxf>
      <font>
        <b/>
        <i val="0"/>
      </font>
      <fill>
        <patternFill>
          <bgColor rgb="FFE9A317"/>
        </patternFill>
      </fill>
    </dxf>
    <dxf>
      <font>
        <b/>
        <i val="0"/>
        <color auto="1"/>
      </font>
      <fill>
        <patternFill>
          <bgColor rgb="FF92D050"/>
        </patternFill>
      </fill>
    </dxf>
    <dxf>
      <font>
        <b/>
        <i val="0"/>
      </font>
      <fill>
        <patternFill>
          <bgColor rgb="FFE05720"/>
        </patternFill>
      </fill>
    </dxf>
    <dxf>
      <font>
        <b/>
        <i val="0"/>
      </font>
      <fill>
        <patternFill>
          <bgColor theme="0" tint="-0.34998626667073579"/>
        </patternFill>
      </fill>
    </dxf>
    <dxf>
      <font>
        <b/>
        <i val="0"/>
      </font>
      <fill>
        <patternFill>
          <bgColor rgb="FFE9A317"/>
        </patternFill>
      </fill>
    </dxf>
    <dxf>
      <font>
        <b/>
        <i val="0"/>
        <color auto="1"/>
      </font>
      <fill>
        <patternFill>
          <bgColor rgb="FF92D050"/>
        </patternFill>
      </fill>
    </dxf>
    <dxf>
      <font>
        <b/>
        <i val="0"/>
      </font>
      <fill>
        <patternFill>
          <bgColor rgb="FFE05720"/>
        </patternFill>
      </fill>
    </dxf>
    <dxf>
      <font>
        <b/>
        <i val="0"/>
      </font>
      <fill>
        <patternFill>
          <bgColor theme="0" tint="-0.34998626667073579"/>
        </patternFill>
      </fill>
    </dxf>
    <dxf>
      <font>
        <b/>
        <i val="0"/>
      </font>
      <fill>
        <patternFill>
          <bgColor rgb="FFE9A317"/>
        </patternFill>
      </fill>
    </dxf>
    <dxf>
      <font>
        <b/>
        <i val="0"/>
        <color auto="1"/>
      </font>
      <fill>
        <patternFill>
          <bgColor rgb="FF92D050"/>
        </patternFill>
      </fill>
    </dxf>
    <dxf>
      <font>
        <b/>
        <i val="0"/>
      </font>
      <fill>
        <patternFill>
          <bgColor rgb="FFE05720"/>
        </patternFill>
      </fill>
    </dxf>
    <dxf>
      <font>
        <b/>
        <i val="0"/>
      </font>
      <fill>
        <patternFill>
          <bgColor theme="0" tint="-0.34998626667073579"/>
        </patternFill>
      </fill>
    </dxf>
    <dxf>
      <font>
        <b/>
        <i val="0"/>
      </font>
      <fill>
        <patternFill>
          <bgColor rgb="FFE9A317"/>
        </patternFill>
      </fill>
    </dxf>
  </dxfs>
  <tableStyles count="0" defaultTableStyle="TableStyleMedium2" defaultPivotStyle="PivotStyleLight16"/>
  <colors>
    <mruColors>
      <color rgb="FFE9A317"/>
      <color rgb="FFEAA316"/>
      <color rgb="FFE05720"/>
      <color rgb="FFD54F4F"/>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15"/>
  <sheetViews>
    <sheetView topLeftCell="A11" zoomScaleNormal="100" workbookViewId="0">
      <selection activeCell="C32" sqref="C32:D38"/>
    </sheetView>
  </sheetViews>
  <sheetFormatPr defaultColWidth="12.59765625" defaultRowHeight="15" customHeight="1" x14ac:dyDescent="0.25"/>
  <cols>
    <col min="1" max="1" width="14.3984375" customWidth="1"/>
    <col min="2" max="2" width="28.5" bestFit="1" customWidth="1"/>
    <col min="3" max="3" width="33.19921875" customWidth="1"/>
    <col min="4" max="4" width="33.3984375" customWidth="1"/>
    <col min="5" max="26" width="17.19921875" customWidth="1"/>
  </cols>
  <sheetData>
    <row r="1" spans="1:26" ht="16.5" customHeight="1" x14ac:dyDescent="0.3">
      <c r="A1" s="34" t="s">
        <v>0</v>
      </c>
      <c r="B1" s="35"/>
      <c r="C1" s="35"/>
      <c r="D1" s="35"/>
      <c r="E1" s="35"/>
      <c r="F1" s="36"/>
      <c r="G1" s="1"/>
      <c r="H1" s="1"/>
      <c r="I1" s="1"/>
      <c r="J1" s="1"/>
      <c r="K1" s="1"/>
      <c r="L1" s="1"/>
      <c r="M1" s="1"/>
      <c r="N1" s="1"/>
      <c r="O1" s="1"/>
      <c r="P1" s="1"/>
      <c r="Q1" s="1"/>
      <c r="R1" s="1"/>
      <c r="S1" s="1"/>
      <c r="T1" s="1"/>
      <c r="U1" s="1"/>
      <c r="V1" s="1"/>
      <c r="W1" s="1"/>
      <c r="X1" s="1"/>
      <c r="Y1" s="1"/>
      <c r="Z1" s="1"/>
    </row>
    <row r="2" spans="1:26" ht="16.5" customHeight="1" x14ac:dyDescent="0.3">
      <c r="A2" s="1"/>
      <c r="B2" s="1"/>
      <c r="C2" s="1"/>
      <c r="D2" s="1"/>
      <c r="E2" s="1"/>
      <c r="F2" s="1"/>
      <c r="G2" s="1"/>
      <c r="H2" s="1"/>
      <c r="I2" s="1"/>
      <c r="J2" s="1"/>
      <c r="K2" s="1"/>
      <c r="L2" s="1"/>
      <c r="M2" s="1"/>
      <c r="N2" s="1"/>
      <c r="O2" s="1"/>
      <c r="P2" s="1"/>
      <c r="Q2" s="1"/>
      <c r="R2" s="1"/>
      <c r="S2" s="1"/>
      <c r="T2" s="1"/>
      <c r="U2" s="1"/>
      <c r="V2" s="1"/>
      <c r="W2" s="1"/>
      <c r="X2" s="1"/>
      <c r="Y2" s="1"/>
      <c r="Z2" s="1"/>
    </row>
    <row r="3" spans="1:26" ht="16.5" customHeight="1" x14ac:dyDescent="0.3">
      <c r="A3" s="11" t="s">
        <v>1</v>
      </c>
      <c r="B3" s="21"/>
      <c r="C3" s="10"/>
      <c r="E3" s="1"/>
      <c r="F3" s="1"/>
      <c r="G3" s="1"/>
      <c r="H3" s="1"/>
      <c r="I3" s="1"/>
      <c r="J3" s="1"/>
      <c r="K3" s="1"/>
      <c r="L3" s="1"/>
      <c r="M3" s="1"/>
      <c r="N3" s="1"/>
      <c r="O3" s="1"/>
      <c r="P3" s="1"/>
      <c r="Q3" s="1"/>
      <c r="R3" s="1"/>
      <c r="S3" s="1"/>
      <c r="T3" s="1"/>
      <c r="U3" s="1"/>
      <c r="V3" s="1"/>
      <c r="W3" s="1"/>
      <c r="X3" s="1"/>
      <c r="Y3" s="1"/>
      <c r="Z3" s="1"/>
    </row>
    <row r="4" spans="1:26" ht="16.5" customHeight="1" x14ac:dyDescent="0.3">
      <c r="A4" s="11" t="s">
        <v>2</v>
      </c>
      <c r="B4" s="21" t="s">
        <v>36</v>
      </c>
      <c r="C4" s="1"/>
      <c r="D4" s="1"/>
      <c r="E4" s="1"/>
      <c r="F4" s="1"/>
      <c r="G4" s="14"/>
      <c r="H4" s="1"/>
      <c r="I4" s="1"/>
      <c r="J4" s="1"/>
      <c r="K4" s="1"/>
      <c r="L4" s="1"/>
      <c r="M4" s="1"/>
      <c r="N4" s="1"/>
      <c r="O4" s="1"/>
      <c r="P4" s="1"/>
      <c r="Q4" s="1"/>
      <c r="R4" s="1"/>
      <c r="S4" s="1"/>
      <c r="T4" s="1"/>
      <c r="U4" s="1"/>
      <c r="V4" s="1"/>
      <c r="W4" s="1"/>
      <c r="X4" s="1"/>
      <c r="Y4" s="1"/>
      <c r="Z4" s="1"/>
    </row>
    <row r="5" spans="1:26" ht="16.5" customHeight="1" x14ac:dyDescent="0.3">
      <c r="A5" s="11" t="s">
        <v>3</v>
      </c>
      <c r="B5" s="21"/>
      <c r="C5" s="1"/>
      <c r="D5" s="1"/>
      <c r="E5" s="1"/>
      <c r="F5" s="1"/>
      <c r="G5" s="14"/>
      <c r="H5" s="1"/>
      <c r="I5" s="1"/>
      <c r="J5" s="1"/>
      <c r="K5" s="1"/>
      <c r="L5" s="1"/>
      <c r="M5" s="1"/>
      <c r="N5" s="1"/>
      <c r="O5" s="1"/>
      <c r="P5" s="1"/>
      <c r="Q5" s="1"/>
      <c r="R5" s="1"/>
      <c r="S5" s="1"/>
      <c r="T5" s="1"/>
      <c r="U5" s="1"/>
      <c r="V5" s="1"/>
      <c r="W5" s="1"/>
      <c r="X5" s="1"/>
      <c r="Y5" s="1"/>
      <c r="Z5" s="1"/>
    </row>
    <row r="6" spans="1:26" ht="35.25" customHeight="1" x14ac:dyDescent="0.3">
      <c r="A6" s="12" t="s">
        <v>4</v>
      </c>
      <c r="B6" s="20" t="s">
        <v>48</v>
      </c>
      <c r="D6" s="1"/>
      <c r="E6" s="1"/>
      <c r="F6" s="1"/>
      <c r="G6" s="14"/>
      <c r="H6" s="1"/>
      <c r="I6" s="1"/>
      <c r="J6" s="1"/>
      <c r="K6" s="1"/>
      <c r="L6" s="1"/>
      <c r="M6" s="1"/>
      <c r="N6" s="1"/>
      <c r="O6" s="1"/>
      <c r="P6" s="1"/>
      <c r="Q6" s="1"/>
      <c r="R6" s="1"/>
      <c r="S6" s="1"/>
      <c r="T6" s="1"/>
      <c r="U6" s="1"/>
      <c r="V6" s="1"/>
      <c r="W6" s="1"/>
      <c r="X6" s="1"/>
      <c r="Y6" s="1"/>
      <c r="Z6" s="1"/>
    </row>
    <row r="7" spans="1:26" ht="16.8" x14ac:dyDescent="0.3">
      <c r="A7" s="1"/>
      <c r="B7" s="15"/>
      <c r="D7" s="1"/>
      <c r="E7" s="1"/>
      <c r="F7" s="1"/>
      <c r="G7" s="14"/>
      <c r="H7" s="1"/>
      <c r="I7" s="1"/>
      <c r="J7" s="1"/>
      <c r="K7" s="1"/>
      <c r="L7" s="1"/>
      <c r="M7" s="1"/>
      <c r="N7" s="1"/>
      <c r="O7" s="1"/>
      <c r="P7" s="1"/>
      <c r="Q7" s="1"/>
      <c r="R7" s="1"/>
      <c r="S7" s="1"/>
      <c r="T7" s="1"/>
      <c r="U7" s="1"/>
      <c r="V7" s="1"/>
      <c r="W7" s="1"/>
      <c r="X7" s="1"/>
      <c r="Y7" s="1"/>
      <c r="Z7" s="1"/>
    </row>
    <row r="8" spans="1:26" ht="16.8" x14ac:dyDescent="0.3">
      <c r="A8" s="37" t="s">
        <v>5</v>
      </c>
      <c r="B8" s="20" t="s">
        <v>38</v>
      </c>
      <c r="D8" s="1"/>
      <c r="E8" s="1"/>
      <c r="F8" s="1"/>
      <c r="G8" s="14"/>
      <c r="H8" s="1"/>
      <c r="I8" s="1"/>
      <c r="J8" s="1"/>
      <c r="K8" s="1"/>
      <c r="L8" s="1"/>
      <c r="M8" s="1"/>
      <c r="N8" s="1"/>
      <c r="O8" s="1"/>
      <c r="P8" s="1"/>
      <c r="Q8" s="1"/>
      <c r="R8" s="1"/>
      <c r="S8" s="1"/>
      <c r="T8" s="1"/>
      <c r="U8" s="1"/>
      <c r="V8" s="1"/>
      <c r="W8" s="1"/>
      <c r="X8" s="1"/>
      <c r="Y8" s="1"/>
      <c r="Z8" s="1"/>
    </row>
    <row r="9" spans="1:26" ht="16.8" x14ac:dyDescent="0.3">
      <c r="A9" s="38"/>
      <c r="B9" s="20" t="s">
        <v>39</v>
      </c>
      <c r="D9" s="1"/>
      <c r="E9" s="1"/>
      <c r="F9" s="1"/>
      <c r="G9" s="14"/>
      <c r="H9" s="1"/>
      <c r="I9" s="1"/>
      <c r="J9" s="1"/>
      <c r="K9" s="1"/>
      <c r="L9" s="1"/>
      <c r="M9" s="1"/>
      <c r="N9" s="1"/>
      <c r="O9" s="1"/>
      <c r="P9" s="1"/>
      <c r="Q9" s="1"/>
      <c r="R9" s="1"/>
      <c r="S9" s="1"/>
      <c r="T9" s="1"/>
      <c r="U9" s="1"/>
      <c r="V9" s="1"/>
      <c r="W9" s="1"/>
      <c r="X9" s="1"/>
      <c r="Y9" s="1"/>
      <c r="Z9" s="1"/>
    </row>
    <row r="10" spans="1:26" ht="16.8" x14ac:dyDescent="0.3">
      <c r="A10" s="38"/>
      <c r="B10" s="20" t="s">
        <v>40</v>
      </c>
      <c r="D10" s="1"/>
      <c r="E10" s="1"/>
      <c r="F10" s="1"/>
      <c r="G10" s="14"/>
      <c r="H10" s="1"/>
      <c r="I10" s="1"/>
      <c r="J10" s="1"/>
      <c r="K10" s="1"/>
      <c r="L10" s="1"/>
      <c r="M10" s="1"/>
      <c r="N10" s="1"/>
      <c r="O10" s="1"/>
      <c r="P10" s="1"/>
      <c r="Q10" s="1"/>
      <c r="R10" s="1"/>
      <c r="S10" s="1"/>
      <c r="T10" s="1"/>
      <c r="U10" s="1"/>
      <c r="V10" s="1"/>
      <c r="W10" s="1"/>
      <c r="X10" s="1"/>
      <c r="Y10" s="1"/>
      <c r="Z10" s="1"/>
    </row>
    <row r="11" spans="1:26" ht="19.2" customHeight="1" x14ac:dyDescent="0.3">
      <c r="A11" s="38"/>
      <c r="B11" s="20" t="s">
        <v>41</v>
      </c>
      <c r="D11" s="1"/>
      <c r="E11" s="1"/>
      <c r="F11" s="1"/>
      <c r="G11" s="14"/>
      <c r="H11" s="1"/>
      <c r="I11" s="1"/>
      <c r="J11" s="1"/>
      <c r="K11" s="1"/>
      <c r="L11" s="1"/>
      <c r="M11" s="1"/>
      <c r="N11" s="1"/>
      <c r="O11" s="1"/>
      <c r="P11" s="1"/>
      <c r="Q11" s="1"/>
      <c r="R11" s="1"/>
      <c r="S11" s="1"/>
      <c r="T11" s="1"/>
      <c r="U11" s="1"/>
      <c r="V11" s="1"/>
      <c r="W11" s="1"/>
      <c r="X11" s="1"/>
      <c r="Y11" s="1"/>
      <c r="Z11" s="1"/>
    </row>
    <row r="12" spans="1:26" ht="16.8" x14ac:dyDescent="0.3">
      <c r="A12" s="39"/>
      <c r="B12" s="20" t="s">
        <v>42</v>
      </c>
      <c r="D12" s="1"/>
      <c r="E12" s="1"/>
      <c r="F12" s="1"/>
      <c r="G12" s="14"/>
      <c r="H12" s="1"/>
      <c r="I12" s="1"/>
      <c r="J12" s="1"/>
      <c r="K12" s="1"/>
      <c r="L12" s="1"/>
      <c r="M12" s="1"/>
      <c r="N12" s="1"/>
      <c r="O12" s="1"/>
      <c r="P12" s="1"/>
      <c r="Q12" s="1"/>
      <c r="R12" s="1"/>
      <c r="S12" s="1"/>
      <c r="T12" s="1"/>
      <c r="U12" s="1"/>
      <c r="V12" s="1"/>
      <c r="W12" s="1"/>
      <c r="X12" s="1"/>
      <c r="Y12" s="1"/>
      <c r="Z12" s="1"/>
    </row>
    <row r="13" spans="1:26" ht="16.8" x14ac:dyDescent="0.3">
      <c r="D13" s="1"/>
      <c r="E13" s="1"/>
      <c r="F13" s="1"/>
      <c r="G13" s="14"/>
      <c r="H13" s="1"/>
      <c r="I13" s="1"/>
      <c r="J13" s="1"/>
      <c r="K13" s="1"/>
      <c r="L13" s="1"/>
      <c r="M13" s="1"/>
      <c r="N13" s="1"/>
      <c r="O13" s="1"/>
      <c r="P13" s="1"/>
      <c r="Q13" s="1"/>
      <c r="R13" s="1"/>
      <c r="S13" s="1"/>
      <c r="T13" s="1"/>
      <c r="U13" s="1"/>
      <c r="V13" s="1"/>
      <c r="W13" s="1"/>
      <c r="X13" s="1"/>
      <c r="Y13" s="1"/>
      <c r="Z13" s="1"/>
    </row>
    <row r="14" spans="1:26" ht="16.8" x14ac:dyDescent="0.3">
      <c r="D14" s="1"/>
      <c r="E14" s="1"/>
      <c r="F14" s="1"/>
      <c r="G14" s="14"/>
      <c r="H14" s="1"/>
      <c r="I14" s="1"/>
      <c r="J14" s="1"/>
      <c r="K14" s="1"/>
      <c r="L14" s="1"/>
      <c r="M14" s="1"/>
      <c r="N14" s="1"/>
      <c r="O14" s="1"/>
      <c r="P14" s="1"/>
      <c r="Q14" s="1"/>
      <c r="R14" s="1"/>
      <c r="S14" s="1"/>
      <c r="T14" s="1"/>
      <c r="U14" s="1"/>
      <c r="V14" s="1"/>
      <c r="W14" s="1"/>
      <c r="X14" s="1"/>
      <c r="Y14" s="1"/>
      <c r="Z14" s="1"/>
    </row>
    <row r="15" spans="1:26" ht="16.8" x14ac:dyDescent="0.3">
      <c r="D15" s="1"/>
      <c r="E15" s="1"/>
      <c r="F15" s="1"/>
      <c r="G15" s="14"/>
      <c r="H15" s="1"/>
      <c r="I15" s="1"/>
      <c r="J15" s="1"/>
      <c r="K15" s="1"/>
      <c r="L15" s="1"/>
      <c r="M15" s="1"/>
      <c r="N15" s="1"/>
      <c r="O15" s="1"/>
      <c r="P15" s="1"/>
      <c r="Q15" s="1"/>
      <c r="R15" s="1"/>
      <c r="S15" s="1"/>
      <c r="T15" s="1"/>
      <c r="U15" s="1"/>
      <c r="V15" s="1"/>
      <c r="W15" s="1"/>
      <c r="X15" s="1"/>
      <c r="Y15" s="1"/>
      <c r="Z15" s="1"/>
    </row>
    <row r="16" spans="1:26" ht="16.8" x14ac:dyDescent="0.3">
      <c r="D16" s="1"/>
      <c r="E16" s="1"/>
      <c r="F16" s="1"/>
      <c r="G16" s="14"/>
      <c r="H16" s="1"/>
      <c r="I16" s="1"/>
      <c r="J16" s="1"/>
      <c r="K16" s="1"/>
      <c r="L16" s="1"/>
      <c r="M16" s="1"/>
      <c r="N16" s="1"/>
      <c r="O16" s="1"/>
      <c r="P16" s="1"/>
      <c r="Q16" s="1"/>
      <c r="R16" s="1"/>
      <c r="S16" s="1"/>
      <c r="T16" s="1"/>
      <c r="U16" s="1"/>
      <c r="V16" s="1"/>
      <c r="W16" s="1"/>
      <c r="X16" s="1"/>
      <c r="Y16" s="1"/>
      <c r="Z16" s="1"/>
    </row>
    <row r="17" spans="1:26" ht="16.5" customHeight="1" x14ac:dyDescent="0.3">
      <c r="A17" s="33" t="s">
        <v>6</v>
      </c>
      <c r="B17" s="13" t="s">
        <v>7</v>
      </c>
      <c r="D17" s="1"/>
      <c r="E17" s="1"/>
      <c r="F17" s="1"/>
      <c r="G17" s="14"/>
      <c r="H17" s="1"/>
      <c r="I17" s="1"/>
      <c r="J17" s="1"/>
      <c r="K17" s="1"/>
      <c r="L17" s="1"/>
      <c r="M17" s="1"/>
      <c r="N17" s="1"/>
      <c r="O17" s="1"/>
      <c r="P17" s="1"/>
      <c r="Q17" s="1"/>
      <c r="R17" s="1"/>
      <c r="S17" s="1"/>
      <c r="T17" s="1"/>
      <c r="U17" s="1"/>
      <c r="V17" s="1"/>
      <c r="W17" s="1"/>
      <c r="X17" s="1"/>
      <c r="Y17" s="1"/>
      <c r="Z17" s="1"/>
    </row>
    <row r="18" spans="1:26" ht="16.5" customHeight="1" x14ac:dyDescent="0.3">
      <c r="A18" s="33"/>
      <c r="B18" s="20" t="s">
        <v>8</v>
      </c>
      <c r="C18" s="1"/>
      <c r="D18" s="1"/>
      <c r="E18" s="1"/>
      <c r="F18" s="1"/>
      <c r="G18" s="1"/>
      <c r="H18" s="1"/>
      <c r="I18" s="1"/>
      <c r="J18" s="1"/>
      <c r="K18" s="1"/>
      <c r="L18" s="1"/>
      <c r="M18" s="1"/>
      <c r="N18" s="1"/>
      <c r="O18" s="1"/>
      <c r="P18" s="1"/>
      <c r="Q18" s="1"/>
      <c r="R18" s="1"/>
      <c r="S18" s="1"/>
      <c r="T18" s="1"/>
      <c r="U18" s="1"/>
      <c r="V18" s="1"/>
      <c r="W18" s="1"/>
      <c r="X18" s="1"/>
      <c r="Y18" s="1"/>
      <c r="Z18" s="1"/>
    </row>
    <row r="19" spans="1:26" ht="16.5" customHeight="1" x14ac:dyDescent="0.3">
      <c r="A19" s="33"/>
      <c r="B19" s="13" t="s">
        <v>9</v>
      </c>
      <c r="F19" s="2"/>
      <c r="G19" s="2"/>
      <c r="H19" s="2"/>
      <c r="I19" s="2"/>
      <c r="J19" s="2"/>
      <c r="K19" s="2"/>
      <c r="L19" s="2"/>
      <c r="M19" s="2"/>
      <c r="N19" s="2"/>
      <c r="O19" s="2"/>
      <c r="P19" s="2"/>
      <c r="Q19" s="2"/>
      <c r="R19" s="2"/>
      <c r="S19" s="2"/>
      <c r="T19" s="2"/>
      <c r="U19" s="2"/>
      <c r="V19" s="2"/>
      <c r="W19" s="2"/>
      <c r="X19" s="2"/>
      <c r="Y19" s="2"/>
    </row>
    <row r="20" spans="1:26" ht="16.5" customHeight="1" x14ac:dyDescent="0.3">
      <c r="A20" s="33"/>
      <c r="B20" s="13" t="s">
        <v>10</v>
      </c>
      <c r="F20" s="1"/>
      <c r="G20" s="1"/>
      <c r="H20" s="1"/>
      <c r="I20" s="1"/>
      <c r="J20" s="1"/>
      <c r="K20" s="1"/>
      <c r="L20" s="1"/>
      <c r="M20" s="1"/>
      <c r="N20" s="1"/>
      <c r="O20" s="1"/>
      <c r="P20" s="1"/>
      <c r="Q20" s="1"/>
      <c r="R20" s="1"/>
      <c r="S20" s="1"/>
      <c r="T20" s="1"/>
      <c r="U20" s="1"/>
      <c r="V20" s="1"/>
      <c r="W20" s="1"/>
      <c r="X20" s="1"/>
      <c r="Y20" s="1"/>
    </row>
    <row r="21" spans="1:26" ht="16.5" customHeight="1" x14ac:dyDescent="0.3">
      <c r="F21" s="1"/>
      <c r="G21" s="1"/>
      <c r="H21" s="1"/>
      <c r="I21" s="1"/>
      <c r="J21" s="1"/>
      <c r="K21" s="1"/>
      <c r="L21" s="1"/>
      <c r="M21" s="1"/>
      <c r="N21" s="1"/>
      <c r="O21" s="1"/>
      <c r="P21" s="1"/>
      <c r="Q21" s="1"/>
      <c r="R21" s="1"/>
      <c r="S21" s="1"/>
      <c r="T21" s="1"/>
      <c r="U21" s="1"/>
      <c r="V21" s="1"/>
      <c r="W21" s="1"/>
      <c r="X21" s="1"/>
      <c r="Y21" s="1"/>
    </row>
    <row r="22" spans="1:26" ht="16.5" customHeight="1" x14ac:dyDescent="0.3">
      <c r="A22" s="16" t="s">
        <v>11</v>
      </c>
      <c r="B22" s="16" t="s">
        <v>12</v>
      </c>
      <c r="C22" s="16" t="s">
        <v>13</v>
      </c>
      <c r="D22" s="16" t="s">
        <v>14</v>
      </c>
      <c r="E22" s="16" t="s">
        <v>15</v>
      </c>
      <c r="F22" s="1"/>
      <c r="G22" s="1"/>
      <c r="H22" s="1"/>
      <c r="I22" s="1"/>
      <c r="J22" s="1"/>
      <c r="K22" s="1"/>
      <c r="L22" s="1"/>
      <c r="M22" s="1"/>
      <c r="N22" s="1"/>
      <c r="O22" s="1"/>
      <c r="P22" s="1"/>
      <c r="Q22" s="1"/>
      <c r="R22" s="1"/>
      <c r="S22" s="1"/>
      <c r="T22" s="1"/>
      <c r="U22" s="1"/>
      <c r="V22" s="1"/>
      <c r="W22" s="1"/>
      <c r="X22" s="1"/>
      <c r="Y22" s="1"/>
    </row>
    <row r="23" spans="1:26" ht="16.5" customHeight="1" x14ac:dyDescent="0.3">
      <c r="A23" s="17">
        <v>1</v>
      </c>
      <c r="B23" s="17" t="s">
        <v>49</v>
      </c>
      <c r="C23" s="24" t="s">
        <v>43</v>
      </c>
      <c r="D23" s="24" t="s">
        <v>43</v>
      </c>
      <c r="E23" s="29">
        <v>45311</v>
      </c>
      <c r="F23" s="1"/>
      <c r="G23" s="1"/>
      <c r="H23" s="1"/>
      <c r="I23" s="1"/>
      <c r="J23" s="1"/>
      <c r="K23" s="1"/>
      <c r="L23" s="1"/>
      <c r="M23" s="1"/>
      <c r="N23" s="1"/>
      <c r="O23" s="1"/>
      <c r="P23" s="1"/>
      <c r="Q23" s="1"/>
      <c r="R23" s="1"/>
      <c r="S23" s="1"/>
      <c r="T23" s="1"/>
      <c r="U23" s="1"/>
      <c r="V23" s="1"/>
      <c r="W23" s="1"/>
      <c r="X23" s="1"/>
      <c r="Y23" s="1"/>
    </row>
    <row r="24" spans="1:26" ht="16.5" customHeight="1" x14ac:dyDescent="0.3">
      <c r="A24" s="17">
        <v>2</v>
      </c>
      <c r="B24" s="17" t="s">
        <v>50</v>
      </c>
      <c r="C24" s="24" t="s">
        <v>44</v>
      </c>
      <c r="D24" s="24" t="s">
        <v>44</v>
      </c>
      <c r="E24" s="29">
        <v>45311</v>
      </c>
      <c r="F24" s="1"/>
      <c r="G24" s="1"/>
      <c r="H24" s="1"/>
      <c r="I24" s="1"/>
      <c r="J24" s="1"/>
      <c r="K24" s="1"/>
      <c r="L24" s="1"/>
      <c r="M24" s="1"/>
      <c r="N24" s="1"/>
      <c r="O24" s="1"/>
      <c r="P24" s="1"/>
      <c r="Q24" s="1"/>
      <c r="R24" s="1"/>
      <c r="S24" s="1"/>
      <c r="T24" s="1"/>
      <c r="U24" s="1"/>
      <c r="V24" s="1"/>
      <c r="W24" s="1"/>
      <c r="X24" s="1"/>
      <c r="Y24" s="1"/>
    </row>
    <row r="25" spans="1:26" ht="16.5" customHeight="1" x14ac:dyDescent="0.3">
      <c r="A25" s="17">
        <v>3</v>
      </c>
      <c r="B25" s="17" t="s">
        <v>51</v>
      </c>
      <c r="C25" s="24" t="s">
        <v>45</v>
      </c>
      <c r="D25" s="24" t="s">
        <v>45</v>
      </c>
      <c r="E25" s="29">
        <v>45311</v>
      </c>
      <c r="F25" s="1"/>
      <c r="G25" s="1"/>
      <c r="H25" s="1"/>
      <c r="I25" s="1"/>
      <c r="J25" s="1"/>
      <c r="K25" s="1"/>
      <c r="L25" s="1"/>
      <c r="M25" s="1"/>
      <c r="N25" s="1"/>
      <c r="O25" s="1"/>
      <c r="P25" s="1"/>
      <c r="Q25" s="1"/>
      <c r="R25" s="1"/>
      <c r="S25" s="1"/>
      <c r="T25" s="1"/>
      <c r="U25" s="1"/>
      <c r="V25" s="1"/>
      <c r="W25" s="1"/>
      <c r="X25" s="1"/>
      <c r="Y25" s="1"/>
    </row>
    <row r="26" spans="1:26" ht="16.5" customHeight="1" x14ac:dyDescent="0.3">
      <c r="A26" s="17">
        <v>4</v>
      </c>
      <c r="B26" s="17" t="s">
        <v>52</v>
      </c>
      <c r="C26" s="24" t="s">
        <v>46</v>
      </c>
      <c r="D26" s="24" t="s">
        <v>46</v>
      </c>
      <c r="E26" s="29">
        <v>45311</v>
      </c>
      <c r="F26" s="1"/>
      <c r="G26" s="1"/>
      <c r="H26" s="1"/>
      <c r="I26" s="1"/>
      <c r="J26" s="1"/>
      <c r="K26" s="1"/>
      <c r="L26" s="1"/>
      <c r="M26" s="1"/>
      <c r="N26" s="1"/>
      <c r="O26" s="1"/>
      <c r="P26" s="1"/>
      <c r="Q26" s="1"/>
      <c r="R26" s="1"/>
      <c r="S26" s="1"/>
      <c r="T26" s="1"/>
      <c r="U26" s="1"/>
      <c r="V26" s="1"/>
      <c r="W26" s="1"/>
      <c r="X26" s="1"/>
      <c r="Y26" s="1"/>
    </row>
    <row r="27" spans="1:26" ht="16.5" customHeight="1" x14ac:dyDescent="0.3">
      <c r="A27" s="17">
        <v>5</v>
      </c>
      <c r="B27" s="17" t="s">
        <v>53</v>
      </c>
      <c r="C27" s="21" t="s">
        <v>47</v>
      </c>
      <c r="D27" s="21" t="s">
        <v>47</v>
      </c>
      <c r="E27" s="29">
        <v>45311</v>
      </c>
      <c r="F27" s="1"/>
      <c r="G27" s="1"/>
      <c r="H27" s="1"/>
      <c r="I27" s="1"/>
      <c r="J27" s="1"/>
      <c r="K27" s="1"/>
      <c r="L27" s="1"/>
      <c r="M27" s="1"/>
      <c r="N27" s="1"/>
      <c r="O27" s="1"/>
      <c r="P27" s="1"/>
      <c r="Q27" s="1"/>
      <c r="R27" s="1"/>
      <c r="S27" s="1"/>
      <c r="T27" s="1"/>
      <c r="U27" s="1"/>
      <c r="V27" s="1"/>
      <c r="W27" s="1"/>
      <c r="X27" s="1"/>
      <c r="Y27" s="1"/>
    </row>
    <row r="28" spans="1:26" ht="16.2" customHeight="1" x14ac:dyDescent="0.3">
      <c r="A28" s="17">
        <v>6</v>
      </c>
      <c r="B28" s="17" t="s">
        <v>150</v>
      </c>
      <c r="C28" s="21" t="s">
        <v>149</v>
      </c>
      <c r="D28" s="21" t="s">
        <v>130</v>
      </c>
      <c r="E28" s="29">
        <v>45352</v>
      </c>
      <c r="F28" s="1"/>
      <c r="G28" s="1"/>
      <c r="H28" s="1"/>
      <c r="I28" s="1"/>
      <c r="J28" s="1"/>
      <c r="K28" s="1"/>
      <c r="L28" s="1"/>
      <c r="M28" s="1"/>
      <c r="N28" s="1"/>
      <c r="O28" s="1"/>
      <c r="P28" s="1"/>
      <c r="Q28" s="1"/>
      <c r="R28" s="1"/>
      <c r="S28" s="1"/>
      <c r="T28" s="1"/>
    </row>
    <row r="29" spans="1:26" ht="16.5" customHeight="1" x14ac:dyDescent="0.3">
      <c r="A29" s="1"/>
      <c r="B29" s="1"/>
      <c r="C29" s="1"/>
      <c r="D29" s="1"/>
      <c r="E29" s="1"/>
      <c r="F29" s="1"/>
      <c r="G29" s="1"/>
      <c r="H29" s="1"/>
      <c r="I29" s="1"/>
      <c r="J29" s="1"/>
      <c r="K29" s="1"/>
      <c r="L29" s="1"/>
      <c r="M29" s="1"/>
      <c r="N29" s="1"/>
      <c r="O29" s="1"/>
      <c r="P29" s="1"/>
    </row>
    <row r="30" spans="1:26" ht="16.5" customHeight="1" x14ac:dyDescent="0.3">
      <c r="A30" s="1"/>
      <c r="B30" s="1"/>
      <c r="C30" s="1"/>
      <c r="D30" s="1"/>
      <c r="E30" s="1"/>
      <c r="F30" s="1"/>
      <c r="G30" s="1"/>
      <c r="H30" s="1"/>
      <c r="I30" s="1"/>
      <c r="J30" s="1"/>
      <c r="K30" s="1"/>
      <c r="L30" s="1"/>
      <c r="M30" s="1"/>
      <c r="N30" s="1"/>
      <c r="O30" s="1"/>
      <c r="P30" s="1"/>
      <c r="Q30" s="1"/>
      <c r="R30" s="1"/>
      <c r="S30" s="1"/>
      <c r="T30" s="1"/>
      <c r="U30" s="1"/>
    </row>
    <row r="31" spans="1:26" ht="16.5" customHeight="1" x14ac:dyDescent="0.3">
      <c r="A31" s="1"/>
      <c r="B31" s="1"/>
      <c r="C31" s="1"/>
      <c r="D31" s="1"/>
      <c r="E31" s="1"/>
      <c r="F31" s="1"/>
      <c r="G31" s="1"/>
      <c r="H31" s="1"/>
      <c r="I31" s="1"/>
      <c r="J31" s="1"/>
      <c r="K31" s="1"/>
      <c r="L31" s="1"/>
      <c r="M31" s="1"/>
      <c r="N31" s="1"/>
      <c r="O31" s="1"/>
      <c r="P31" s="1"/>
      <c r="Q31" s="1"/>
      <c r="R31" s="1"/>
      <c r="S31" s="1"/>
      <c r="T31" s="1"/>
      <c r="U31" s="1"/>
    </row>
    <row r="32" spans="1:26" ht="16.5" customHeight="1" x14ac:dyDescent="0.3">
      <c r="B32" s="1"/>
      <c r="C32" s="1"/>
      <c r="D32" s="1"/>
      <c r="E32" s="1"/>
      <c r="F32" s="1"/>
      <c r="G32" s="1"/>
      <c r="H32" s="1"/>
      <c r="I32" s="1"/>
      <c r="J32" s="1"/>
      <c r="K32" s="1"/>
      <c r="L32" s="1"/>
      <c r="M32" s="1"/>
      <c r="N32" s="1"/>
      <c r="O32" s="1"/>
      <c r="P32" s="1"/>
      <c r="Q32" s="1"/>
      <c r="R32" s="1"/>
      <c r="S32" s="1"/>
      <c r="T32" s="1"/>
      <c r="U32" s="1"/>
      <c r="V32" s="1"/>
      <c r="W32" s="1"/>
      <c r="X32" s="1"/>
      <c r="Y32" s="1"/>
      <c r="Z32" s="1"/>
    </row>
    <row r="33" spans="1:26" ht="16.5" customHeight="1" x14ac:dyDescent="0.3">
      <c r="A33" s="9" t="s">
        <v>16</v>
      </c>
      <c r="B33" s="1"/>
      <c r="C33" s="1"/>
      <c r="D33" s="1"/>
      <c r="E33" s="1"/>
      <c r="F33" s="1"/>
      <c r="G33" s="1"/>
      <c r="H33" s="1"/>
      <c r="I33" s="1"/>
      <c r="J33" s="1"/>
      <c r="K33" s="1"/>
      <c r="L33" s="1"/>
      <c r="M33" s="1"/>
      <c r="N33" s="1"/>
      <c r="O33" s="1"/>
      <c r="P33" s="1"/>
      <c r="Q33" s="1"/>
      <c r="R33" s="1"/>
      <c r="S33" s="1"/>
      <c r="T33" s="1"/>
      <c r="U33" s="1"/>
      <c r="V33" s="1"/>
      <c r="W33" s="1"/>
      <c r="X33" s="1"/>
      <c r="Y33" s="1"/>
      <c r="Z33" s="1"/>
    </row>
    <row r="34" spans="1:26" ht="16.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6.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6.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6.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6.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6.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6.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6.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6.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6.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6.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6.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6.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6.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6.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6.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6.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6.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6.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6.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6.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6.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6.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6.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6.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6.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6.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6.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6.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6.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6.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6.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6.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6.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6.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6.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6.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6.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6.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6.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6.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6.5" customHeight="1" x14ac:dyDescent="0.3">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6.5" customHeight="1" x14ac:dyDescent="0.3">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6.5" customHeight="1" x14ac:dyDescent="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6.5" customHeight="1" x14ac:dyDescent="0.3">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6.5" customHeight="1" x14ac:dyDescent="0.3">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6.5" customHeight="1" x14ac:dyDescent="0.3">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6.5" customHeight="1" x14ac:dyDescent="0.3">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6.5" customHeight="1" x14ac:dyDescent="0.3">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6.5" customHeight="1" x14ac:dyDescent="0.3">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6.5" customHeight="1" x14ac:dyDescent="0.3">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6.5" customHeight="1" x14ac:dyDescent="0.3">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6.5" customHeight="1" x14ac:dyDescent="0.3">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6.5" customHeight="1" x14ac:dyDescent="0.3">
      <c r="A1013" s="1"/>
      <c r="B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6.5" customHeight="1" x14ac:dyDescent="0.3">
      <c r="A1014" s="1"/>
      <c r="B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6.5" customHeight="1" x14ac:dyDescent="0.3">
      <c r="A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sheetData>
  <mergeCells count="3">
    <mergeCell ref="A17:A20"/>
    <mergeCell ref="A1:F1"/>
    <mergeCell ref="A8:A12"/>
  </mergeCells>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0"/>
  <sheetViews>
    <sheetView topLeftCell="A14" zoomScale="68" zoomScaleNormal="68" workbookViewId="0">
      <selection activeCell="A19" sqref="A19:M19"/>
    </sheetView>
  </sheetViews>
  <sheetFormatPr defaultRowHeight="13.8" x14ac:dyDescent="0.25"/>
  <cols>
    <col min="2" max="2" width="13.09765625" customWidth="1"/>
    <col min="3" max="3" width="23" customWidth="1"/>
    <col min="4" max="4" width="26.09765625" customWidth="1"/>
    <col min="5" max="5" width="24.19921875" customWidth="1"/>
    <col min="6" max="6" width="29.19921875" customWidth="1"/>
    <col min="7" max="7" width="30.69921875" bestFit="1" customWidth="1"/>
    <col min="8" max="8" width="38.3984375" customWidth="1"/>
    <col min="9" max="9" width="12.09765625" customWidth="1"/>
    <col min="10" max="10" width="13" customWidth="1"/>
    <col min="11" max="11" width="15.5" customWidth="1"/>
    <col min="12" max="12" width="15.59765625" customWidth="1"/>
    <col min="13" max="13" width="25.796875" customWidth="1"/>
  </cols>
  <sheetData>
    <row r="1" spans="1:13" ht="16.8" x14ac:dyDescent="0.3">
      <c r="A1" s="42" t="s">
        <v>17</v>
      </c>
      <c r="B1" s="43"/>
      <c r="C1" s="44" t="s">
        <v>43</v>
      </c>
      <c r="D1" s="45"/>
      <c r="E1" s="7"/>
      <c r="F1" s="7"/>
      <c r="G1" s="7"/>
      <c r="H1" s="7"/>
      <c r="I1" s="7"/>
      <c r="J1" s="7"/>
      <c r="K1" s="7"/>
      <c r="L1" s="1"/>
    </row>
    <row r="2" spans="1:13" ht="18" x14ac:dyDescent="0.3">
      <c r="A2" s="46" t="s">
        <v>18</v>
      </c>
      <c r="B2" s="47"/>
      <c r="C2" s="48" t="s">
        <v>65</v>
      </c>
      <c r="D2" s="49"/>
      <c r="E2" s="7"/>
      <c r="F2" s="7"/>
      <c r="G2" s="7"/>
      <c r="H2" s="7"/>
      <c r="I2" s="7"/>
      <c r="J2" s="7"/>
      <c r="K2" s="7"/>
      <c r="L2" s="1"/>
    </row>
    <row r="3" spans="1:13" ht="16.8" x14ac:dyDescent="0.3">
      <c r="A3" s="42" t="s">
        <v>19</v>
      </c>
      <c r="B3" s="43"/>
      <c r="C3" s="50"/>
      <c r="D3" s="45"/>
      <c r="E3" s="7"/>
      <c r="F3" s="7"/>
      <c r="G3" s="7"/>
      <c r="H3" s="7"/>
      <c r="I3" s="7"/>
      <c r="J3" s="7"/>
      <c r="K3" s="7"/>
      <c r="L3" s="1"/>
    </row>
    <row r="4" spans="1:13" ht="16.8" x14ac:dyDescent="0.3">
      <c r="A4" s="42" t="s">
        <v>5</v>
      </c>
      <c r="B4" s="43"/>
      <c r="C4" s="44" t="s">
        <v>41</v>
      </c>
      <c r="D4" s="45"/>
      <c r="E4" s="7"/>
      <c r="F4" s="7"/>
      <c r="H4" s="7"/>
      <c r="I4" s="7"/>
      <c r="J4" s="7"/>
      <c r="K4" s="7"/>
      <c r="L4" s="1"/>
    </row>
    <row r="5" spans="1:13" ht="16.8" x14ac:dyDescent="0.3">
      <c r="A5" s="51" t="s">
        <v>20</v>
      </c>
      <c r="B5" s="52"/>
      <c r="C5" s="3" t="s">
        <v>21</v>
      </c>
      <c r="D5" s="3" t="s">
        <v>7</v>
      </c>
      <c r="E5" s="3" t="s">
        <v>8</v>
      </c>
      <c r="F5" s="3" t="s">
        <v>22</v>
      </c>
      <c r="G5" s="3" t="s">
        <v>9</v>
      </c>
      <c r="I5" s="7"/>
      <c r="J5" s="7"/>
      <c r="K5" s="7"/>
      <c r="L5" s="28"/>
    </row>
    <row r="6" spans="1:13" ht="16.8" x14ac:dyDescent="0.3">
      <c r="A6" s="52"/>
      <c r="B6" s="52"/>
      <c r="C6" s="8">
        <f>COUNTIF($J$12:$J$481, "&lt;&gt;")</f>
        <v>8</v>
      </c>
      <c r="D6" s="8">
        <f>COUNTIF($J$12:$J$480, "PASS")</f>
        <v>6</v>
      </c>
      <c r="E6" s="8">
        <f>COUNTIF($J$12:$J$483,"FAIL")</f>
        <v>2</v>
      </c>
      <c r="F6" s="8">
        <f>COUNTIF($J$12:$J$483,"NOT IMPLEMENTED")</f>
        <v>0</v>
      </c>
      <c r="G6" s="8">
        <f>COUNTIF($J$12:$J$483,"SKIPPED")</f>
        <v>0</v>
      </c>
      <c r="I6" s="7"/>
      <c r="J6" s="7"/>
      <c r="K6" s="7"/>
      <c r="L6" s="1"/>
    </row>
    <row r="7" spans="1:13" ht="16.8" x14ac:dyDescent="0.3">
      <c r="A7" s="51" t="s">
        <v>23</v>
      </c>
      <c r="B7" s="52"/>
      <c r="C7" s="3" t="s">
        <v>21</v>
      </c>
      <c r="D7" s="3" t="s">
        <v>7</v>
      </c>
      <c r="E7" s="3" t="s">
        <v>8</v>
      </c>
      <c r="F7" s="3" t="s">
        <v>22</v>
      </c>
      <c r="G7" s="3" t="s">
        <v>9</v>
      </c>
      <c r="I7" s="7"/>
      <c r="J7" s="7"/>
      <c r="K7" s="7"/>
      <c r="L7" s="1"/>
    </row>
    <row r="8" spans="1:13" ht="16.8" x14ac:dyDescent="0.3">
      <c r="A8" s="52"/>
      <c r="B8" s="52"/>
      <c r="C8" s="8">
        <f>COUNTIF($L$12:$L$481, "&lt;&gt;")</f>
        <v>8</v>
      </c>
      <c r="D8" s="8">
        <f>COUNTIF($L$12:$L$481, "PASS")</f>
        <v>8</v>
      </c>
      <c r="E8" s="8">
        <f>COUNTIF($L$12:$L$481, "FAIL")</f>
        <v>0</v>
      </c>
      <c r="F8" s="8">
        <f>COUNTIF($L$12:$L$481,"NOT IMPLEMENTED")</f>
        <v>0</v>
      </c>
      <c r="G8" s="8">
        <f>COUNTIF($L$12:$L$481, "SKIPPED")</f>
        <v>0</v>
      </c>
      <c r="I8" s="7"/>
      <c r="J8" s="7"/>
      <c r="K8" s="7"/>
      <c r="L8" s="1"/>
    </row>
    <row r="9" spans="1:13" ht="16.8" x14ac:dyDescent="0.3">
      <c r="A9" s="1"/>
      <c r="B9" s="1"/>
      <c r="C9" s="1"/>
      <c r="D9" s="1"/>
      <c r="E9" s="1"/>
      <c r="F9" s="1"/>
      <c r="G9" s="1"/>
      <c r="H9" s="1"/>
      <c r="I9" s="1"/>
      <c r="J9" s="1"/>
      <c r="K9" s="1"/>
      <c r="L9" s="1"/>
    </row>
    <row r="10" spans="1:13" ht="13.8" customHeight="1" x14ac:dyDescent="0.25">
      <c r="A10" s="40" t="s">
        <v>24</v>
      </c>
      <c r="B10" s="40" t="s">
        <v>25</v>
      </c>
      <c r="C10" s="54" t="s">
        <v>26</v>
      </c>
      <c r="D10" s="40" t="s">
        <v>27</v>
      </c>
      <c r="E10" s="40" t="s">
        <v>28</v>
      </c>
      <c r="F10" s="40" t="s">
        <v>29</v>
      </c>
      <c r="G10" s="40" t="s">
        <v>30</v>
      </c>
      <c r="H10" s="40" t="s">
        <v>31</v>
      </c>
      <c r="I10" s="40" t="s">
        <v>32</v>
      </c>
      <c r="J10" s="40" t="s">
        <v>33</v>
      </c>
      <c r="K10" s="40" t="s">
        <v>34</v>
      </c>
      <c r="L10" s="40" t="s">
        <v>35</v>
      </c>
      <c r="M10" s="40" t="s">
        <v>37</v>
      </c>
    </row>
    <row r="11" spans="1:13" ht="13.8" customHeight="1" x14ac:dyDescent="0.25">
      <c r="A11" s="53"/>
      <c r="B11" s="53"/>
      <c r="C11" s="53"/>
      <c r="D11" s="53"/>
      <c r="E11" s="53"/>
      <c r="F11" s="53"/>
      <c r="G11" s="53"/>
      <c r="H11" s="53"/>
      <c r="I11" s="40"/>
      <c r="J11" s="40"/>
      <c r="K11" s="40"/>
      <c r="L11" s="40"/>
      <c r="M11" s="41"/>
    </row>
    <row r="12" spans="1:13" ht="106.8" customHeight="1" x14ac:dyDescent="0.25">
      <c r="A12" s="18">
        <v>1</v>
      </c>
      <c r="B12" s="23" t="str">
        <f>CONCATENATE($C$2, " - ", A12)</f>
        <v>ADT - 1</v>
      </c>
      <c r="C12" s="23" t="s">
        <v>112</v>
      </c>
      <c r="D12" s="23" t="s">
        <v>54</v>
      </c>
      <c r="E12" s="23" t="s">
        <v>117</v>
      </c>
      <c r="F12" s="4" t="s">
        <v>57</v>
      </c>
      <c r="G12" s="32" t="s">
        <v>59</v>
      </c>
      <c r="H12" s="4" t="s">
        <v>55</v>
      </c>
      <c r="I12" s="30">
        <v>45311</v>
      </c>
      <c r="J12" s="22" t="s">
        <v>7</v>
      </c>
      <c r="K12" s="19"/>
      <c r="L12" s="22" t="s">
        <v>7</v>
      </c>
      <c r="M12" s="31" t="s">
        <v>41</v>
      </c>
    </row>
    <row r="13" spans="1:13" ht="135.6" customHeight="1" x14ac:dyDescent="0.25">
      <c r="A13" s="18">
        <v>2</v>
      </c>
      <c r="B13" s="23" t="str">
        <f t="shared" ref="B13:B17" si="0">CONCATENATE($C$2, " - ", A13)</f>
        <v>ADT - 2</v>
      </c>
      <c r="C13" s="23" t="s">
        <v>112</v>
      </c>
      <c r="D13" s="23" t="s">
        <v>54</v>
      </c>
      <c r="E13" s="23" t="s">
        <v>117</v>
      </c>
      <c r="F13" s="4" t="s">
        <v>60</v>
      </c>
      <c r="G13" s="25" t="s">
        <v>58</v>
      </c>
      <c r="H13" s="4" t="s">
        <v>99</v>
      </c>
      <c r="I13" s="30">
        <v>45311</v>
      </c>
      <c r="J13" s="22" t="s">
        <v>7</v>
      </c>
      <c r="K13" s="19"/>
      <c r="L13" s="22" t="s">
        <v>7</v>
      </c>
      <c r="M13" s="31" t="s">
        <v>41</v>
      </c>
    </row>
    <row r="14" spans="1:13" ht="159" customHeight="1" x14ac:dyDescent="0.25">
      <c r="A14" s="18">
        <v>3</v>
      </c>
      <c r="B14" s="23" t="str">
        <f t="shared" si="0"/>
        <v>ADT - 3</v>
      </c>
      <c r="C14" s="23" t="s">
        <v>112</v>
      </c>
      <c r="D14" s="23" t="s">
        <v>54</v>
      </c>
      <c r="E14" s="23" t="s">
        <v>117</v>
      </c>
      <c r="F14" s="4" t="s">
        <v>62</v>
      </c>
      <c r="G14" s="26" t="s">
        <v>61</v>
      </c>
      <c r="H14" s="4" t="s">
        <v>100</v>
      </c>
      <c r="I14" s="30">
        <v>45311</v>
      </c>
      <c r="J14" s="22" t="s">
        <v>8</v>
      </c>
      <c r="K14" s="19"/>
      <c r="L14" s="22" t="s">
        <v>7</v>
      </c>
      <c r="M14" s="31" t="s">
        <v>41</v>
      </c>
    </row>
    <row r="15" spans="1:13" ht="142.80000000000001" customHeight="1" x14ac:dyDescent="0.25">
      <c r="A15" s="18">
        <v>4</v>
      </c>
      <c r="B15" s="23" t="str">
        <f t="shared" si="0"/>
        <v>ADT - 4</v>
      </c>
      <c r="C15" s="23" t="s">
        <v>112</v>
      </c>
      <c r="D15" s="23" t="s">
        <v>54</v>
      </c>
      <c r="E15" s="23" t="s">
        <v>117</v>
      </c>
      <c r="F15" s="4" t="s">
        <v>64</v>
      </c>
      <c r="G15" s="26" t="s">
        <v>63</v>
      </c>
      <c r="H15" s="4" t="s">
        <v>101</v>
      </c>
      <c r="I15" s="30">
        <v>45311</v>
      </c>
      <c r="J15" s="22" t="s">
        <v>7</v>
      </c>
      <c r="K15" s="19"/>
      <c r="L15" s="22" t="s">
        <v>7</v>
      </c>
      <c r="M15" s="31" t="s">
        <v>41</v>
      </c>
    </row>
    <row r="16" spans="1:13" ht="100.8" customHeight="1" x14ac:dyDescent="0.25">
      <c r="A16" s="18">
        <v>5</v>
      </c>
      <c r="B16" s="23" t="str">
        <f t="shared" si="0"/>
        <v>ADT - 5</v>
      </c>
      <c r="C16" s="23" t="s">
        <v>112</v>
      </c>
      <c r="D16" s="23" t="s">
        <v>54</v>
      </c>
      <c r="E16" s="23" t="s">
        <v>117</v>
      </c>
      <c r="F16" s="4" t="s">
        <v>56</v>
      </c>
      <c r="G16" s="26"/>
      <c r="H16" s="4" t="s">
        <v>102</v>
      </c>
      <c r="I16" s="30">
        <v>45311</v>
      </c>
      <c r="J16" s="22" t="s">
        <v>8</v>
      </c>
      <c r="K16" s="19"/>
      <c r="L16" s="22" t="s">
        <v>7</v>
      </c>
      <c r="M16" s="31" t="s">
        <v>41</v>
      </c>
    </row>
    <row r="17" spans="1:13" ht="108.6" customHeight="1" x14ac:dyDescent="0.25">
      <c r="A17" s="18">
        <v>6</v>
      </c>
      <c r="B17" s="23" t="str">
        <f t="shared" si="0"/>
        <v>ADT - 6</v>
      </c>
      <c r="C17" s="23" t="s">
        <v>112</v>
      </c>
      <c r="D17" s="23" t="s">
        <v>127</v>
      </c>
      <c r="E17" s="23" t="s">
        <v>117</v>
      </c>
      <c r="F17" s="4" t="s">
        <v>128</v>
      </c>
      <c r="G17" s="26"/>
      <c r="H17" s="4" t="s">
        <v>129</v>
      </c>
      <c r="I17" s="30">
        <v>45311</v>
      </c>
      <c r="J17" s="22" t="s">
        <v>7</v>
      </c>
      <c r="K17" s="19"/>
      <c r="L17" s="22" t="s">
        <v>7</v>
      </c>
      <c r="M17" s="31" t="s">
        <v>41</v>
      </c>
    </row>
    <row r="18" spans="1:13" ht="147.6" customHeight="1" x14ac:dyDescent="0.25">
      <c r="A18" s="18">
        <v>7</v>
      </c>
      <c r="B18" s="23" t="s">
        <v>134</v>
      </c>
      <c r="C18" s="23" t="s">
        <v>112</v>
      </c>
      <c r="D18" s="23" t="s">
        <v>140</v>
      </c>
      <c r="E18" s="23" t="s">
        <v>117</v>
      </c>
      <c r="F18" s="4" t="s">
        <v>132</v>
      </c>
      <c r="G18" s="26" t="s">
        <v>131</v>
      </c>
      <c r="H18" s="4" t="s">
        <v>133</v>
      </c>
      <c r="I18" s="30">
        <v>45352</v>
      </c>
      <c r="J18" s="22" t="s">
        <v>7</v>
      </c>
      <c r="K18" s="19"/>
      <c r="L18" s="22" t="s">
        <v>7</v>
      </c>
      <c r="M18" s="31" t="s">
        <v>41</v>
      </c>
    </row>
    <row r="19" spans="1:13" ht="144" customHeight="1" x14ac:dyDescent="0.25">
      <c r="A19" s="55">
        <v>8</v>
      </c>
      <c r="B19" s="23" t="s">
        <v>135</v>
      </c>
      <c r="C19" s="23" t="s">
        <v>112</v>
      </c>
      <c r="D19" s="23" t="s">
        <v>141</v>
      </c>
      <c r="E19" s="23" t="s">
        <v>117</v>
      </c>
      <c r="F19" s="4" t="s">
        <v>136</v>
      </c>
      <c r="G19" s="26" t="s">
        <v>131</v>
      </c>
      <c r="H19" s="4" t="s">
        <v>137</v>
      </c>
      <c r="I19" s="30">
        <v>45352</v>
      </c>
      <c r="J19" s="22" t="s">
        <v>7</v>
      </c>
      <c r="K19" s="19"/>
      <c r="L19" s="22" t="s">
        <v>7</v>
      </c>
      <c r="M19" s="31" t="s">
        <v>41</v>
      </c>
    </row>
    <row r="20" spans="1:13" ht="90.6" customHeight="1" x14ac:dyDescent="0.25"/>
  </sheetData>
  <mergeCells count="23">
    <mergeCell ref="L10:L11"/>
    <mergeCell ref="E10:E11"/>
    <mergeCell ref="F10:F11"/>
    <mergeCell ref="G10:G11"/>
    <mergeCell ref="H10:H11"/>
    <mergeCell ref="I10:I11"/>
    <mergeCell ref="J10:J11"/>
    <mergeCell ref="M10:M11"/>
    <mergeCell ref="A1:B1"/>
    <mergeCell ref="C1:D1"/>
    <mergeCell ref="A2:B2"/>
    <mergeCell ref="C2:D2"/>
    <mergeCell ref="A3:B3"/>
    <mergeCell ref="C3:D3"/>
    <mergeCell ref="A4:B4"/>
    <mergeCell ref="C4:D4"/>
    <mergeCell ref="A5:B6"/>
    <mergeCell ref="A7:B8"/>
    <mergeCell ref="A10:A11"/>
    <mergeCell ref="B10:B11"/>
    <mergeCell ref="C10:C11"/>
    <mergeCell ref="D10:D11"/>
    <mergeCell ref="K10:K11"/>
  </mergeCells>
  <phoneticPr fontId="16" type="noConversion"/>
  <conditionalFormatting sqref="J12:J19 L12:L19">
    <cfRule type="containsText" dxfId="83" priority="1" operator="containsText" text="SKIPPED">
      <formula>NOT(ISERROR(SEARCH("SKIPPED",J12)))</formula>
    </cfRule>
    <cfRule type="containsText" dxfId="82" priority="2" operator="containsText" text="Not Implemented">
      <formula>NOT(ISERROR(SEARCH("Not Implemented",J12)))</formula>
    </cfRule>
    <cfRule type="containsText" dxfId="81" priority="3" operator="containsText" text="FAIL">
      <formula>NOT(ISERROR(SEARCH("FAIL",J12)))</formula>
    </cfRule>
    <cfRule type="containsText" dxfId="80" priority="4" operator="containsText" text="PASS">
      <formula>NOT(ISERROR(SEARCH("PASS",J12)))</formula>
    </cfRule>
  </conditionalFormatting>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'Test report '!$B$8:$B$11</xm:f>
          </x14:formula1>
          <xm:sqref>C3:D4</xm:sqref>
        </x14:dataValidation>
        <x14:dataValidation type="list" allowBlank="1" showErrorMessage="1" xr:uid="{3B90BB6D-7A63-4E2E-BDC5-8338FB85FCA3}">
          <x14:formula1>
            <xm:f>'Test report '!$B$17:$B$20</xm:f>
          </x14:formula1>
          <xm:sqref>J12:J19 L12:L19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CCB9E-094F-442B-B645-8757239931FA}">
  <dimension ref="A1:M19"/>
  <sheetViews>
    <sheetView topLeftCell="A14" zoomScale="66" zoomScaleNormal="66" workbookViewId="0">
      <selection activeCell="A19" sqref="A19:M19"/>
    </sheetView>
  </sheetViews>
  <sheetFormatPr defaultRowHeight="13.8" x14ac:dyDescent="0.25"/>
  <cols>
    <col min="1" max="1" width="14" customWidth="1"/>
    <col min="2" max="2" width="17" customWidth="1"/>
    <col min="3" max="3" width="22.796875" customWidth="1"/>
    <col min="4" max="4" width="29.5" customWidth="1"/>
    <col min="5" max="5" width="27.19921875" customWidth="1"/>
    <col min="6" max="6" width="27.59765625" customWidth="1"/>
    <col min="7" max="7" width="26" customWidth="1"/>
    <col min="8" max="8" width="50" customWidth="1"/>
    <col min="9" max="9" width="14" customWidth="1"/>
    <col min="10" max="10" width="15.09765625" customWidth="1"/>
    <col min="11" max="11" width="14.09765625" customWidth="1"/>
    <col min="12" max="12" width="15.19921875" customWidth="1"/>
    <col min="13" max="13" width="26.8984375" customWidth="1"/>
  </cols>
  <sheetData>
    <row r="1" spans="1:13" ht="16.8" x14ac:dyDescent="0.3">
      <c r="A1" s="42" t="s">
        <v>17</v>
      </c>
      <c r="B1" s="43"/>
      <c r="C1" s="44" t="s">
        <v>44</v>
      </c>
      <c r="D1" s="45"/>
      <c r="E1" s="27"/>
      <c r="F1" s="27"/>
      <c r="G1" s="27"/>
      <c r="H1" s="27"/>
      <c r="I1" s="27"/>
      <c r="J1" s="27"/>
      <c r="K1" s="27"/>
      <c r="L1" s="1"/>
    </row>
    <row r="2" spans="1:13" ht="18" x14ac:dyDescent="0.3">
      <c r="A2" s="46" t="s">
        <v>18</v>
      </c>
      <c r="B2" s="47"/>
      <c r="C2" s="48" t="s">
        <v>66</v>
      </c>
      <c r="D2" s="49"/>
      <c r="E2" s="27"/>
      <c r="F2" s="27"/>
      <c r="G2" s="27"/>
      <c r="H2" s="27"/>
      <c r="I2" s="27"/>
      <c r="J2" s="27"/>
      <c r="K2" s="27"/>
      <c r="L2" s="1"/>
    </row>
    <row r="3" spans="1:13" ht="16.8" x14ac:dyDescent="0.3">
      <c r="A3" s="42" t="s">
        <v>19</v>
      </c>
      <c r="B3" s="43"/>
      <c r="C3" s="44"/>
      <c r="D3" s="45"/>
      <c r="E3" s="27"/>
      <c r="F3" s="27"/>
      <c r="G3" s="27"/>
      <c r="H3" s="27"/>
      <c r="I3" s="27"/>
      <c r="J3" s="27"/>
      <c r="K3" s="27"/>
      <c r="L3" s="1"/>
    </row>
    <row r="4" spans="1:13" ht="16.8" x14ac:dyDescent="0.3">
      <c r="A4" s="42" t="s">
        <v>5</v>
      </c>
      <c r="B4" s="43"/>
      <c r="C4" s="44" t="s">
        <v>42</v>
      </c>
      <c r="D4" s="45"/>
      <c r="E4" s="27"/>
      <c r="F4" s="27"/>
      <c r="H4" s="27"/>
      <c r="I4" s="27"/>
      <c r="J4" s="27"/>
      <c r="K4" s="27"/>
      <c r="L4" s="1"/>
    </row>
    <row r="5" spans="1:13" ht="16.8" x14ac:dyDescent="0.3">
      <c r="A5" s="51" t="s">
        <v>20</v>
      </c>
      <c r="B5" s="52"/>
      <c r="C5" s="3" t="s">
        <v>21</v>
      </c>
      <c r="D5" s="3" t="s">
        <v>7</v>
      </c>
      <c r="E5" s="3" t="s">
        <v>8</v>
      </c>
      <c r="F5" s="3" t="s">
        <v>22</v>
      </c>
      <c r="G5" s="3" t="s">
        <v>9</v>
      </c>
      <c r="I5" s="27"/>
      <c r="J5" s="27"/>
      <c r="K5" s="27"/>
      <c r="L5" s="1"/>
    </row>
    <row r="6" spans="1:13" ht="16.8" x14ac:dyDescent="0.3">
      <c r="A6" s="52"/>
      <c r="B6" s="52"/>
      <c r="C6" s="17">
        <f>COUNTIF($J$12:$J$481, "&lt;&gt;")</f>
        <v>8</v>
      </c>
      <c r="D6" s="17">
        <f>COUNTIF($J$12:$J$480, "PASS")</f>
        <v>6</v>
      </c>
      <c r="E6" s="17">
        <f>COUNTIF($J$13:$J$483,"FAIL")</f>
        <v>2</v>
      </c>
      <c r="F6" s="17">
        <f>COUNTIF($J$13:$J$483,"NOT IMPLEMENTED")</f>
        <v>0</v>
      </c>
      <c r="G6" s="17">
        <f>COUNTIF($J$13:$J$483,"SKIPPED")</f>
        <v>0</v>
      </c>
      <c r="I6" s="27"/>
      <c r="J6" s="27"/>
      <c r="K6" s="27"/>
      <c r="L6" s="1"/>
    </row>
    <row r="7" spans="1:13" ht="16.8" x14ac:dyDescent="0.3">
      <c r="A7" s="51" t="s">
        <v>23</v>
      </c>
      <c r="B7" s="52"/>
      <c r="C7" s="3" t="s">
        <v>21</v>
      </c>
      <c r="D7" s="3" t="s">
        <v>7</v>
      </c>
      <c r="E7" s="3" t="s">
        <v>8</v>
      </c>
      <c r="F7" s="3" t="s">
        <v>22</v>
      </c>
      <c r="G7" s="3" t="s">
        <v>9</v>
      </c>
      <c r="I7" s="27"/>
      <c r="J7" s="27"/>
      <c r="K7" s="27"/>
      <c r="L7" s="1"/>
    </row>
    <row r="8" spans="1:13" ht="16.8" x14ac:dyDescent="0.3">
      <c r="A8" s="52"/>
      <c r="B8" s="52"/>
      <c r="C8" s="17">
        <f>COUNTIF($J$12:$J$481, "&lt;&gt;")</f>
        <v>8</v>
      </c>
      <c r="D8" s="17">
        <f>COUNTIF($L$12:$L$481, "PASS")</f>
        <v>8</v>
      </c>
      <c r="E8" s="17">
        <f>COUNTIF($L$13:$L$481, "FAIL")</f>
        <v>0</v>
      </c>
      <c r="F8" s="17">
        <f>COUNTIF($L$13:$L$481,"NOT IMPLEMENTED")</f>
        <v>0</v>
      </c>
      <c r="G8" s="17">
        <f>COUNTIF($L$13:$L$481, "SKIPPED")</f>
        <v>0</v>
      </c>
      <c r="I8" s="27"/>
      <c r="J8" s="27"/>
      <c r="K8" s="27"/>
      <c r="L8" s="1"/>
    </row>
    <row r="9" spans="1:13" ht="16.8" x14ac:dyDescent="0.3">
      <c r="A9" s="1"/>
      <c r="B9" s="1"/>
      <c r="C9" s="1"/>
      <c r="D9" s="1"/>
      <c r="E9" s="1"/>
      <c r="F9" s="1"/>
      <c r="G9" s="1"/>
      <c r="H9" s="1"/>
      <c r="I9" s="1"/>
      <c r="J9" s="1"/>
      <c r="K9" s="1"/>
      <c r="L9" s="1"/>
    </row>
    <row r="10" spans="1:13" ht="13.8" customHeight="1" x14ac:dyDescent="0.25">
      <c r="A10" s="40" t="s">
        <v>24</v>
      </c>
      <c r="B10" s="40" t="s">
        <v>25</v>
      </c>
      <c r="C10" s="54" t="s">
        <v>26</v>
      </c>
      <c r="D10" s="40" t="s">
        <v>27</v>
      </c>
      <c r="E10" s="40" t="s">
        <v>28</v>
      </c>
      <c r="F10" s="40" t="s">
        <v>29</v>
      </c>
      <c r="G10" s="40" t="s">
        <v>30</v>
      </c>
      <c r="H10" s="40" t="s">
        <v>31</v>
      </c>
      <c r="I10" s="40" t="s">
        <v>32</v>
      </c>
      <c r="J10" s="40" t="s">
        <v>33</v>
      </c>
      <c r="K10" s="40" t="s">
        <v>34</v>
      </c>
      <c r="L10" s="40" t="s">
        <v>35</v>
      </c>
      <c r="M10" s="40" t="s">
        <v>37</v>
      </c>
    </row>
    <row r="11" spans="1:13" ht="13.8" customHeight="1" x14ac:dyDescent="0.25">
      <c r="A11" s="53"/>
      <c r="B11" s="53"/>
      <c r="C11" s="53"/>
      <c r="D11" s="53"/>
      <c r="E11" s="53"/>
      <c r="F11" s="53"/>
      <c r="G11" s="53"/>
      <c r="H11" s="53"/>
      <c r="I11" s="40"/>
      <c r="J11" s="40"/>
      <c r="K11" s="40"/>
      <c r="L11" s="40"/>
      <c r="M11" s="41"/>
    </row>
    <row r="12" spans="1:13" ht="65.400000000000006" customHeight="1" x14ac:dyDescent="0.25">
      <c r="A12" s="18">
        <v>1</v>
      </c>
      <c r="B12" s="23" t="str">
        <f>CONCATENATE($C$2, " - ", A12)</f>
        <v>SubT - 1</v>
      </c>
      <c r="C12" s="23" t="s">
        <v>44</v>
      </c>
      <c r="D12" s="23" t="s">
        <v>67</v>
      </c>
      <c r="E12" s="23" t="s">
        <v>117</v>
      </c>
      <c r="F12" s="4" t="s">
        <v>68</v>
      </c>
      <c r="G12" s="32" t="s">
        <v>69</v>
      </c>
      <c r="H12" s="4" t="s">
        <v>70</v>
      </c>
      <c r="I12" s="30">
        <v>45311</v>
      </c>
      <c r="J12" s="22" t="s">
        <v>7</v>
      </c>
      <c r="K12" s="19"/>
      <c r="L12" s="22" t="s">
        <v>7</v>
      </c>
      <c r="M12" s="31" t="s">
        <v>42</v>
      </c>
    </row>
    <row r="13" spans="1:13" ht="116.4" customHeight="1" x14ac:dyDescent="0.25">
      <c r="A13" s="18">
        <v>2</v>
      </c>
      <c r="B13" s="23" t="str">
        <f t="shared" ref="B13:B17" si="0">CONCATENATE($C$2, " - ", A13)</f>
        <v>SubT - 2</v>
      </c>
      <c r="C13" s="23" t="s">
        <v>44</v>
      </c>
      <c r="D13" s="23" t="s">
        <v>67</v>
      </c>
      <c r="E13" s="23" t="s">
        <v>117</v>
      </c>
      <c r="F13" s="4" t="s">
        <v>73</v>
      </c>
      <c r="G13" s="25" t="s">
        <v>71</v>
      </c>
      <c r="H13" s="4" t="s">
        <v>104</v>
      </c>
      <c r="I13" s="30">
        <v>45311</v>
      </c>
      <c r="J13" s="22" t="s">
        <v>7</v>
      </c>
      <c r="K13" s="19"/>
      <c r="L13" s="22" t="s">
        <v>7</v>
      </c>
      <c r="M13" s="31" t="s">
        <v>42</v>
      </c>
    </row>
    <row r="14" spans="1:13" ht="107.4" customHeight="1" x14ac:dyDescent="0.25">
      <c r="A14" s="18">
        <v>3</v>
      </c>
      <c r="B14" s="23" t="str">
        <f t="shared" si="0"/>
        <v>SubT - 3</v>
      </c>
      <c r="C14" s="23" t="s">
        <v>44</v>
      </c>
      <c r="D14" s="23" t="s">
        <v>67</v>
      </c>
      <c r="E14" s="23" t="s">
        <v>117</v>
      </c>
      <c r="F14" s="4" t="s">
        <v>72</v>
      </c>
      <c r="G14" s="26" t="s">
        <v>61</v>
      </c>
      <c r="H14" s="4" t="s">
        <v>103</v>
      </c>
      <c r="I14" s="30">
        <v>45311</v>
      </c>
      <c r="J14" s="22" t="s">
        <v>8</v>
      </c>
      <c r="K14" s="19"/>
      <c r="L14" s="22" t="s">
        <v>7</v>
      </c>
      <c r="M14" s="31" t="s">
        <v>42</v>
      </c>
    </row>
    <row r="15" spans="1:13" ht="107.4" customHeight="1" x14ac:dyDescent="0.25">
      <c r="A15" s="6">
        <v>4</v>
      </c>
      <c r="B15" s="23" t="str">
        <f t="shared" si="0"/>
        <v>SubT - 4</v>
      </c>
      <c r="C15" s="23" t="s">
        <v>44</v>
      </c>
      <c r="D15" s="23" t="s">
        <v>67</v>
      </c>
      <c r="E15" s="23" t="s">
        <v>117</v>
      </c>
      <c r="F15" s="4" t="s">
        <v>74</v>
      </c>
      <c r="G15" s="26" t="s">
        <v>63</v>
      </c>
      <c r="H15" s="4" t="s">
        <v>105</v>
      </c>
      <c r="I15" s="30">
        <v>45311</v>
      </c>
      <c r="J15" s="22" t="s">
        <v>7</v>
      </c>
      <c r="K15" s="19"/>
      <c r="L15" s="22" t="s">
        <v>7</v>
      </c>
      <c r="M15" s="31" t="s">
        <v>42</v>
      </c>
    </row>
    <row r="16" spans="1:13" ht="98.4" customHeight="1" x14ac:dyDescent="0.25">
      <c r="A16" s="6">
        <v>5</v>
      </c>
      <c r="B16" s="23" t="str">
        <f t="shared" si="0"/>
        <v>SubT - 5</v>
      </c>
      <c r="C16" s="23" t="s">
        <v>44</v>
      </c>
      <c r="D16" s="23" t="s">
        <v>67</v>
      </c>
      <c r="E16" s="23" t="s">
        <v>117</v>
      </c>
      <c r="F16" s="4" t="s">
        <v>75</v>
      </c>
      <c r="G16" s="26"/>
      <c r="H16" s="4" t="s">
        <v>106</v>
      </c>
      <c r="I16" s="30">
        <v>45311</v>
      </c>
      <c r="J16" s="22" t="s">
        <v>8</v>
      </c>
      <c r="K16" s="19"/>
      <c r="L16" s="22" t="s">
        <v>7</v>
      </c>
      <c r="M16" s="31" t="s">
        <v>42</v>
      </c>
    </row>
    <row r="17" spans="1:13" ht="88.2" customHeight="1" x14ac:dyDescent="0.25">
      <c r="A17" s="18">
        <v>6</v>
      </c>
      <c r="B17" s="23" t="str">
        <f t="shared" si="0"/>
        <v>SubT - 6</v>
      </c>
      <c r="C17" s="23" t="s">
        <v>44</v>
      </c>
      <c r="D17" s="23" t="s">
        <v>127</v>
      </c>
      <c r="E17" s="23" t="s">
        <v>117</v>
      </c>
      <c r="F17" s="4" t="s">
        <v>128</v>
      </c>
      <c r="G17" s="26"/>
      <c r="H17" s="4" t="s">
        <v>129</v>
      </c>
      <c r="I17" s="30">
        <v>45311</v>
      </c>
      <c r="J17" s="22" t="s">
        <v>7</v>
      </c>
      <c r="K17" s="19"/>
      <c r="L17" s="22" t="s">
        <v>7</v>
      </c>
      <c r="M17" s="31" t="s">
        <v>42</v>
      </c>
    </row>
    <row r="18" spans="1:13" ht="100.8" x14ac:dyDescent="0.25">
      <c r="A18" s="18">
        <v>7</v>
      </c>
      <c r="B18" s="23" t="s">
        <v>138</v>
      </c>
      <c r="C18" s="23" t="s">
        <v>139</v>
      </c>
      <c r="D18" s="23" t="s">
        <v>140</v>
      </c>
      <c r="E18" s="23" t="s">
        <v>117</v>
      </c>
      <c r="F18" s="4" t="s">
        <v>132</v>
      </c>
      <c r="G18" s="26" t="s">
        <v>131</v>
      </c>
      <c r="H18" s="4" t="s">
        <v>133</v>
      </c>
      <c r="I18" s="30">
        <v>45352</v>
      </c>
      <c r="J18" s="22" t="s">
        <v>7</v>
      </c>
      <c r="K18" s="19"/>
      <c r="L18" s="22" t="s">
        <v>7</v>
      </c>
      <c r="M18" s="31" t="s">
        <v>42</v>
      </c>
    </row>
    <row r="19" spans="1:13" ht="100.8" x14ac:dyDescent="0.25">
      <c r="A19" s="55">
        <v>8</v>
      </c>
      <c r="B19" s="23" t="s">
        <v>142</v>
      </c>
      <c r="C19" s="23" t="s">
        <v>139</v>
      </c>
      <c r="D19" s="23" t="s">
        <v>141</v>
      </c>
      <c r="E19" s="23" t="s">
        <v>117</v>
      </c>
      <c r="F19" s="4" t="s">
        <v>136</v>
      </c>
      <c r="G19" s="26" t="s">
        <v>131</v>
      </c>
      <c r="H19" s="4" t="s">
        <v>137</v>
      </c>
      <c r="I19" s="30">
        <v>45352</v>
      </c>
      <c r="J19" s="22" t="s">
        <v>7</v>
      </c>
      <c r="K19" s="19"/>
      <c r="L19" s="22" t="s">
        <v>7</v>
      </c>
      <c r="M19" s="31" t="s">
        <v>42</v>
      </c>
    </row>
  </sheetData>
  <mergeCells count="23">
    <mergeCell ref="L10:L11"/>
    <mergeCell ref="M10:M11"/>
    <mergeCell ref="F10:F11"/>
    <mergeCell ref="G10:G11"/>
    <mergeCell ref="H10:H11"/>
    <mergeCell ref="I10:I11"/>
    <mergeCell ref="J10:J11"/>
    <mergeCell ref="K10:K11"/>
    <mergeCell ref="E10:E11"/>
    <mergeCell ref="A10:A11"/>
    <mergeCell ref="A1:B1"/>
    <mergeCell ref="C1:D1"/>
    <mergeCell ref="A2:B2"/>
    <mergeCell ref="C2:D2"/>
    <mergeCell ref="A3:B3"/>
    <mergeCell ref="C3:D3"/>
    <mergeCell ref="A4:B4"/>
    <mergeCell ref="C4:D4"/>
    <mergeCell ref="A5:B6"/>
    <mergeCell ref="A7:B8"/>
    <mergeCell ref="B10:B11"/>
    <mergeCell ref="C10:C11"/>
    <mergeCell ref="D10:D11"/>
  </mergeCells>
  <conditionalFormatting sqref="J12:J17 L12:L17">
    <cfRule type="containsText" dxfId="79" priority="9" operator="containsText" text="SKIPPED">
      <formula>NOT(ISERROR(SEARCH("SKIPPED",J12)))</formula>
    </cfRule>
    <cfRule type="containsText" dxfId="78" priority="10" operator="containsText" text="Not Implemented">
      <formula>NOT(ISERROR(SEARCH("Not Implemented",J12)))</formula>
    </cfRule>
    <cfRule type="containsText" dxfId="77" priority="11" operator="containsText" text="FAIL">
      <formula>NOT(ISERROR(SEARCH("FAIL",J12)))</formula>
    </cfRule>
    <cfRule type="containsText" dxfId="76" priority="12" operator="containsText" text="PASS">
      <formula>NOT(ISERROR(SEARCH("PASS",J12)))</formula>
    </cfRule>
  </conditionalFormatting>
  <conditionalFormatting sqref="J18 L18">
    <cfRule type="containsText" dxfId="75" priority="5" operator="containsText" text="SKIPPED">
      <formula>NOT(ISERROR(SEARCH("SKIPPED",J18)))</formula>
    </cfRule>
    <cfRule type="containsText" dxfId="74" priority="6" operator="containsText" text="Not Implemented">
      <formula>NOT(ISERROR(SEARCH("Not Implemented",J18)))</formula>
    </cfRule>
    <cfRule type="containsText" dxfId="73" priority="7" operator="containsText" text="FAIL">
      <formula>NOT(ISERROR(SEARCH("FAIL",J18)))</formula>
    </cfRule>
    <cfRule type="containsText" dxfId="72" priority="8" operator="containsText" text="PASS">
      <formula>NOT(ISERROR(SEARCH("PASS",J18)))</formula>
    </cfRule>
  </conditionalFormatting>
  <conditionalFormatting sqref="J19 L19">
    <cfRule type="containsText" dxfId="71" priority="1" operator="containsText" text="SKIPPED">
      <formula>NOT(ISERROR(SEARCH("SKIPPED",J19)))</formula>
    </cfRule>
    <cfRule type="containsText" dxfId="70" priority="2" operator="containsText" text="Not Implemented">
      <formula>NOT(ISERROR(SEARCH("Not Implemented",J19)))</formula>
    </cfRule>
    <cfRule type="containsText" dxfId="69" priority="3" operator="containsText" text="FAIL">
      <formula>NOT(ISERROR(SEARCH("FAIL",J19)))</formula>
    </cfRule>
    <cfRule type="containsText" dxfId="68" priority="4" operator="containsText" text="PASS">
      <formula>NOT(ISERROR(SEARCH("PASS",J19)))</formula>
    </cfRule>
  </conditionalFormatting>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xr:uid="{A53F8476-9B51-431D-AF41-99D05AD66628}">
          <x14:formula1>
            <xm:f>'Test report '!$B$17:$B$20</xm:f>
          </x14:formula1>
          <xm:sqref>J12:J19 L12:L19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7D6DD-05FA-4BEC-B4A8-742C695A1F5D}">
  <dimension ref="A1:M20"/>
  <sheetViews>
    <sheetView topLeftCell="B1" zoomScale="63" zoomScaleNormal="63" workbookViewId="0">
      <selection activeCell="A20" sqref="A20:M20"/>
    </sheetView>
  </sheetViews>
  <sheetFormatPr defaultRowHeight="13.8" x14ac:dyDescent="0.25"/>
  <cols>
    <col min="2" max="2" width="13.09765625" customWidth="1"/>
    <col min="3" max="3" width="25.5" customWidth="1"/>
    <col min="4" max="4" width="26.796875" customWidth="1"/>
    <col min="5" max="5" width="25.59765625" customWidth="1"/>
    <col min="6" max="6" width="29.09765625" customWidth="1"/>
    <col min="7" max="7" width="30.69921875" bestFit="1" customWidth="1"/>
    <col min="8" max="8" width="48.296875" customWidth="1"/>
    <col min="9" max="9" width="16.19921875" customWidth="1"/>
    <col min="10" max="10" width="21.5" customWidth="1"/>
    <col min="11" max="11" width="15.5" customWidth="1"/>
    <col min="12" max="12" width="15.59765625" customWidth="1"/>
    <col min="13" max="13" width="28" customWidth="1"/>
  </cols>
  <sheetData>
    <row r="1" spans="1:13" ht="16.8" x14ac:dyDescent="0.3">
      <c r="A1" s="42" t="s">
        <v>17</v>
      </c>
      <c r="B1" s="43"/>
      <c r="C1" s="44" t="s">
        <v>45</v>
      </c>
      <c r="D1" s="45"/>
      <c r="E1" s="7"/>
      <c r="F1" s="7"/>
      <c r="G1" s="7"/>
      <c r="H1" s="7"/>
      <c r="I1" s="7"/>
      <c r="J1" s="7"/>
      <c r="K1" s="7"/>
      <c r="L1" s="1"/>
    </row>
    <row r="2" spans="1:13" ht="18" x14ac:dyDescent="0.3">
      <c r="A2" s="46" t="s">
        <v>18</v>
      </c>
      <c r="B2" s="47"/>
      <c r="C2" s="48" t="s">
        <v>76</v>
      </c>
      <c r="D2" s="49"/>
      <c r="E2" s="7"/>
      <c r="F2" s="7"/>
      <c r="G2" s="7"/>
      <c r="H2" s="7"/>
      <c r="I2" s="7"/>
      <c r="J2" s="7"/>
      <c r="K2" s="7"/>
      <c r="L2" s="1"/>
    </row>
    <row r="3" spans="1:13" ht="16.8" x14ac:dyDescent="0.3">
      <c r="A3" s="42" t="s">
        <v>19</v>
      </c>
      <c r="B3" s="43"/>
      <c r="C3" s="50"/>
      <c r="D3" s="45"/>
      <c r="E3" s="7"/>
      <c r="F3" s="7"/>
      <c r="G3" s="7"/>
      <c r="H3" s="7"/>
      <c r="I3" s="7"/>
      <c r="J3" s="7"/>
      <c r="K3" s="7"/>
      <c r="L3" s="1"/>
    </row>
    <row r="4" spans="1:13" ht="21" customHeight="1" x14ac:dyDescent="0.3">
      <c r="A4" s="42" t="s">
        <v>5</v>
      </c>
      <c r="B4" s="43"/>
      <c r="C4" s="44" t="s">
        <v>39</v>
      </c>
      <c r="D4" s="45"/>
      <c r="E4" s="7"/>
      <c r="F4" s="7"/>
      <c r="H4" s="7"/>
      <c r="I4" s="7"/>
      <c r="J4" s="7"/>
      <c r="K4" s="7"/>
      <c r="L4" s="1"/>
    </row>
    <row r="5" spans="1:13" ht="16.8" x14ac:dyDescent="0.3">
      <c r="A5" s="51" t="s">
        <v>20</v>
      </c>
      <c r="B5" s="52"/>
      <c r="C5" s="3" t="s">
        <v>21</v>
      </c>
      <c r="D5" s="3" t="s">
        <v>7</v>
      </c>
      <c r="E5" s="3" t="s">
        <v>8</v>
      </c>
      <c r="F5" s="3" t="s">
        <v>22</v>
      </c>
      <c r="G5" s="3" t="s">
        <v>9</v>
      </c>
      <c r="I5" s="7"/>
      <c r="J5" s="7"/>
      <c r="K5" s="7"/>
      <c r="L5" s="1"/>
    </row>
    <row r="6" spans="1:13" ht="16.8" x14ac:dyDescent="0.3">
      <c r="A6" s="52"/>
      <c r="B6" s="52"/>
      <c r="C6" s="8">
        <f>COUNTIF($J$12:$J$481, "&lt;&gt;")</f>
        <v>9</v>
      </c>
      <c r="D6" s="8">
        <f>COUNTIF($J$12:$J$480, "PASS")</f>
        <v>7</v>
      </c>
      <c r="E6" s="8">
        <f>COUNTIF($J$12:$J$483,"FAIL")</f>
        <v>2</v>
      </c>
      <c r="F6" s="8">
        <f>COUNTIF($J$12:$J$483,"NOT IMPLEMENTED")</f>
        <v>0</v>
      </c>
      <c r="G6" s="8">
        <f>COUNTIF($J$12:$J$483,"SKIPPED")</f>
        <v>0</v>
      </c>
      <c r="I6" s="7"/>
      <c r="J6" s="7"/>
      <c r="K6" s="7"/>
      <c r="L6" s="1"/>
    </row>
    <row r="7" spans="1:13" ht="16.8" x14ac:dyDescent="0.3">
      <c r="A7" s="51" t="s">
        <v>23</v>
      </c>
      <c r="B7" s="52"/>
      <c r="C7" s="3" t="s">
        <v>21</v>
      </c>
      <c r="D7" s="3" t="s">
        <v>7</v>
      </c>
      <c r="E7" s="3" t="s">
        <v>8</v>
      </c>
      <c r="F7" s="3" t="s">
        <v>22</v>
      </c>
      <c r="G7" s="3" t="s">
        <v>9</v>
      </c>
      <c r="I7" s="7"/>
      <c r="J7" s="7"/>
      <c r="K7" s="7"/>
      <c r="L7" s="1"/>
    </row>
    <row r="8" spans="1:13" ht="16.8" x14ac:dyDescent="0.3">
      <c r="A8" s="52"/>
      <c r="B8" s="52"/>
      <c r="C8" s="8">
        <f>COUNTIF($L$12:$L$481, "&lt;&gt;")</f>
        <v>9</v>
      </c>
      <c r="D8" s="8">
        <f>COUNTIF($L$12:$L$481, "PASS")</f>
        <v>9</v>
      </c>
      <c r="E8" s="8">
        <f>COUNTIF($L$12:$L$481, "FAIL")</f>
        <v>0</v>
      </c>
      <c r="F8" s="8">
        <f>COUNTIF($L$12:$L$481,"NOT IMPLEMENTED")</f>
        <v>0</v>
      </c>
      <c r="G8" s="8">
        <f>COUNTIF($L$12:$L$481, "SKIPPED")</f>
        <v>0</v>
      </c>
      <c r="I8" s="7"/>
      <c r="J8" s="7"/>
      <c r="K8" s="7"/>
      <c r="L8" s="1"/>
    </row>
    <row r="9" spans="1:13" ht="16.8" x14ac:dyDescent="0.3">
      <c r="A9" s="1"/>
      <c r="B9" s="1"/>
      <c r="C9" s="1"/>
      <c r="D9" s="1"/>
      <c r="E9" s="1"/>
      <c r="F9" s="1"/>
      <c r="G9" s="1"/>
      <c r="H9" s="1"/>
      <c r="I9" s="1"/>
      <c r="J9" s="1"/>
      <c r="K9" s="1"/>
      <c r="L9" s="1"/>
    </row>
    <row r="10" spans="1:13" ht="13.8" customHeight="1" x14ac:dyDescent="0.25">
      <c r="A10" s="40" t="s">
        <v>24</v>
      </c>
      <c r="B10" s="40" t="s">
        <v>25</v>
      </c>
      <c r="C10" s="54" t="s">
        <v>26</v>
      </c>
      <c r="D10" s="40" t="s">
        <v>27</v>
      </c>
      <c r="E10" s="40" t="s">
        <v>28</v>
      </c>
      <c r="F10" s="40" t="s">
        <v>29</v>
      </c>
      <c r="G10" s="40" t="s">
        <v>30</v>
      </c>
      <c r="H10" s="40" t="s">
        <v>31</v>
      </c>
      <c r="I10" s="40" t="s">
        <v>32</v>
      </c>
      <c r="J10" s="40" t="s">
        <v>33</v>
      </c>
      <c r="K10" s="40" t="s">
        <v>34</v>
      </c>
      <c r="L10" s="40" t="s">
        <v>35</v>
      </c>
      <c r="M10" s="40" t="s">
        <v>37</v>
      </c>
    </row>
    <row r="11" spans="1:13" ht="13.8" customHeight="1" x14ac:dyDescent="0.25">
      <c r="A11" s="53"/>
      <c r="B11" s="53"/>
      <c r="C11" s="53"/>
      <c r="D11" s="53"/>
      <c r="E11" s="53"/>
      <c r="F11" s="53"/>
      <c r="G11" s="53"/>
      <c r="H11" s="53"/>
      <c r="I11" s="40"/>
      <c r="J11" s="40"/>
      <c r="K11" s="40"/>
      <c r="L11" s="40"/>
      <c r="M11" s="41"/>
    </row>
    <row r="12" spans="1:13" ht="171.6" customHeight="1" x14ac:dyDescent="0.25">
      <c r="A12" s="18">
        <v>1</v>
      </c>
      <c r="B12" s="23" t="str">
        <f>CONCATENATE($C$2, " - ", A12)</f>
        <v>MulT - 1</v>
      </c>
      <c r="C12" s="23" t="s">
        <v>113</v>
      </c>
      <c r="D12" s="23" t="s">
        <v>83</v>
      </c>
      <c r="E12" s="23" t="s">
        <v>117</v>
      </c>
      <c r="F12" s="4" t="s">
        <v>77</v>
      </c>
      <c r="G12" s="32" t="s">
        <v>69</v>
      </c>
      <c r="H12" s="4" t="s">
        <v>78</v>
      </c>
      <c r="I12" s="30">
        <v>45311</v>
      </c>
      <c r="J12" s="22" t="s">
        <v>7</v>
      </c>
      <c r="K12" s="19"/>
      <c r="L12" s="22" t="s">
        <v>7</v>
      </c>
      <c r="M12" s="31" t="s">
        <v>39</v>
      </c>
    </row>
    <row r="13" spans="1:13" ht="160.80000000000001" customHeight="1" x14ac:dyDescent="0.25">
      <c r="A13" s="18">
        <v>2</v>
      </c>
      <c r="B13" s="23" t="str">
        <f t="shared" ref="B13:B17" si="0">CONCATENATE($C$2, " - ", A13)</f>
        <v>MulT - 2</v>
      </c>
      <c r="C13" s="23" t="s">
        <v>113</v>
      </c>
      <c r="D13" s="23" t="s">
        <v>83</v>
      </c>
      <c r="E13" s="23" t="s">
        <v>117</v>
      </c>
      <c r="F13" s="4" t="s">
        <v>79</v>
      </c>
      <c r="G13" s="25" t="s">
        <v>71</v>
      </c>
      <c r="H13" s="4" t="s">
        <v>107</v>
      </c>
      <c r="I13" s="30">
        <v>45311</v>
      </c>
      <c r="J13" s="22" t="s">
        <v>7</v>
      </c>
      <c r="K13" s="19"/>
      <c r="L13" s="22" t="s">
        <v>7</v>
      </c>
      <c r="M13" s="31" t="s">
        <v>39</v>
      </c>
    </row>
    <row r="14" spans="1:13" ht="173.4" customHeight="1" x14ac:dyDescent="0.25">
      <c r="A14" s="18">
        <v>3</v>
      </c>
      <c r="B14" s="23" t="str">
        <f t="shared" si="0"/>
        <v>MulT - 3</v>
      </c>
      <c r="C14" s="23" t="s">
        <v>113</v>
      </c>
      <c r="D14" s="23" t="s">
        <v>83</v>
      </c>
      <c r="E14" s="23" t="s">
        <v>117</v>
      </c>
      <c r="F14" s="4" t="s">
        <v>80</v>
      </c>
      <c r="G14" s="26" t="s">
        <v>61</v>
      </c>
      <c r="H14" s="4" t="s">
        <v>108</v>
      </c>
      <c r="I14" s="30">
        <v>45311</v>
      </c>
      <c r="J14" s="22" t="s">
        <v>8</v>
      </c>
      <c r="K14" s="19"/>
      <c r="L14" s="22" t="s">
        <v>7</v>
      </c>
      <c r="M14" s="31" t="s">
        <v>39</v>
      </c>
    </row>
    <row r="15" spans="1:13" ht="198" customHeight="1" x14ac:dyDescent="0.25">
      <c r="A15" s="6">
        <v>4</v>
      </c>
      <c r="B15" s="23" t="str">
        <f t="shared" si="0"/>
        <v>MulT - 4</v>
      </c>
      <c r="C15" s="23" t="s">
        <v>113</v>
      </c>
      <c r="D15" s="23" t="s">
        <v>83</v>
      </c>
      <c r="E15" s="23" t="s">
        <v>117</v>
      </c>
      <c r="F15" s="4" t="s">
        <v>81</v>
      </c>
      <c r="G15" s="26" t="s">
        <v>63</v>
      </c>
      <c r="H15" s="4" t="s">
        <v>109</v>
      </c>
      <c r="I15" s="30">
        <v>45311</v>
      </c>
      <c r="J15" s="22" t="s">
        <v>7</v>
      </c>
      <c r="K15" s="19"/>
      <c r="L15" s="22" t="s">
        <v>7</v>
      </c>
      <c r="M15" s="31" t="s">
        <v>39</v>
      </c>
    </row>
    <row r="16" spans="1:13" ht="208.8" customHeight="1" x14ac:dyDescent="0.25">
      <c r="A16" s="6">
        <v>5</v>
      </c>
      <c r="B16" s="23" t="str">
        <f t="shared" si="0"/>
        <v>MulT - 5</v>
      </c>
      <c r="C16" s="23" t="s">
        <v>113</v>
      </c>
      <c r="D16" s="23" t="s">
        <v>83</v>
      </c>
      <c r="E16" s="23" t="s">
        <v>117</v>
      </c>
      <c r="F16" s="4" t="s">
        <v>75</v>
      </c>
      <c r="G16" s="26"/>
      <c r="H16" s="4" t="s">
        <v>110</v>
      </c>
      <c r="I16" s="30">
        <v>45311</v>
      </c>
      <c r="J16" s="22" t="s">
        <v>8</v>
      </c>
      <c r="K16" s="19"/>
      <c r="L16" s="22" t="s">
        <v>7</v>
      </c>
      <c r="M16" s="31" t="s">
        <v>39</v>
      </c>
    </row>
    <row r="17" spans="1:13" ht="119.4" customHeight="1" x14ac:dyDescent="0.25">
      <c r="A17" s="18">
        <v>6</v>
      </c>
      <c r="B17" s="23" t="str">
        <f t="shared" si="0"/>
        <v>MulT - 6</v>
      </c>
      <c r="C17" s="23" t="s">
        <v>113</v>
      </c>
      <c r="D17" s="23" t="s">
        <v>127</v>
      </c>
      <c r="E17" s="23" t="s">
        <v>117</v>
      </c>
      <c r="F17" s="4" t="s">
        <v>128</v>
      </c>
      <c r="G17" s="26"/>
      <c r="H17" s="4" t="s">
        <v>129</v>
      </c>
      <c r="I17" s="30">
        <v>45311</v>
      </c>
      <c r="J17" s="22" t="s">
        <v>7</v>
      </c>
      <c r="K17" s="19"/>
      <c r="L17" s="22" t="s">
        <v>7</v>
      </c>
      <c r="M17" s="31" t="s">
        <v>39</v>
      </c>
    </row>
    <row r="18" spans="1:13" ht="134.4" customHeight="1" x14ac:dyDescent="0.25">
      <c r="A18" s="18">
        <v>7</v>
      </c>
      <c r="B18" s="23" t="s">
        <v>143</v>
      </c>
      <c r="C18" s="23" t="s">
        <v>113</v>
      </c>
      <c r="D18" s="23" t="s">
        <v>140</v>
      </c>
      <c r="E18" s="23" t="s">
        <v>117</v>
      </c>
      <c r="F18" s="4" t="s">
        <v>132</v>
      </c>
      <c r="G18" s="26" t="s">
        <v>131</v>
      </c>
      <c r="H18" s="4" t="s">
        <v>144</v>
      </c>
      <c r="I18" s="30">
        <v>45352</v>
      </c>
      <c r="J18" s="22" t="s">
        <v>7</v>
      </c>
      <c r="K18" s="19"/>
      <c r="L18" s="22" t="s">
        <v>7</v>
      </c>
      <c r="M18" s="31" t="s">
        <v>39</v>
      </c>
    </row>
    <row r="19" spans="1:13" ht="124.8" customHeight="1" x14ac:dyDescent="0.25">
      <c r="A19" s="55">
        <v>8</v>
      </c>
      <c r="B19" s="23" t="s">
        <v>146</v>
      </c>
      <c r="C19" s="23" t="s">
        <v>113</v>
      </c>
      <c r="D19" s="23" t="s">
        <v>141</v>
      </c>
      <c r="E19" s="23" t="s">
        <v>117</v>
      </c>
      <c r="F19" s="4" t="s">
        <v>136</v>
      </c>
      <c r="G19" s="26" t="s">
        <v>131</v>
      </c>
      <c r="H19" s="4" t="s">
        <v>145</v>
      </c>
      <c r="I19" s="30">
        <v>45352</v>
      </c>
      <c r="J19" s="22" t="s">
        <v>7</v>
      </c>
      <c r="K19" s="19"/>
      <c r="L19" s="22" t="s">
        <v>7</v>
      </c>
      <c r="M19" s="31" t="s">
        <v>39</v>
      </c>
    </row>
    <row r="20" spans="1:13" ht="100.8" x14ac:dyDescent="0.25">
      <c r="A20" s="55">
        <v>8</v>
      </c>
      <c r="B20" s="23" t="s">
        <v>146</v>
      </c>
      <c r="C20" s="23" t="s">
        <v>113</v>
      </c>
      <c r="D20" s="23" t="s">
        <v>141</v>
      </c>
      <c r="E20" s="23" t="s">
        <v>117</v>
      </c>
      <c r="F20" s="4" t="s">
        <v>136</v>
      </c>
      <c r="G20" s="26" t="s">
        <v>131</v>
      </c>
      <c r="H20" s="4" t="s">
        <v>145</v>
      </c>
      <c r="I20" s="30">
        <v>45352</v>
      </c>
      <c r="J20" s="22" t="s">
        <v>7</v>
      </c>
      <c r="K20" s="19"/>
      <c r="L20" s="22" t="s">
        <v>7</v>
      </c>
      <c r="M20" s="31" t="s">
        <v>39</v>
      </c>
    </row>
  </sheetData>
  <mergeCells count="23">
    <mergeCell ref="L10:L11"/>
    <mergeCell ref="E10:E11"/>
    <mergeCell ref="F10:F11"/>
    <mergeCell ref="G10:G11"/>
    <mergeCell ref="H10:H11"/>
    <mergeCell ref="I10:I11"/>
    <mergeCell ref="J10:J11"/>
    <mergeCell ref="M10:M11"/>
    <mergeCell ref="A1:B1"/>
    <mergeCell ref="C1:D1"/>
    <mergeCell ref="A2:B2"/>
    <mergeCell ref="C2:D2"/>
    <mergeCell ref="A3:B3"/>
    <mergeCell ref="C3:D3"/>
    <mergeCell ref="A4:B4"/>
    <mergeCell ref="C4:D4"/>
    <mergeCell ref="A5:B6"/>
    <mergeCell ref="A7:B8"/>
    <mergeCell ref="A10:A11"/>
    <mergeCell ref="B10:B11"/>
    <mergeCell ref="C10:C11"/>
    <mergeCell ref="D10:D11"/>
    <mergeCell ref="K10:K11"/>
  </mergeCells>
  <conditionalFormatting sqref="J12:J17 L12:L17">
    <cfRule type="containsText" dxfId="67" priority="9" operator="containsText" text="SKIPPED">
      <formula>NOT(ISERROR(SEARCH("SKIPPED",J12)))</formula>
    </cfRule>
    <cfRule type="containsText" dxfId="66" priority="10" operator="containsText" text="Not Implemented">
      <formula>NOT(ISERROR(SEARCH("Not Implemented",J12)))</formula>
    </cfRule>
    <cfRule type="containsText" dxfId="65" priority="11" operator="containsText" text="FAIL">
      <formula>NOT(ISERROR(SEARCH("FAIL",J12)))</formula>
    </cfRule>
    <cfRule type="containsText" dxfId="64" priority="12" operator="containsText" text="PASS">
      <formula>NOT(ISERROR(SEARCH("PASS",J12)))</formula>
    </cfRule>
  </conditionalFormatting>
  <conditionalFormatting sqref="J18 L18">
    <cfRule type="containsText" dxfId="63" priority="5" operator="containsText" text="SKIPPED">
      <formula>NOT(ISERROR(SEARCH("SKIPPED",J18)))</formula>
    </cfRule>
    <cfRule type="containsText" dxfId="62" priority="6" operator="containsText" text="Not Implemented">
      <formula>NOT(ISERROR(SEARCH("Not Implemented",J18)))</formula>
    </cfRule>
    <cfRule type="containsText" dxfId="61" priority="7" operator="containsText" text="FAIL">
      <formula>NOT(ISERROR(SEARCH("FAIL",J18)))</formula>
    </cfRule>
    <cfRule type="containsText" dxfId="60" priority="8" operator="containsText" text="PASS">
      <formula>NOT(ISERROR(SEARCH("PASS",J18)))</formula>
    </cfRule>
  </conditionalFormatting>
  <conditionalFormatting sqref="J19:J20 L19:L20">
    <cfRule type="containsText" dxfId="59" priority="1" operator="containsText" text="SKIPPED">
      <formula>NOT(ISERROR(SEARCH("SKIPPED",J19)))</formula>
    </cfRule>
    <cfRule type="containsText" dxfId="58" priority="2" operator="containsText" text="Not Implemented">
      <formula>NOT(ISERROR(SEARCH("Not Implemented",J19)))</formula>
    </cfRule>
    <cfRule type="containsText" dxfId="57" priority="3" operator="containsText" text="FAIL">
      <formula>NOT(ISERROR(SEARCH("FAIL",J19)))</formula>
    </cfRule>
    <cfRule type="containsText" dxfId="56" priority="4" operator="containsText" text="PASS">
      <formula>NOT(ISERROR(SEARCH("PASS",J19)))</formula>
    </cfRule>
  </conditionalFormatting>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2">
        <x14:dataValidation type="list" allowBlank="1" showInputMessage="1" showErrorMessage="1" xr:uid="{6F661E81-F2AB-4081-A89A-A029B79999D9}">
          <x14:formula1>
            <xm:f>'Test report '!$B$8:$B$11</xm:f>
          </x14:formula1>
          <xm:sqref>C3:D4</xm:sqref>
        </x14:dataValidation>
        <x14:dataValidation type="list" allowBlank="1" showErrorMessage="1" xr:uid="{1B90CCC1-3C55-41D0-BCE7-C1E95DB2FCDF}">
          <x14:formula1>
            <xm:f>'Test report '!$B$17:$B$20</xm:f>
          </x14:formula1>
          <xm:sqref>L12:L20 J12:J20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7F148-F79B-4C14-B8CB-97C498E1F903}">
  <dimension ref="A1:M20"/>
  <sheetViews>
    <sheetView topLeftCell="A16" zoomScale="69" zoomScaleNormal="69" workbookViewId="0">
      <selection activeCell="A20" sqref="A20:M20"/>
    </sheetView>
  </sheetViews>
  <sheetFormatPr defaultRowHeight="13.8" x14ac:dyDescent="0.25"/>
  <cols>
    <col min="2" max="2" width="13.09765625" customWidth="1"/>
    <col min="3" max="3" width="24" customWidth="1"/>
    <col min="4" max="4" width="26.296875" customWidth="1"/>
    <col min="5" max="5" width="28.296875" customWidth="1"/>
    <col min="6" max="6" width="27.296875" customWidth="1"/>
    <col min="7" max="7" width="30.69921875" bestFit="1" customWidth="1"/>
    <col min="8" max="8" width="34.5" customWidth="1"/>
    <col min="9" max="9" width="12.09765625" customWidth="1"/>
    <col min="10" max="10" width="13" customWidth="1"/>
    <col min="11" max="11" width="15.5" customWidth="1"/>
    <col min="12" max="12" width="15.59765625" customWidth="1"/>
    <col min="13" max="13" width="22.19921875" customWidth="1"/>
  </cols>
  <sheetData>
    <row r="1" spans="1:13" ht="16.8" x14ac:dyDescent="0.3">
      <c r="A1" s="42" t="s">
        <v>17</v>
      </c>
      <c r="B1" s="43"/>
      <c r="C1" s="44" t="s">
        <v>46</v>
      </c>
      <c r="D1" s="45"/>
      <c r="E1" s="7"/>
      <c r="F1" s="7"/>
      <c r="G1" s="7"/>
      <c r="H1" s="7"/>
      <c r="I1" s="7"/>
      <c r="J1" s="7"/>
      <c r="K1" s="7"/>
      <c r="L1" s="1"/>
    </row>
    <row r="2" spans="1:13" ht="18" x14ac:dyDescent="0.3">
      <c r="A2" s="46" t="s">
        <v>18</v>
      </c>
      <c r="B2" s="47"/>
      <c r="C2" s="48" t="s">
        <v>82</v>
      </c>
      <c r="D2" s="49"/>
      <c r="E2" s="7"/>
      <c r="F2" s="7"/>
      <c r="G2" s="7"/>
      <c r="H2" s="7"/>
      <c r="I2" s="7"/>
      <c r="J2" s="7"/>
      <c r="K2" s="7"/>
      <c r="L2" s="1"/>
    </row>
    <row r="3" spans="1:13" ht="16.8" x14ac:dyDescent="0.3">
      <c r="A3" s="42" t="s">
        <v>19</v>
      </c>
      <c r="B3" s="43"/>
      <c r="C3" s="50"/>
      <c r="D3" s="45"/>
      <c r="E3" s="7"/>
      <c r="F3" s="7"/>
      <c r="G3" s="7"/>
      <c r="H3" s="7"/>
      <c r="I3" s="7"/>
      <c r="J3" s="7"/>
      <c r="K3" s="7"/>
      <c r="L3" s="1"/>
    </row>
    <row r="4" spans="1:13" ht="16.8" x14ac:dyDescent="0.3">
      <c r="A4" s="42" t="s">
        <v>5</v>
      </c>
      <c r="B4" s="43"/>
      <c r="C4" s="44" t="s">
        <v>38</v>
      </c>
      <c r="D4" s="45"/>
      <c r="E4" s="7"/>
      <c r="F4" s="7"/>
      <c r="H4" s="7"/>
      <c r="I4" s="7"/>
      <c r="J4" s="7"/>
      <c r="K4" s="7"/>
      <c r="L4" s="1"/>
    </row>
    <row r="5" spans="1:13" ht="16.8" x14ac:dyDescent="0.3">
      <c r="A5" s="51" t="s">
        <v>20</v>
      </c>
      <c r="B5" s="52"/>
      <c r="C5" s="3" t="s">
        <v>21</v>
      </c>
      <c r="D5" s="3" t="s">
        <v>7</v>
      </c>
      <c r="E5" s="3" t="s">
        <v>8</v>
      </c>
      <c r="F5" s="3" t="s">
        <v>22</v>
      </c>
      <c r="G5" s="3" t="s">
        <v>9</v>
      </c>
      <c r="H5" s="7"/>
      <c r="I5" s="7"/>
      <c r="J5" s="7"/>
      <c r="K5" s="7"/>
      <c r="L5" s="1"/>
    </row>
    <row r="6" spans="1:13" ht="16.8" x14ac:dyDescent="0.3">
      <c r="A6" s="52"/>
      <c r="B6" s="52"/>
      <c r="C6" s="8">
        <f>COUNTIF($J$12:$J$479, "&lt;&gt;")</f>
        <v>9</v>
      </c>
      <c r="D6" s="8">
        <f>COUNTIF($J$12:$J$478, "PASS")</f>
        <v>6</v>
      </c>
      <c r="E6" s="8">
        <f>COUNTIF($J$12:$J$481,"FAIL")</f>
        <v>3</v>
      </c>
      <c r="F6" s="8">
        <f>COUNTIF($J$12:$J$481,"NOT IMPLEMENTED")</f>
        <v>0</v>
      </c>
      <c r="G6" s="8">
        <f>COUNTIF($J$12:$J$481,"SKIPPED")</f>
        <v>0</v>
      </c>
      <c r="I6" s="7"/>
      <c r="J6" s="7"/>
      <c r="K6" s="7"/>
      <c r="L6" s="1"/>
    </row>
    <row r="7" spans="1:13" ht="16.8" x14ac:dyDescent="0.3">
      <c r="A7" s="51" t="s">
        <v>23</v>
      </c>
      <c r="B7" s="52"/>
      <c r="C7" s="3" t="s">
        <v>21</v>
      </c>
      <c r="D7" s="3" t="s">
        <v>7</v>
      </c>
      <c r="E7" s="3" t="s">
        <v>8</v>
      </c>
      <c r="F7" s="3" t="s">
        <v>22</v>
      </c>
      <c r="G7" s="3" t="s">
        <v>9</v>
      </c>
      <c r="I7" s="7"/>
      <c r="J7" s="7"/>
      <c r="K7" s="7"/>
      <c r="L7" s="1"/>
    </row>
    <row r="8" spans="1:13" ht="16.8" x14ac:dyDescent="0.3">
      <c r="A8" s="52"/>
      <c r="B8" s="52"/>
      <c r="C8" s="8">
        <f>COUNTIF($L$12:$L$479, "&lt;&gt;")</f>
        <v>9</v>
      </c>
      <c r="D8" s="8">
        <f>COUNTIF($L$12:$L$479, "PASS")</f>
        <v>9</v>
      </c>
      <c r="E8" s="8">
        <f>COUNTIF($L$12:$L$479, "FAIL")</f>
        <v>0</v>
      </c>
      <c r="F8" s="8">
        <f>COUNTIF($L$12:$L$479,"NOT IMPLEMENTED")</f>
        <v>0</v>
      </c>
      <c r="G8" s="8">
        <f>COUNTIF($L$12:$L$479, "SKIPPED")</f>
        <v>0</v>
      </c>
      <c r="I8" s="7"/>
      <c r="J8" s="7"/>
      <c r="K8" s="7"/>
      <c r="L8" s="1"/>
    </row>
    <row r="9" spans="1:13" ht="16.8" x14ac:dyDescent="0.3">
      <c r="A9" s="1"/>
      <c r="B9" s="1"/>
      <c r="C9" s="1"/>
      <c r="D9" s="1"/>
      <c r="E9" s="1"/>
      <c r="F9" s="1"/>
      <c r="G9" s="1"/>
      <c r="H9" s="1"/>
      <c r="I9" s="1"/>
      <c r="J9" s="1"/>
      <c r="K9" s="1"/>
      <c r="L9" s="1"/>
    </row>
    <row r="10" spans="1:13" ht="13.8" customHeight="1" x14ac:dyDescent="0.25">
      <c r="A10" s="40" t="s">
        <v>24</v>
      </c>
      <c r="B10" s="40" t="s">
        <v>25</v>
      </c>
      <c r="C10" s="54" t="s">
        <v>26</v>
      </c>
      <c r="D10" s="40" t="s">
        <v>27</v>
      </c>
      <c r="E10" s="40" t="s">
        <v>28</v>
      </c>
      <c r="F10" s="40" t="s">
        <v>29</v>
      </c>
      <c r="G10" s="40" t="s">
        <v>30</v>
      </c>
      <c r="H10" s="40" t="s">
        <v>31</v>
      </c>
      <c r="I10" s="40" t="s">
        <v>32</v>
      </c>
      <c r="J10" s="40" t="s">
        <v>33</v>
      </c>
      <c r="K10" s="40" t="s">
        <v>34</v>
      </c>
      <c r="L10" s="40" t="s">
        <v>35</v>
      </c>
      <c r="M10" s="40" t="s">
        <v>37</v>
      </c>
    </row>
    <row r="11" spans="1:13" ht="13.8" customHeight="1" x14ac:dyDescent="0.25">
      <c r="A11" s="53"/>
      <c r="B11" s="53"/>
      <c r="C11" s="53"/>
      <c r="D11" s="53"/>
      <c r="E11" s="53"/>
      <c r="F11" s="53"/>
      <c r="G11" s="53"/>
      <c r="H11" s="53"/>
      <c r="I11" s="40"/>
      <c r="J11" s="40"/>
      <c r="K11" s="40"/>
      <c r="L11" s="40"/>
      <c r="M11" s="41"/>
    </row>
    <row r="12" spans="1:13" ht="124.2" customHeight="1" x14ac:dyDescent="0.25">
      <c r="A12" s="18">
        <v>1</v>
      </c>
      <c r="B12" s="23" t="str">
        <f>CONCATENATE($C$2, " - ", A12)</f>
        <v>DiV - 1</v>
      </c>
      <c r="C12" s="23" t="s">
        <v>114</v>
      </c>
      <c r="D12" s="23" t="s">
        <v>84</v>
      </c>
      <c r="E12" s="23" t="s">
        <v>117</v>
      </c>
      <c r="F12" s="4" t="s">
        <v>85</v>
      </c>
      <c r="G12" s="32" t="s">
        <v>69</v>
      </c>
      <c r="H12" s="4" t="s">
        <v>89</v>
      </c>
      <c r="I12" s="30">
        <v>45311</v>
      </c>
      <c r="J12" s="22" t="s">
        <v>7</v>
      </c>
      <c r="K12" s="19"/>
      <c r="L12" s="22" t="s">
        <v>7</v>
      </c>
      <c r="M12" s="31" t="s">
        <v>38</v>
      </c>
    </row>
    <row r="13" spans="1:13" ht="153.6" customHeight="1" x14ac:dyDescent="0.25">
      <c r="A13" s="18">
        <v>2</v>
      </c>
      <c r="B13" s="23" t="str">
        <f t="shared" ref="B13:B16" si="0">CONCATENATE($C$2, " - ", A13)</f>
        <v>DiV - 2</v>
      </c>
      <c r="C13" s="23" t="s">
        <v>114</v>
      </c>
      <c r="D13" s="23" t="s">
        <v>84</v>
      </c>
      <c r="E13" s="23" t="s">
        <v>117</v>
      </c>
      <c r="F13" s="4" t="s">
        <v>86</v>
      </c>
      <c r="G13" s="25" t="s">
        <v>71</v>
      </c>
      <c r="H13" s="4" t="s">
        <v>94</v>
      </c>
      <c r="I13" s="30">
        <v>45311</v>
      </c>
      <c r="J13" s="22" t="s">
        <v>7</v>
      </c>
      <c r="K13" s="19"/>
      <c r="L13" s="22" t="s">
        <v>7</v>
      </c>
      <c r="M13" s="31" t="s">
        <v>38</v>
      </c>
    </row>
    <row r="14" spans="1:13" ht="156" customHeight="1" x14ac:dyDescent="0.25">
      <c r="A14" s="18">
        <v>3</v>
      </c>
      <c r="B14" s="23" t="str">
        <f t="shared" si="0"/>
        <v>DiV - 3</v>
      </c>
      <c r="C14" s="23" t="s">
        <v>114</v>
      </c>
      <c r="D14" s="23" t="s">
        <v>84</v>
      </c>
      <c r="E14" s="23" t="s">
        <v>117</v>
      </c>
      <c r="F14" s="4" t="s">
        <v>87</v>
      </c>
      <c r="G14" s="26" t="s">
        <v>61</v>
      </c>
      <c r="H14" s="4" t="s">
        <v>95</v>
      </c>
      <c r="I14" s="30">
        <v>45311</v>
      </c>
      <c r="J14" s="22" t="s">
        <v>8</v>
      </c>
      <c r="K14" s="19"/>
      <c r="L14" s="22" t="s">
        <v>7</v>
      </c>
      <c r="M14" s="31" t="s">
        <v>38</v>
      </c>
    </row>
    <row r="15" spans="1:13" ht="151.80000000000001" customHeight="1" x14ac:dyDescent="0.25">
      <c r="A15" s="6">
        <v>4</v>
      </c>
      <c r="B15" s="23" t="str">
        <f t="shared" si="0"/>
        <v>DiV - 4</v>
      </c>
      <c r="C15" s="23" t="s">
        <v>114</v>
      </c>
      <c r="D15" s="23" t="s">
        <v>84</v>
      </c>
      <c r="E15" s="23" t="s">
        <v>117</v>
      </c>
      <c r="F15" s="4" t="s">
        <v>88</v>
      </c>
      <c r="G15" s="26" t="s">
        <v>90</v>
      </c>
      <c r="H15" s="4" t="s">
        <v>96</v>
      </c>
      <c r="I15" s="30">
        <v>45311</v>
      </c>
      <c r="J15" s="22" t="s">
        <v>7</v>
      </c>
      <c r="K15" s="19"/>
      <c r="L15" s="22" t="s">
        <v>7</v>
      </c>
      <c r="M15" s="31" t="s">
        <v>38</v>
      </c>
    </row>
    <row r="16" spans="1:13" ht="126.6" customHeight="1" x14ac:dyDescent="0.25">
      <c r="A16" s="6">
        <v>5</v>
      </c>
      <c r="B16" s="23" t="str">
        <f t="shared" si="0"/>
        <v>DiV - 5</v>
      </c>
      <c r="C16" s="23" t="s">
        <v>114</v>
      </c>
      <c r="D16" s="23" t="s">
        <v>84</v>
      </c>
      <c r="E16" s="23" t="s">
        <v>117</v>
      </c>
      <c r="F16" s="4" t="s">
        <v>91</v>
      </c>
      <c r="G16" s="26"/>
      <c r="H16" s="4" t="s">
        <v>97</v>
      </c>
      <c r="I16" s="30">
        <v>45311</v>
      </c>
      <c r="J16" s="22" t="s">
        <v>8</v>
      </c>
      <c r="K16" s="19"/>
      <c r="L16" s="22" t="s">
        <v>7</v>
      </c>
      <c r="M16" s="31" t="s">
        <v>38</v>
      </c>
    </row>
    <row r="17" spans="1:13" ht="126.6" customHeight="1" x14ac:dyDescent="0.25">
      <c r="A17" s="18">
        <v>6</v>
      </c>
      <c r="B17" s="6" t="str">
        <f t="shared" ref="B17:B18" si="1">CONCATENATE($C$2, " - ", A17)</f>
        <v>DiV - 6</v>
      </c>
      <c r="C17" s="23" t="s">
        <v>114</v>
      </c>
      <c r="D17" s="23" t="s">
        <v>84</v>
      </c>
      <c r="E17" s="23" t="s">
        <v>117</v>
      </c>
      <c r="F17" s="4" t="s">
        <v>92</v>
      </c>
      <c r="G17" s="26" t="s">
        <v>93</v>
      </c>
      <c r="H17" s="4" t="s">
        <v>98</v>
      </c>
      <c r="I17" s="30">
        <v>45311</v>
      </c>
      <c r="J17" s="22" t="s">
        <v>8</v>
      </c>
      <c r="K17" s="19"/>
      <c r="L17" s="5" t="s">
        <v>7</v>
      </c>
      <c r="M17" s="31" t="s">
        <v>38</v>
      </c>
    </row>
    <row r="18" spans="1:13" ht="116.4" customHeight="1" x14ac:dyDescent="0.25">
      <c r="A18" s="18">
        <v>7</v>
      </c>
      <c r="B18" s="23" t="str">
        <f t="shared" si="1"/>
        <v>DiV - 7</v>
      </c>
      <c r="C18" s="23" t="s">
        <v>114</v>
      </c>
      <c r="D18" s="23" t="s">
        <v>127</v>
      </c>
      <c r="E18" s="23" t="s">
        <v>117</v>
      </c>
      <c r="F18" s="4" t="s">
        <v>128</v>
      </c>
      <c r="G18" s="26"/>
      <c r="H18" s="4" t="s">
        <v>129</v>
      </c>
      <c r="I18" s="30">
        <v>45311</v>
      </c>
      <c r="J18" s="22" t="s">
        <v>7</v>
      </c>
      <c r="K18" s="19"/>
      <c r="L18" s="22" t="s">
        <v>7</v>
      </c>
      <c r="M18" s="31" t="s">
        <v>38</v>
      </c>
    </row>
    <row r="19" spans="1:13" ht="151.19999999999999" x14ac:dyDescent="0.25">
      <c r="A19" s="18">
        <v>8</v>
      </c>
      <c r="B19" s="23" t="s">
        <v>147</v>
      </c>
      <c r="C19" s="23" t="s">
        <v>114</v>
      </c>
      <c r="D19" s="23" t="s">
        <v>140</v>
      </c>
      <c r="E19" s="23" t="s">
        <v>117</v>
      </c>
      <c r="F19" s="4" t="s">
        <v>132</v>
      </c>
      <c r="G19" s="26" t="s">
        <v>131</v>
      </c>
      <c r="H19" s="4" t="s">
        <v>144</v>
      </c>
      <c r="I19" s="30">
        <v>45352</v>
      </c>
      <c r="J19" s="22" t="s">
        <v>7</v>
      </c>
      <c r="K19" s="19"/>
      <c r="L19" s="22" t="s">
        <v>7</v>
      </c>
      <c r="M19" s="31" t="s">
        <v>38</v>
      </c>
    </row>
    <row r="20" spans="1:13" ht="151.19999999999999" x14ac:dyDescent="0.25">
      <c r="A20" s="55">
        <v>9</v>
      </c>
      <c r="B20" s="23" t="s">
        <v>148</v>
      </c>
      <c r="C20" s="23" t="s">
        <v>114</v>
      </c>
      <c r="D20" s="23" t="s">
        <v>141</v>
      </c>
      <c r="E20" s="23" t="s">
        <v>117</v>
      </c>
      <c r="F20" s="4" t="s">
        <v>136</v>
      </c>
      <c r="G20" s="26" t="s">
        <v>131</v>
      </c>
      <c r="H20" s="4" t="s">
        <v>145</v>
      </c>
      <c r="I20" s="30">
        <v>45352</v>
      </c>
      <c r="J20" s="22" t="s">
        <v>7</v>
      </c>
      <c r="K20" s="19"/>
      <c r="L20" s="22" t="s">
        <v>7</v>
      </c>
      <c r="M20" s="31" t="s">
        <v>38</v>
      </c>
    </row>
  </sheetData>
  <mergeCells count="23">
    <mergeCell ref="A1:B1"/>
    <mergeCell ref="C1:D1"/>
    <mergeCell ref="A2:B2"/>
    <mergeCell ref="C2:D2"/>
    <mergeCell ref="A3:B3"/>
    <mergeCell ref="C3:D3"/>
    <mergeCell ref="A4:B4"/>
    <mergeCell ref="C4:D4"/>
    <mergeCell ref="A5:B6"/>
    <mergeCell ref="A7:B8"/>
    <mergeCell ref="A10:A11"/>
    <mergeCell ref="B10:B11"/>
    <mergeCell ref="C10:C11"/>
    <mergeCell ref="D10:D11"/>
    <mergeCell ref="K10:K11"/>
    <mergeCell ref="L10:L11"/>
    <mergeCell ref="M10:M11"/>
    <mergeCell ref="E10:E11"/>
    <mergeCell ref="F10:F11"/>
    <mergeCell ref="G10:G11"/>
    <mergeCell ref="H10:H11"/>
    <mergeCell ref="I10:I11"/>
    <mergeCell ref="J10:J11"/>
  </mergeCells>
  <conditionalFormatting sqref="J12:J18 L12:L18">
    <cfRule type="containsText" dxfId="55" priority="9" operator="containsText" text="SKIPPED">
      <formula>NOT(ISERROR(SEARCH("SKIPPED",J12)))</formula>
    </cfRule>
    <cfRule type="containsText" dxfId="54" priority="10" operator="containsText" text="Not Implemented">
      <formula>NOT(ISERROR(SEARCH("Not Implemented",J12)))</formula>
    </cfRule>
    <cfRule type="containsText" dxfId="53" priority="11" operator="containsText" text="FAIL">
      <formula>NOT(ISERROR(SEARCH("FAIL",J12)))</formula>
    </cfRule>
    <cfRule type="containsText" dxfId="52" priority="12" operator="containsText" text="PASS">
      <formula>NOT(ISERROR(SEARCH("PASS",J12)))</formula>
    </cfRule>
  </conditionalFormatting>
  <conditionalFormatting sqref="J17 L17">
    <cfRule type="containsText" dxfId="51" priority="25" operator="containsText" text="SKIPPED">
      <formula>NOT(ISERROR(SEARCH("SKIPPED",J17)))</formula>
    </cfRule>
    <cfRule type="containsText" dxfId="50" priority="26" operator="containsText" text="Not Implemented">
      <formula>NOT(ISERROR(SEARCH("Not Implemented",J17)))</formula>
    </cfRule>
    <cfRule type="containsText" dxfId="49" priority="27" operator="containsText" text="FAIL">
      <formula>NOT(ISERROR(SEARCH("FAIL",J17)))</formula>
    </cfRule>
    <cfRule type="containsText" dxfId="48" priority="28" operator="containsText" text="PASS">
      <formula>NOT(ISERROR(SEARCH("PASS",J17)))</formula>
    </cfRule>
  </conditionalFormatting>
  <conditionalFormatting sqref="J19 L19">
    <cfRule type="containsText" dxfId="47" priority="5" operator="containsText" text="SKIPPED">
      <formula>NOT(ISERROR(SEARCH("SKIPPED",J19)))</formula>
    </cfRule>
    <cfRule type="containsText" dxfId="46" priority="6" operator="containsText" text="Not Implemented">
      <formula>NOT(ISERROR(SEARCH("Not Implemented",J19)))</formula>
    </cfRule>
    <cfRule type="containsText" dxfId="45" priority="7" operator="containsText" text="FAIL">
      <formula>NOT(ISERROR(SEARCH("FAIL",J19)))</formula>
    </cfRule>
    <cfRule type="containsText" dxfId="44" priority="8" operator="containsText" text="PASS">
      <formula>NOT(ISERROR(SEARCH("PASS",J19)))</formula>
    </cfRule>
  </conditionalFormatting>
  <conditionalFormatting sqref="J20 L20">
    <cfRule type="containsText" dxfId="43" priority="1" operator="containsText" text="SKIPPED">
      <formula>NOT(ISERROR(SEARCH("SKIPPED",J20)))</formula>
    </cfRule>
    <cfRule type="containsText" dxfId="42" priority="2" operator="containsText" text="Not Implemented">
      <formula>NOT(ISERROR(SEARCH("Not Implemented",J20)))</formula>
    </cfRule>
    <cfRule type="containsText" dxfId="41" priority="3" operator="containsText" text="FAIL">
      <formula>NOT(ISERROR(SEARCH("FAIL",J20)))</formula>
    </cfRule>
    <cfRule type="containsText" dxfId="40" priority="4" operator="containsText" text="PASS">
      <formula>NOT(ISERROR(SEARCH("PASS",J20)))</formula>
    </cfRule>
  </conditionalFormatting>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2">
        <x14:dataValidation type="list" allowBlank="1" showInputMessage="1" showErrorMessage="1" xr:uid="{5270D0A7-05EB-4FC0-BFD4-34BE6B02A937}">
          <x14:formula1>
            <xm:f>'Test report '!$B$8:$B$11</xm:f>
          </x14:formula1>
          <xm:sqref>C3:D4</xm:sqref>
        </x14:dataValidation>
        <x14:dataValidation type="list" allowBlank="1" showErrorMessage="1" xr:uid="{F448FFA4-71E5-4A39-A368-3062E275E862}">
          <x14:formula1>
            <xm:f>'Test report '!$B$17:$B$20</xm:f>
          </x14:formula1>
          <xm:sqref>J12:J20 L12:L20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8912F-8471-43B4-BF68-21D52B90CADC}">
  <dimension ref="A1:M26"/>
  <sheetViews>
    <sheetView zoomScale="72" zoomScaleNormal="72" workbookViewId="0">
      <selection activeCell="G15" sqref="G15"/>
    </sheetView>
  </sheetViews>
  <sheetFormatPr defaultRowHeight="13.8" x14ac:dyDescent="0.25"/>
  <cols>
    <col min="2" max="2" width="13.09765625" customWidth="1"/>
    <col min="3" max="3" width="22.59765625" customWidth="1"/>
    <col min="4" max="4" width="29.69921875" customWidth="1"/>
    <col min="5" max="5" width="25.5" customWidth="1"/>
    <col min="6" max="6" width="26.796875" customWidth="1"/>
    <col min="7" max="7" width="30.69921875" bestFit="1" customWidth="1"/>
    <col min="8" max="8" width="37.3984375" customWidth="1"/>
    <col min="9" max="9" width="12.09765625" customWidth="1"/>
    <col min="10" max="10" width="13" customWidth="1"/>
    <col min="11" max="11" width="15.5" customWidth="1"/>
    <col min="12" max="12" width="15.59765625" customWidth="1"/>
    <col min="13" max="13" width="25.19921875" customWidth="1"/>
  </cols>
  <sheetData>
    <row r="1" spans="1:13" ht="16.8" x14ac:dyDescent="0.3">
      <c r="A1" s="42" t="s">
        <v>17</v>
      </c>
      <c r="B1" s="43"/>
      <c r="C1" s="44" t="s">
        <v>47</v>
      </c>
      <c r="D1" s="45"/>
      <c r="E1" s="7"/>
      <c r="F1" s="7"/>
      <c r="G1" s="7"/>
      <c r="H1" s="7"/>
      <c r="I1" s="7"/>
      <c r="J1" s="7"/>
      <c r="K1" s="7"/>
      <c r="L1" s="1"/>
    </row>
    <row r="2" spans="1:13" ht="18" x14ac:dyDescent="0.3">
      <c r="A2" s="46" t="s">
        <v>18</v>
      </c>
      <c r="B2" s="47"/>
      <c r="C2" s="48" t="s">
        <v>111</v>
      </c>
      <c r="D2" s="49"/>
      <c r="E2" s="7"/>
      <c r="F2" s="7"/>
      <c r="G2" s="7"/>
      <c r="H2" s="7"/>
      <c r="I2" s="7"/>
      <c r="J2" s="7"/>
      <c r="K2" s="7"/>
      <c r="L2" s="1"/>
    </row>
    <row r="3" spans="1:13" ht="16.8" x14ac:dyDescent="0.3">
      <c r="A3" s="42" t="s">
        <v>19</v>
      </c>
      <c r="B3" s="43"/>
      <c r="C3" s="50"/>
      <c r="D3" s="45"/>
      <c r="E3" s="7"/>
      <c r="F3" s="7"/>
      <c r="G3" s="7"/>
      <c r="H3" s="7"/>
      <c r="I3" s="7"/>
      <c r="J3" s="7"/>
      <c r="K3" s="7"/>
      <c r="L3" s="1"/>
    </row>
    <row r="4" spans="1:13" ht="16.8" x14ac:dyDescent="0.3">
      <c r="A4" s="42" t="s">
        <v>5</v>
      </c>
      <c r="B4" s="43"/>
      <c r="C4" s="44" t="s">
        <v>40</v>
      </c>
      <c r="D4" s="45"/>
      <c r="E4" s="7"/>
      <c r="F4" s="7"/>
      <c r="H4" s="7"/>
      <c r="I4" s="7"/>
      <c r="J4" s="7"/>
      <c r="K4" s="7"/>
      <c r="L4" s="1"/>
    </row>
    <row r="5" spans="1:13" ht="16.8" x14ac:dyDescent="0.3">
      <c r="A5" s="51" t="s">
        <v>20</v>
      </c>
      <c r="B5" s="52"/>
      <c r="C5" s="3" t="s">
        <v>21</v>
      </c>
      <c r="D5" s="3" t="s">
        <v>7</v>
      </c>
      <c r="E5" s="3" t="s">
        <v>8</v>
      </c>
      <c r="F5" s="3" t="s">
        <v>22</v>
      </c>
      <c r="G5" s="3" t="s">
        <v>9</v>
      </c>
      <c r="I5" s="7"/>
      <c r="J5" s="7"/>
      <c r="K5" s="7"/>
      <c r="L5" s="1"/>
    </row>
    <row r="6" spans="1:13" ht="16.8" x14ac:dyDescent="0.3">
      <c r="A6" s="52"/>
      <c r="B6" s="52"/>
      <c r="C6" s="8">
        <f>COUNTIF($J$12:$J$486, "&lt;&gt;")</f>
        <v>9</v>
      </c>
      <c r="D6" s="8">
        <f>COUNTIF($J$12:$J$485, "PASS")</f>
        <v>6</v>
      </c>
      <c r="E6" s="8">
        <f>COUNTIF($J$12:$J$488,"FAIL")</f>
        <v>3</v>
      </c>
      <c r="F6" s="8">
        <f>COUNTIF($J$12:$J$488,"NOT IMPLEMENTED")</f>
        <v>0</v>
      </c>
      <c r="G6" s="8">
        <f>COUNTIF($J$12:$J$488,"SKIPPED")</f>
        <v>0</v>
      </c>
      <c r="I6" s="7"/>
      <c r="J6" s="7"/>
      <c r="K6" s="7"/>
      <c r="L6" s="1"/>
    </row>
    <row r="7" spans="1:13" ht="16.8" x14ac:dyDescent="0.3">
      <c r="A7" s="51" t="s">
        <v>23</v>
      </c>
      <c r="B7" s="52"/>
      <c r="C7" s="3" t="s">
        <v>21</v>
      </c>
      <c r="D7" s="3" t="s">
        <v>7</v>
      </c>
      <c r="E7" s="3" t="s">
        <v>8</v>
      </c>
      <c r="F7" s="3" t="s">
        <v>22</v>
      </c>
      <c r="G7" s="3" t="s">
        <v>9</v>
      </c>
      <c r="I7" s="7"/>
      <c r="J7" s="7"/>
      <c r="K7" s="7"/>
      <c r="L7" s="1"/>
    </row>
    <row r="8" spans="1:13" ht="16.8" x14ac:dyDescent="0.3">
      <c r="A8" s="52"/>
      <c r="B8" s="52"/>
      <c r="C8" s="8">
        <f>COUNTIF($L$12:$L$486, "&lt;&gt;")</f>
        <v>9</v>
      </c>
      <c r="D8" s="8">
        <f>COUNTIF($L$12:$L$486, "PASS")</f>
        <v>9</v>
      </c>
      <c r="E8" s="8">
        <f>COUNTIF($L$12:$L$486, "FAIL")</f>
        <v>0</v>
      </c>
      <c r="F8" s="8">
        <f>COUNTIF($L$12:$L$486,"NOT IMPLEMENTED")</f>
        <v>0</v>
      </c>
      <c r="G8" s="8">
        <f>COUNTIF($L$12:$L$486, "SKIPPED")</f>
        <v>0</v>
      </c>
      <c r="I8" s="7"/>
      <c r="J8" s="7"/>
      <c r="K8" s="7"/>
      <c r="L8" s="1"/>
    </row>
    <row r="9" spans="1:13" ht="16.8" x14ac:dyDescent="0.3">
      <c r="A9" s="1"/>
      <c r="B9" s="1"/>
      <c r="C9" s="1"/>
      <c r="D9" s="1"/>
      <c r="E9" s="1"/>
      <c r="F9" s="1"/>
      <c r="G9" s="1"/>
      <c r="H9" s="1"/>
      <c r="I9" s="1"/>
      <c r="J9" s="1"/>
      <c r="K9" s="1"/>
      <c r="L9" s="1"/>
    </row>
    <row r="10" spans="1:13" ht="13.8" customHeight="1" x14ac:dyDescent="0.25">
      <c r="A10" s="40" t="s">
        <v>24</v>
      </c>
      <c r="B10" s="40" t="s">
        <v>25</v>
      </c>
      <c r="C10" s="54" t="s">
        <v>26</v>
      </c>
      <c r="D10" s="40" t="s">
        <v>27</v>
      </c>
      <c r="E10" s="40" t="s">
        <v>28</v>
      </c>
      <c r="F10" s="40" t="s">
        <v>29</v>
      </c>
      <c r="G10" s="40" t="s">
        <v>30</v>
      </c>
      <c r="H10" s="40" t="s">
        <v>31</v>
      </c>
      <c r="I10" s="40" t="s">
        <v>32</v>
      </c>
      <c r="J10" s="40" t="s">
        <v>33</v>
      </c>
      <c r="K10" s="40" t="s">
        <v>34</v>
      </c>
      <c r="L10" s="40" t="s">
        <v>35</v>
      </c>
      <c r="M10" s="40" t="s">
        <v>37</v>
      </c>
    </row>
    <row r="11" spans="1:13" ht="13.8" customHeight="1" x14ac:dyDescent="0.25">
      <c r="A11" s="53"/>
      <c r="B11" s="53"/>
      <c r="C11" s="53"/>
      <c r="D11" s="53"/>
      <c r="E11" s="53"/>
      <c r="F11" s="53"/>
      <c r="G11" s="53"/>
      <c r="H11" s="53"/>
      <c r="I11" s="40"/>
      <c r="J11" s="40"/>
      <c r="K11" s="40"/>
      <c r="L11" s="40"/>
      <c r="M11" s="41"/>
    </row>
    <row r="12" spans="1:13" ht="104.4" customHeight="1" x14ac:dyDescent="0.25">
      <c r="A12" s="18">
        <v>1</v>
      </c>
      <c r="B12" s="23" t="str">
        <f>CONCATENATE($C$2, " - ", A12)</f>
        <v>DiVR - 1</v>
      </c>
      <c r="C12" s="23" t="s">
        <v>115</v>
      </c>
      <c r="D12" s="23" t="s">
        <v>116</v>
      </c>
      <c r="E12" s="23" t="s">
        <v>117</v>
      </c>
      <c r="F12" s="4" t="s">
        <v>121</v>
      </c>
      <c r="G12" s="32" t="s">
        <v>118</v>
      </c>
      <c r="H12" s="4" t="s">
        <v>119</v>
      </c>
      <c r="I12" s="30">
        <v>45311</v>
      </c>
      <c r="J12" s="22" t="s">
        <v>7</v>
      </c>
      <c r="K12" s="19"/>
      <c r="L12" s="22" t="s">
        <v>7</v>
      </c>
      <c r="M12" s="31" t="s">
        <v>40</v>
      </c>
    </row>
    <row r="13" spans="1:13" ht="177.6" customHeight="1" x14ac:dyDescent="0.25">
      <c r="A13" s="18">
        <v>2</v>
      </c>
      <c r="B13" s="23" t="str">
        <f t="shared" ref="B13:B18" si="0">CONCATENATE($C$2, " - ", A13)</f>
        <v>DiVR - 2</v>
      </c>
      <c r="C13" s="23" t="s">
        <v>115</v>
      </c>
      <c r="D13" s="23" t="s">
        <v>116</v>
      </c>
      <c r="E13" s="23" t="s">
        <v>117</v>
      </c>
      <c r="F13" s="4" t="s">
        <v>122</v>
      </c>
      <c r="G13" s="25" t="s">
        <v>71</v>
      </c>
      <c r="H13" s="4" t="s">
        <v>120</v>
      </c>
      <c r="I13" s="30">
        <v>45311</v>
      </c>
      <c r="J13" s="22" t="s">
        <v>7</v>
      </c>
      <c r="K13" s="19"/>
      <c r="L13" s="22" t="s">
        <v>7</v>
      </c>
      <c r="M13" s="31" t="s">
        <v>40</v>
      </c>
    </row>
    <row r="14" spans="1:13" ht="153" customHeight="1" x14ac:dyDescent="0.25">
      <c r="A14" s="18">
        <v>3</v>
      </c>
      <c r="B14" s="23" t="str">
        <f t="shared" si="0"/>
        <v>DiVR - 3</v>
      </c>
      <c r="C14" s="23" t="s">
        <v>115</v>
      </c>
      <c r="D14" s="23" t="s">
        <v>116</v>
      </c>
      <c r="E14" s="23" t="s">
        <v>117</v>
      </c>
      <c r="F14" s="4" t="s">
        <v>123</v>
      </c>
      <c r="G14" s="26" t="s">
        <v>61</v>
      </c>
      <c r="H14" s="4" t="s">
        <v>95</v>
      </c>
      <c r="I14" s="30">
        <v>45311</v>
      </c>
      <c r="J14" s="22" t="s">
        <v>8</v>
      </c>
      <c r="K14" s="19"/>
      <c r="L14" s="22" t="s">
        <v>7</v>
      </c>
      <c r="M14" s="31" t="s">
        <v>40</v>
      </c>
    </row>
    <row r="15" spans="1:13" ht="122.4" customHeight="1" x14ac:dyDescent="0.25">
      <c r="A15" s="6">
        <v>4</v>
      </c>
      <c r="B15" s="23" t="str">
        <f t="shared" si="0"/>
        <v>DiVR - 4</v>
      </c>
      <c r="C15" s="23" t="s">
        <v>115</v>
      </c>
      <c r="D15" s="23" t="s">
        <v>116</v>
      </c>
      <c r="E15" s="23" t="s">
        <v>117</v>
      </c>
      <c r="F15" s="4" t="s">
        <v>124</v>
      </c>
      <c r="G15" s="26" t="s">
        <v>90</v>
      </c>
      <c r="H15" s="4" t="s">
        <v>96</v>
      </c>
      <c r="I15" s="30">
        <v>45311</v>
      </c>
      <c r="J15" s="22" t="s">
        <v>7</v>
      </c>
      <c r="K15" s="19"/>
      <c r="L15" s="22" t="s">
        <v>7</v>
      </c>
      <c r="M15" s="31" t="s">
        <v>40</v>
      </c>
    </row>
    <row r="16" spans="1:13" ht="127.2" customHeight="1" x14ac:dyDescent="0.25">
      <c r="A16" s="6">
        <v>5</v>
      </c>
      <c r="B16" s="23" t="str">
        <f t="shared" si="0"/>
        <v>DiVR - 5</v>
      </c>
      <c r="C16" s="23" t="s">
        <v>115</v>
      </c>
      <c r="D16" s="23" t="s">
        <v>116</v>
      </c>
      <c r="E16" s="23" t="s">
        <v>117</v>
      </c>
      <c r="F16" s="4" t="s">
        <v>125</v>
      </c>
      <c r="G16" s="26"/>
      <c r="H16" s="4" t="s">
        <v>97</v>
      </c>
      <c r="I16" s="30">
        <v>45311</v>
      </c>
      <c r="J16" s="22" t="s">
        <v>8</v>
      </c>
      <c r="K16" s="19"/>
      <c r="L16" s="22" t="s">
        <v>7</v>
      </c>
      <c r="M16" s="31" t="s">
        <v>40</v>
      </c>
    </row>
    <row r="17" spans="1:13" ht="142.19999999999999" customHeight="1" x14ac:dyDescent="0.25">
      <c r="A17" s="18">
        <v>6</v>
      </c>
      <c r="B17" s="6" t="str">
        <f t="shared" si="0"/>
        <v>DiVR - 6</v>
      </c>
      <c r="C17" s="23" t="s">
        <v>115</v>
      </c>
      <c r="D17" s="23" t="s">
        <v>116</v>
      </c>
      <c r="E17" s="23" t="s">
        <v>117</v>
      </c>
      <c r="F17" s="4" t="s">
        <v>126</v>
      </c>
      <c r="G17" s="26" t="s">
        <v>93</v>
      </c>
      <c r="H17" s="4" t="s">
        <v>98</v>
      </c>
      <c r="I17" s="30">
        <v>45311</v>
      </c>
      <c r="J17" s="22" t="s">
        <v>8</v>
      </c>
      <c r="K17" s="19"/>
      <c r="L17" s="5" t="s">
        <v>7</v>
      </c>
      <c r="M17" s="31" t="s">
        <v>40</v>
      </c>
    </row>
    <row r="18" spans="1:13" ht="141.6" customHeight="1" x14ac:dyDescent="0.25">
      <c r="A18" s="18">
        <v>7</v>
      </c>
      <c r="B18" s="23" t="str">
        <f t="shared" si="0"/>
        <v>DiVR - 7</v>
      </c>
      <c r="C18" s="23" t="s">
        <v>115</v>
      </c>
      <c r="D18" s="23" t="s">
        <v>127</v>
      </c>
      <c r="E18" s="23" t="s">
        <v>117</v>
      </c>
      <c r="F18" s="4" t="s">
        <v>128</v>
      </c>
      <c r="G18" s="26"/>
      <c r="H18" s="4" t="s">
        <v>129</v>
      </c>
      <c r="I18" s="30">
        <v>45311</v>
      </c>
      <c r="J18" s="22" t="s">
        <v>7</v>
      </c>
      <c r="K18" s="19"/>
      <c r="L18" s="22" t="s">
        <v>7</v>
      </c>
      <c r="M18" s="31" t="s">
        <v>40</v>
      </c>
    </row>
    <row r="19" spans="1:13" ht="156.6" customHeight="1" x14ac:dyDescent="0.25">
      <c r="A19" s="18">
        <v>8</v>
      </c>
      <c r="B19" s="23" t="s">
        <v>147</v>
      </c>
      <c r="C19" s="23" t="s">
        <v>115</v>
      </c>
      <c r="D19" s="23" t="s">
        <v>140</v>
      </c>
      <c r="E19" s="23" t="s">
        <v>117</v>
      </c>
      <c r="F19" s="4" t="s">
        <v>132</v>
      </c>
      <c r="G19" s="26" t="s">
        <v>131</v>
      </c>
      <c r="H19" s="4" t="s">
        <v>144</v>
      </c>
      <c r="I19" s="30">
        <v>45352</v>
      </c>
      <c r="J19" s="22" t="s">
        <v>7</v>
      </c>
      <c r="K19" s="19"/>
      <c r="L19" s="22" t="s">
        <v>7</v>
      </c>
      <c r="M19" s="31" t="s">
        <v>40</v>
      </c>
    </row>
    <row r="20" spans="1:13" ht="138.6" customHeight="1" x14ac:dyDescent="0.25">
      <c r="A20" s="55">
        <v>9</v>
      </c>
      <c r="B20" s="23" t="s">
        <v>148</v>
      </c>
      <c r="C20" s="23" t="s">
        <v>114</v>
      </c>
      <c r="D20" s="23" t="s">
        <v>141</v>
      </c>
      <c r="E20" s="23" t="s">
        <v>117</v>
      </c>
      <c r="F20" s="4" t="s">
        <v>136</v>
      </c>
      <c r="G20" s="26" t="s">
        <v>131</v>
      </c>
      <c r="H20" s="4" t="s">
        <v>145</v>
      </c>
      <c r="I20" s="30">
        <v>45352</v>
      </c>
      <c r="J20" s="22" t="s">
        <v>7</v>
      </c>
      <c r="K20" s="19"/>
      <c r="L20" s="22" t="s">
        <v>7</v>
      </c>
      <c r="M20" s="31" t="s">
        <v>40</v>
      </c>
    </row>
    <row r="21" spans="1:13" ht="139.80000000000001" customHeight="1" x14ac:dyDescent="0.25"/>
    <row r="22" spans="1:13" ht="186" customHeight="1" x14ac:dyDescent="0.25"/>
    <row r="26" spans="1:13" ht="159.6" customHeight="1" x14ac:dyDescent="0.25"/>
  </sheetData>
  <mergeCells count="23">
    <mergeCell ref="A1:B1"/>
    <mergeCell ref="C1:D1"/>
    <mergeCell ref="A2:B2"/>
    <mergeCell ref="C2:D2"/>
    <mergeCell ref="A3:B3"/>
    <mergeCell ref="C3:D3"/>
    <mergeCell ref="A4:B4"/>
    <mergeCell ref="C4:D4"/>
    <mergeCell ref="A5:B6"/>
    <mergeCell ref="A7:B8"/>
    <mergeCell ref="A10:A11"/>
    <mergeCell ref="B10:B11"/>
    <mergeCell ref="C10:C11"/>
    <mergeCell ref="D10:D11"/>
    <mergeCell ref="K10:K11"/>
    <mergeCell ref="L10:L11"/>
    <mergeCell ref="M10:M11"/>
    <mergeCell ref="E10:E11"/>
    <mergeCell ref="F10:F11"/>
    <mergeCell ref="G10:G11"/>
    <mergeCell ref="H10:H11"/>
    <mergeCell ref="I10:I11"/>
    <mergeCell ref="J10:J11"/>
  </mergeCells>
  <conditionalFormatting sqref="J12:J18 L12:L18">
    <cfRule type="containsText" dxfId="39" priority="9" operator="containsText" text="SKIPPED">
      <formula>NOT(ISERROR(SEARCH("SKIPPED",J12)))</formula>
    </cfRule>
    <cfRule type="containsText" dxfId="38" priority="10" operator="containsText" text="Not Implemented">
      <formula>NOT(ISERROR(SEARCH("Not Implemented",J12)))</formula>
    </cfRule>
    <cfRule type="containsText" dxfId="37" priority="11" operator="containsText" text="FAIL">
      <formula>NOT(ISERROR(SEARCH("FAIL",J12)))</formula>
    </cfRule>
    <cfRule type="containsText" dxfId="36" priority="12" operator="containsText" text="PASS">
      <formula>NOT(ISERROR(SEARCH("PASS",J12)))</formula>
    </cfRule>
  </conditionalFormatting>
  <conditionalFormatting sqref="J17 L17">
    <cfRule type="containsText" dxfId="35" priority="21" operator="containsText" text="SKIPPED">
      <formula>NOT(ISERROR(SEARCH("SKIPPED",J17)))</formula>
    </cfRule>
    <cfRule type="containsText" dxfId="34" priority="22" operator="containsText" text="Not Implemented">
      <formula>NOT(ISERROR(SEARCH("Not Implemented",J17)))</formula>
    </cfRule>
    <cfRule type="containsText" dxfId="33" priority="23" operator="containsText" text="FAIL">
      <formula>NOT(ISERROR(SEARCH("FAIL",J17)))</formula>
    </cfRule>
    <cfRule type="containsText" dxfId="32" priority="24" operator="containsText" text="PASS">
      <formula>NOT(ISERROR(SEARCH("PASS",J17)))</formula>
    </cfRule>
  </conditionalFormatting>
  <conditionalFormatting sqref="J19 L19">
    <cfRule type="containsText" dxfId="31" priority="5" operator="containsText" text="SKIPPED">
      <formula>NOT(ISERROR(SEARCH("SKIPPED",J19)))</formula>
    </cfRule>
    <cfRule type="containsText" dxfId="30" priority="6" operator="containsText" text="Not Implemented">
      <formula>NOT(ISERROR(SEARCH("Not Implemented",J19)))</formula>
    </cfRule>
    <cfRule type="containsText" dxfId="29" priority="7" operator="containsText" text="FAIL">
      <formula>NOT(ISERROR(SEARCH("FAIL",J19)))</formula>
    </cfRule>
    <cfRule type="containsText" dxfId="28" priority="8" operator="containsText" text="PASS">
      <formula>NOT(ISERROR(SEARCH("PASS",J19)))</formula>
    </cfRule>
  </conditionalFormatting>
  <conditionalFormatting sqref="J20 L20">
    <cfRule type="containsText" dxfId="27" priority="1" operator="containsText" text="SKIPPED">
      <formula>NOT(ISERROR(SEARCH("SKIPPED",J20)))</formula>
    </cfRule>
    <cfRule type="containsText" dxfId="26" priority="2" operator="containsText" text="Not Implemented">
      <formula>NOT(ISERROR(SEARCH("Not Implemented",J20)))</formula>
    </cfRule>
    <cfRule type="containsText" dxfId="25" priority="3" operator="containsText" text="FAIL">
      <formula>NOT(ISERROR(SEARCH("FAIL",J20)))</formula>
    </cfRule>
    <cfRule type="containsText" dxfId="24" priority="4" operator="containsText" text="PASS">
      <formula>NOT(ISERROR(SEARCH("PASS",J20)))</formula>
    </cfRule>
  </conditionalFormatting>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2">
        <x14:dataValidation type="list" allowBlank="1" showInputMessage="1" showErrorMessage="1" xr:uid="{BBAF7619-D5A8-4B60-8146-674226A42379}">
          <x14:formula1>
            <xm:f>'Test report '!$B$8:$B$11</xm:f>
          </x14:formula1>
          <xm:sqref>C3:D4</xm:sqref>
        </x14:dataValidation>
        <x14:dataValidation type="list" allowBlank="1" showErrorMessage="1" xr:uid="{A968DABA-E089-46A3-BCEE-3B738B138BFA}">
          <x14:formula1>
            <xm:f>'Test report '!$B$17:$B$20</xm:f>
          </x14:formula1>
          <xm:sqref>L12:L20 J12:J20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D7268-F6DF-4E9D-9395-18867160CC66}">
  <dimension ref="A1:M27"/>
  <sheetViews>
    <sheetView tabSelected="1" zoomScale="72" zoomScaleNormal="72" workbookViewId="0">
      <selection activeCell="C26" sqref="C26"/>
    </sheetView>
  </sheetViews>
  <sheetFormatPr defaultRowHeight="13.8" x14ac:dyDescent="0.25"/>
  <cols>
    <col min="2" max="2" width="13.09765625" customWidth="1"/>
    <col min="3" max="3" width="22.59765625" customWidth="1"/>
    <col min="4" max="4" width="29.69921875" customWidth="1"/>
    <col min="5" max="5" width="25.5" customWidth="1"/>
    <col min="6" max="6" width="26.796875" customWidth="1"/>
    <col min="7" max="7" width="30.69921875" bestFit="1" customWidth="1"/>
    <col min="8" max="8" width="37.3984375" customWidth="1"/>
    <col min="9" max="9" width="12.09765625" customWidth="1"/>
    <col min="10" max="10" width="13" customWidth="1"/>
    <col min="11" max="11" width="15.5" customWidth="1"/>
    <col min="12" max="12" width="15.59765625" customWidth="1"/>
    <col min="13" max="13" width="25.19921875" customWidth="1"/>
  </cols>
  <sheetData>
    <row r="1" spans="1:13" ht="16.8" x14ac:dyDescent="0.3">
      <c r="A1" s="42" t="s">
        <v>17</v>
      </c>
      <c r="B1" s="43"/>
      <c r="C1" s="44" t="s">
        <v>149</v>
      </c>
      <c r="D1" s="45"/>
      <c r="E1" s="7"/>
      <c r="F1" s="7"/>
      <c r="G1" s="7"/>
      <c r="H1" s="7"/>
      <c r="I1" s="7"/>
      <c r="J1" s="7"/>
      <c r="K1" s="7"/>
      <c r="L1" s="1"/>
    </row>
    <row r="2" spans="1:13" ht="18" x14ac:dyDescent="0.3">
      <c r="A2" s="46" t="s">
        <v>18</v>
      </c>
      <c r="B2" s="47"/>
      <c r="C2" s="48" t="s">
        <v>151</v>
      </c>
      <c r="D2" s="49"/>
      <c r="E2" s="7"/>
      <c r="F2" s="7"/>
      <c r="G2" s="7"/>
      <c r="H2" s="7"/>
      <c r="I2" s="7"/>
      <c r="J2" s="7"/>
      <c r="K2" s="7"/>
      <c r="L2" s="1"/>
    </row>
    <row r="3" spans="1:13" ht="16.8" x14ac:dyDescent="0.3">
      <c r="A3" s="42" t="s">
        <v>19</v>
      </c>
      <c r="B3" s="43"/>
      <c r="C3" s="50"/>
      <c r="D3" s="45"/>
      <c r="E3" s="7"/>
      <c r="F3" s="7"/>
      <c r="G3" s="7"/>
      <c r="H3" s="7"/>
      <c r="I3" s="7"/>
      <c r="J3" s="7"/>
      <c r="K3" s="7"/>
      <c r="L3" s="1"/>
    </row>
    <row r="4" spans="1:13" ht="16.8" x14ac:dyDescent="0.3">
      <c r="A4" s="46" t="s">
        <v>152</v>
      </c>
      <c r="B4" s="47"/>
      <c r="C4" s="56" t="s">
        <v>40</v>
      </c>
      <c r="D4" s="57"/>
      <c r="E4" s="7"/>
      <c r="F4" s="7"/>
      <c r="G4" s="7"/>
      <c r="H4" s="7"/>
      <c r="I4" s="7"/>
      <c r="J4" s="7"/>
      <c r="K4" s="7"/>
      <c r="L4" s="1"/>
    </row>
    <row r="5" spans="1:13" ht="16.8" x14ac:dyDescent="0.3">
      <c r="A5" s="46" t="s">
        <v>153</v>
      </c>
      <c r="B5" s="47"/>
      <c r="C5" s="56" t="s">
        <v>41</v>
      </c>
      <c r="D5" s="57"/>
      <c r="E5" s="7"/>
      <c r="F5" s="7"/>
      <c r="H5" s="7"/>
      <c r="I5" s="7"/>
      <c r="J5" s="7"/>
      <c r="K5" s="7"/>
      <c r="L5" s="1"/>
    </row>
    <row r="6" spans="1:13" ht="16.8" x14ac:dyDescent="0.3">
      <c r="A6" s="51" t="s">
        <v>20</v>
      </c>
      <c r="B6" s="52"/>
      <c r="C6" s="3" t="s">
        <v>21</v>
      </c>
      <c r="D6" s="3" t="s">
        <v>7</v>
      </c>
      <c r="E6" s="3" t="s">
        <v>8</v>
      </c>
      <c r="F6" s="3" t="s">
        <v>22</v>
      </c>
      <c r="G6" s="3" t="s">
        <v>9</v>
      </c>
      <c r="I6" s="7"/>
      <c r="J6" s="7"/>
      <c r="K6" s="7"/>
      <c r="L6" s="1"/>
    </row>
    <row r="7" spans="1:13" ht="16.8" x14ac:dyDescent="0.3">
      <c r="A7" s="52"/>
      <c r="B7" s="52"/>
      <c r="C7" s="8">
        <f>COUNTIF($J$13:$J$492, "&lt;&gt;")</f>
        <v>14</v>
      </c>
      <c r="D7" s="8">
        <f>COUNTIF($J$13:$J$491, "PASS")</f>
        <v>8</v>
      </c>
      <c r="E7" s="8">
        <f>COUNTIF($J$13:$J$494,"FAIL")</f>
        <v>6</v>
      </c>
      <c r="F7" s="8">
        <f>COUNTIF($J$13:$J$494,"NOT IMPLEMENTED")</f>
        <v>0</v>
      </c>
      <c r="G7" s="8">
        <f>COUNTIF($J$13:$J$494,"SKIPPED")</f>
        <v>0</v>
      </c>
      <c r="I7" s="7"/>
      <c r="J7" s="7"/>
      <c r="K7" s="7"/>
      <c r="L7" s="1"/>
    </row>
    <row r="8" spans="1:13" ht="16.8" x14ac:dyDescent="0.3">
      <c r="A8" s="51" t="s">
        <v>23</v>
      </c>
      <c r="B8" s="52"/>
      <c r="C8" s="3" t="s">
        <v>21</v>
      </c>
      <c r="D8" s="3" t="s">
        <v>7</v>
      </c>
      <c r="E8" s="3" t="s">
        <v>8</v>
      </c>
      <c r="F8" s="3" t="s">
        <v>22</v>
      </c>
      <c r="G8" s="3" t="s">
        <v>9</v>
      </c>
      <c r="I8" s="7"/>
      <c r="J8" s="7"/>
      <c r="K8" s="7"/>
      <c r="L8" s="1"/>
    </row>
    <row r="9" spans="1:13" ht="16.8" x14ac:dyDescent="0.3">
      <c r="A9" s="52"/>
      <c r="B9" s="52"/>
      <c r="C9" s="8">
        <f>COUNTIF($L$13:$L$492, "&lt;&gt;")</f>
        <v>14</v>
      </c>
      <c r="D9" s="8">
        <f>COUNTIF($L$13:$L$492, "PASS")</f>
        <v>14</v>
      </c>
      <c r="E9" s="8">
        <f>COUNTIF($L$13:$L$492, "FAIL")</f>
        <v>0</v>
      </c>
      <c r="F9" s="8">
        <f>COUNTIF($L$13:$L$492,"NOT IMPLEMENTED")</f>
        <v>0</v>
      </c>
      <c r="G9" s="8">
        <f>COUNTIF($L$13:$L$492, "SKIPPED")</f>
        <v>0</v>
      </c>
      <c r="I9" s="7"/>
      <c r="J9" s="7"/>
      <c r="K9" s="7"/>
      <c r="L9" s="1"/>
    </row>
    <row r="10" spans="1:13" ht="16.8" x14ac:dyDescent="0.3">
      <c r="A10" s="1"/>
      <c r="B10" s="1"/>
      <c r="C10" s="1"/>
      <c r="D10" s="1"/>
      <c r="E10" s="1"/>
      <c r="F10" s="1"/>
      <c r="G10" s="1"/>
      <c r="H10" s="1"/>
      <c r="I10" s="1"/>
      <c r="J10" s="1"/>
      <c r="K10" s="1"/>
      <c r="L10" s="1"/>
    </row>
    <row r="11" spans="1:13" ht="13.8" customHeight="1" x14ac:dyDescent="0.25">
      <c r="A11" s="40" t="s">
        <v>24</v>
      </c>
      <c r="B11" s="40" t="s">
        <v>25</v>
      </c>
      <c r="C11" s="54" t="s">
        <v>26</v>
      </c>
      <c r="D11" s="40" t="s">
        <v>27</v>
      </c>
      <c r="E11" s="40" t="s">
        <v>28</v>
      </c>
      <c r="F11" s="40" t="s">
        <v>29</v>
      </c>
      <c r="G11" s="40" t="s">
        <v>30</v>
      </c>
      <c r="H11" s="40" t="s">
        <v>31</v>
      </c>
      <c r="I11" s="40" t="s">
        <v>32</v>
      </c>
      <c r="J11" s="40" t="s">
        <v>33</v>
      </c>
      <c r="K11" s="40" t="s">
        <v>34</v>
      </c>
      <c r="L11" s="40" t="s">
        <v>35</v>
      </c>
      <c r="M11" s="40" t="s">
        <v>37</v>
      </c>
    </row>
    <row r="12" spans="1:13" ht="13.8" customHeight="1" x14ac:dyDescent="0.25">
      <c r="A12" s="53"/>
      <c r="B12" s="53"/>
      <c r="C12" s="53"/>
      <c r="D12" s="53"/>
      <c r="E12" s="53"/>
      <c r="F12" s="53"/>
      <c r="G12" s="53"/>
      <c r="H12" s="53"/>
      <c r="I12" s="40"/>
      <c r="J12" s="40"/>
      <c r="K12" s="40"/>
      <c r="L12" s="40"/>
      <c r="M12" s="41"/>
    </row>
    <row r="13" spans="1:13" ht="104.4" customHeight="1" x14ac:dyDescent="0.25">
      <c r="A13" s="18">
        <v>1</v>
      </c>
      <c r="B13" s="23" t="str">
        <f>CONCATENATE($C$2, " - ", A13)</f>
        <v>SqtASqR - 1</v>
      </c>
      <c r="C13" s="23" t="s">
        <v>154</v>
      </c>
      <c r="D13" s="23" t="s">
        <v>155</v>
      </c>
      <c r="E13" s="23" t="s">
        <v>117</v>
      </c>
      <c r="F13" s="4" t="s">
        <v>175</v>
      </c>
      <c r="G13" s="32" t="s">
        <v>156</v>
      </c>
      <c r="H13" s="4" t="s">
        <v>157</v>
      </c>
      <c r="I13" s="30">
        <v>45352</v>
      </c>
      <c r="J13" s="22" t="s">
        <v>7</v>
      </c>
      <c r="K13" s="19"/>
      <c r="L13" s="22" t="s">
        <v>7</v>
      </c>
      <c r="M13" s="31" t="s">
        <v>40</v>
      </c>
    </row>
    <row r="14" spans="1:13" ht="177.6" customHeight="1" x14ac:dyDescent="0.25">
      <c r="A14" s="18">
        <v>2</v>
      </c>
      <c r="B14" s="23" t="str">
        <f t="shared" ref="B14:B24" si="0">CONCATENATE($C$2, " - ", A14)</f>
        <v>SqtASqR - 2</v>
      </c>
      <c r="C14" s="23" t="s">
        <v>154</v>
      </c>
      <c r="D14" s="23" t="s">
        <v>155</v>
      </c>
      <c r="E14" s="23" t="s">
        <v>117</v>
      </c>
      <c r="F14" s="4" t="s">
        <v>176</v>
      </c>
      <c r="G14" s="32" t="s">
        <v>158</v>
      </c>
      <c r="H14" s="4" t="s">
        <v>159</v>
      </c>
      <c r="I14" s="30">
        <v>45352</v>
      </c>
      <c r="J14" s="22" t="s">
        <v>7</v>
      </c>
      <c r="K14" s="19"/>
      <c r="L14" s="22" t="s">
        <v>7</v>
      </c>
      <c r="M14" s="31" t="s">
        <v>40</v>
      </c>
    </row>
    <row r="15" spans="1:13" ht="153" customHeight="1" x14ac:dyDescent="0.25">
      <c r="A15" s="18">
        <v>3</v>
      </c>
      <c r="B15" s="23" t="str">
        <f t="shared" si="0"/>
        <v>SqtASqR - 3</v>
      </c>
      <c r="C15" s="23" t="s">
        <v>154</v>
      </c>
      <c r="D15" s="23" t="s">
        <v>155</v>
      </c>
      <c r="E15" s="23" t="s">
        <v>117</v>
      </c>
      <c r="F15" s="4" t="s">
        <v>182</v>
      </c>
      <c r="G15" s="26" t="s">
        <v>161</v>
      </c>
      <c r="H15" s="4" t="s">
        <v>160</v>
      </c>
      <c r="I15" s="30">
        <v>45352</v>
      </c>
      <c r="J15" s="22" t="s">
        <v>8</v>
      </c>
      <c r="K15" s="19"/>
      <c r="L15" s="22" t="s">
        <v>7</v>
      </c>
      <c r="M15" s="31" t="s">
        <v>40</v>
      </c>
    </row>
    <row r="16" spans="1:13" ht="145.19999999999999" customHeight="1" x14ac:dyDescent="0.25">
      <c r="A16" s="6">
        <v>4</v>
      </c>
      <c r="B16" s="23" t="str">
        <f t="shared" si="0"/>
        <v>SqtASqR - 4</v>
      </c>
      <c r="C16" s="23" t="s">
        <v>154</v>
      </c>
      <c r="D16" s="23" t="s">
        <v>155</v>
      </c>
      <c r="E16" s="23" t="s">
        <v>117</v>
      </c>
      <c r="F16" s="4" t="s">
        <v>177</v>
      </c>
      <c r="G16" s="26" t="s">
        <v>162</v>
      </c>
      <c r="H16" s="4" t="s">
        <v>163</v>
      </c>
      <c r="I16" s="30">
        <v>45352</v>
      </c>
      <c r="J16" s="22" t="s">
        <v>8</v>
      </c>
      <c r="K16" s="19"/>
      <c r="L16" s="22" t="s">
        <v>7</v>
      </c>
      <c r="M16" s="31" t="s">
        <v>40</v>
      </c>
    </row>
    <row r="17" spans="1:13" ht="127.2" customHeight="1" x14ac:dyDescent="0.25">
      <c r="A17" s="6">
        <v>5</v>
      </c>
      <c r="B17" s="23" t="str">
        <f t="shared" si="0"/>
        <v>SqtASqR - 5</v>
      </c>
      <c r="C17" s="23" t="s">
        <v>154</v>
      </c>
      <c r="D17" s="23" t="s">
        <v>155</v>
      </c>
      <c r="E17" s="23" t="s">
        <v>117</v>
      </c>
      <c r="F17" s="4" t="s">
        <v>178</v>
      </c>
      <c r="G17" s="26"/>
      <c r="H17" s="4" t="s">
        <v>164</v>
      </c>
      <c r="I17" s="30">
        <v>45352</v>
      </c>
      <c r="J17" s="22" t="s">
        <v>8</v>
      </c>
      <c r="K17" s="19"/>
      <c r="L17" s="22" t="s">
        <v>7</v>
      </c>
      <c r="M17" s="31" t="s">
        <v>40</v>
      </c>
    </row>
    <row r="18" spans="1:13" ht="142.19999999999999" customHeight="1" x14ac:dyDescent="0.25">
      <c r="A18" s="18">
        <v>6</v>
      </c>
      <c r="B18" s="6" t="str">
        <f>CONCATENATE($C$2, " - ", A18)</f>
        <v>SqtASqR - 6</v>
      </c>
      <c r="C18" s="23" t="s">
        <v>154</v>
      </c>
      <c r="D18" s="23" t="s">
        <v>155</v>
      </c>
      <c r="E18" s="23" t="s">
        <v>117</v>
      </c>
      <c r="F18" s="4" t="s">
        <v>179</v>
      </c>
      <c r="G18" s="26" t="s">
        <v>165</v>
      </c>
      <c r="H18" s="4" t="s">
        <v>166</v>
      </c>
      <c r="I18" s="30">
        <v>45352</v>
      </c>
      <c r="J18" s="22" t="s">
        <v>8</v>
      </c>
      <c r="K18" s="19"/>
      <c r="L18" s="5" t="s">
        <v>7</v>
      </c>
      <c r="M18" s="31" t="s">
        <v>40</v>
      </c>
    </row>
    <row r="19" spans="1:13" ht="141.6" customHeight="1" x14ac:dyDescent="0.25">
      <c r="A19" s="18">
        <v>7</v>
      </c>
      <c r="B19" s="23" t="s">
        <v>190</v>
      </c>
      <c r="C19" s="23" t="s">
        <v>168</v>
      </c>
      <c r="D19" s="23" t="s">
        <v>167</v>
      </c>
      <c r="E19" s="23" t="s">
        <v>117</v>
      </c>
      <c r="F19" s="4" t="s">
        <v>171</v>
      </c>
      <c r="G19" s="26" t="s">
        <v>169</v>
      </c>
      <c r="H19" s="4" t="s">
        <v>170</v>
      </c>
      <c r="I19" s="30">
        <v>45352</v>
      </c>
      <c r="J19" s="22" t="s">
        <v>7</v>
      </c>
      <c r="K19" s="19"/>
      <c r="L19" s="5" t="s">
        <v>7</v>
      </c>
      <c r="M19" s="31" t="s">
        <v>41</v>
      </c>
    </row>
    <row r="20" spans="1:13" ht="156.6" customHeight="1" x14ac:dyDescent="0.25">
      <c r="A20" s="18">
        <v>8</v>
      </c>
      <c r="B20" s="6" t="str">
        <f t="shared" ref="B20" si="1">CONCATENATE($C$2, " - ", A20)</f>
        <v>SqtASqR - 8</v>
      </c>
      <c r="C20" s="23" t="s">
        <v>168</v>
      </c>
      <c r="D20" s="23" t="s">
        <v>167</v>
      </c>
      <c r="E20" s="23" t="s">
        <v>117</v>
      </c>
      <c r="F20" s="4" t="s">
        <v>172</v>
      </c>
      <c r="G20" s="26" t="s">
        <v>173</v>
      </c>
      <c r="H20" s="4" t="s">
        <v>174</v>
      </c>
      <c r="I20" s="30">
        <v>45352</v>
      </c>
      <c r="J20" s="22" t="s">
        <v>7</v>
      </c>
      <c r="K20" s="19"/>
      <c r="L20" s="5" t="s">
        <v>7</v>
      </c>
      <c r="M20" s="31" t="s">
        <v>41</v>
      </c>
    </row>
    <row r="21" spans="1:13" ht="138.6" customHeight="1" x14ac:dyDescent="0.25">
      <c r="A21" s="18">
        <v>9</v>
      </c>
      <c r="B21" s="6" t="str">
        <f t="shared" ref="B21" si="2">CONCATENATE($C$2, " - ", A21)</f>
        <v>SqtASqR - 9</v>
      </c>
      <c r="C21" s="23" t="s">
        <v>168</v>
      </c>
      <c r="D21" s="23" t="s">
        <v>167</v>
      </c>
      <c r="E21" s="23" t="s">
        <v>117</v>
      </c>
      <c r="F21" s="4" t="s">
        <v>181</v>
      </c>
      <c r="G21" s="26" t="s">
        <v>180</v>
      </c>
      <c r="H21" s="4" t="s">
        <v>183</v>
      </c>
      <c r="I21" s="30">
        <v>45352</v>
      </c>
      <c r="J21" s="22" t="s">
        <v>8</v>
      </c>
      <c r="K21" s="19"/>
      <c r="L21" s="5" t="s">
        <v>7</v>
      </c>
      <c r="M21" s="31" t="s">
        <v>41</v>
      </c>
    </row>
    <row r="22" spans="1:13" ht="139.80000000000001" customHeight="1" x14ac:dyDescent="0.25">
      <c r="A22" s="18">
        <v>10</v>
      </c>
      <c r="B22" s="6" t="str">
        <f t="shared" ref="B22" si="3">CONCATENATE($C$2, " - ", A22)</f>
        <v>SqtASqR - 10</v>
      </c>
      <c r="C22" s="23" t="s">
        <v>168</v>
      </c>
      <c r="D22" s="23" t="s">
        <v>167</v>
      </c>
      <c r="E22" s="23" t="s">
        <v>117</v>
      </c>
      <c r="F22" s="4" t="s">
        <v>185</v>
      </c>
      <c r="G22" s="26" t="s">
        <v>184</v>
      </c>
      <c r="H22" s="4" t="s">
        <v>186</v>
      </c>
      <c r="I22" s="30">
        <v>45352</v>
      </c>
      <c r="J22" s="22" t="s">
        <v>7</v>
      </c>
      <c r="K22" s="19"/>
      <c r="L22" s="5" t="s">
        <v>7</v>
      </c>
      <c r="M22" s="31" t="s">
        <v>41</v>
      </c>
    </row>
    <row r="23" spans="1:13" ht="186" customHeight="1" x14ac:dyDescent="0.25">
      <c r="A23" s="18">
        <v>11</v>
      </c>
      <c r="B23" s="6" t="str">
        <f t="shared" si="0"/>
        <v>SqtASqR - 11</v>
      </c>
      <c r="C23" s="23" t="s">
        <v>168</v>
      </c>
      <c r="D23" s="23" t="s">
        <v>155</v>
      </c>
      <c r="E23" s="23" t="s">
        <v>117</v>
      </c>
      <c r="F23" s="4" t="s">
        <v>187</v>
      </c>
      <c r="G23" s="26" t="s">
        <v>188</v>
      </c>
      <c r="H23" s="4" t="s">
        <v>189</v>
      </c>
      <c r="I23" s="30">
        <v>45352</v>
      </c>
      <c r="J23" s="22" t="s">
        <v>8</v>
      </c>
      <c r="K23" s="19"/>
      <c r="L23" s="5" t="s">
        <v>7</v>
      </c>
      <c r="M23" s="31" t="s">
        <v>41</v>
      </c>
    </row>
    <row r="24" spans="1:13" ht="130.80000000000001" customHeight="1" x14ac:dyDescent="0.25">
      <c r="A24" s="18">
        <v>12</v>
      </c>
      <c r="B24" s="23" t="str">
        <f t="shared" si="0"/>
        <v>SqtASqR - 12</v>
      </c>
      <c r="C24" s="23" t="s">
        <v>149</v>
      </c>
      <c r="D24" s="23" t="s">
        <v>127</v>
      </c>
      <c r="E24" s="23" t="s">
        <v>117</v>
      </c>
      <c r="F24" s="4" t="s">
        <v>128</v>
      </c>
      <c r="G24" s="26"/>
      <c r="H24" s="4" t="s">
        <v>129</v>
      </c>
      <c r="I24" s="30">
        <v>45352</v>
      </c>
      <c r="J24" s="22" t="s">
        <v>7</v>
      </c>
      <c r="K24" s="19"/>
      <c r="L24" s="22" t="s">
        <v>7</v>
      </c>
      <c r="M24" s="31" t="s">
        <v>41</v>
      </c>
    </row>
    <row r="25" spans="1:13" ht="117.6" x14ac:dyDescent="0.25">
      <c r="A25" s="18">
        <v>13</v>
      </c>
      <c r="B25" s="23" t="s">
        <v>147</v>
      </c>
      <c r="C25" s="23" t="s">
        <v>149</v>
      </c>
      <c r="D25" s="23" t="s">
        <v>140</v>
      </c>
      <c r="E25" s="23" t="s">
        <v>117</v>
      </c>
      <c r="F25" s="4" t="s">
        <v>132</v>
      </c>
      <c r="G25" s="26" t="s">
        <v>131</v>
      </c>
      <c r="H25" s="4" t="s">
        <v>144</v>
      </c>
      <c r="I25" s="30">
        <v>45352</v>
      </c>
      <c r="J25" s="22" t="s">
        <v>7</v>
      </c>
      <c r="K25" s="19"/>
      <c r="L25" s="22" t="s">
        <v>7</v>
      </c>
      <c r="M25" s="31" t="s">
        <v>41</v>
      </c>
    </row>
    <row r="26" spans="1:13" ht="117.6" x14ac:dyDescent="0.25">
      <c r="A26" s="55">
        <v>14</v>
      </c>
      <c r="B26" s="23" t="s">
        <v>148</v>
      </c>
      <c r="C26" s="23" t="s">
        <v>149</v>
      </c>
      <c r="D26" s="23" t="s">
        <v>141</v>
      </c>
      <c r="E26" s="23" t="s">
        <v>117</v>
      </c>
      <c r="F26" s="4" t="s">
        <v>136</v>
      </c>
      <c r="G26" s="26" t="s">
        <v>131</v>
      </c>
      <c r="H26" s="4" t="s">
        <v>145</v>
      </c>
      <c r="I26" s="30">
        <v>45352</v>
      </c>
      <c r="J26" s="22" t="s">
        <v>7</v>
      </c>
      <c r="K26" s="19"/>
      <c r="L26" s="22" t="s">
        <v>7</v>
      </c>
      <c r="M26" s="31" t="s">
        <v>41</v>
      </c>
    </row>
    <row r="27" spans="1:13" ht="159.6" customHeight="1" x14ac:dyDescent="0.25"/>
  </sheetData>
  <mergeCells count="25">
    <mergeCell ref="K11:K12"/>
    <mergeCell ref="L11:L12"/>
    <mergeCell ref="M11:M12"/>
    <mergeCell ref="A5:B5"/>
    <mergeCell ref="C5:D5"/>
    <mergeCell ref="E11:E12"/>
    <mergeCell ref="F11:F12"/>
    <mergeCell ref="G11:G12"/>
    <mergeCell ref="H11:H12"/>
    <mergeCell ref="I11:I12"/>
    <mergeCell ref="J11:J12"/>
    <mergeCell ref="A4:B4"/>
    <mergeCell ref="C4:D4"/>
    <mergeCell ref="A6:B7"/>
    <mergeCell ref="A8:B9"/>
    <mergeCell ref="A11:A12"/>
    <mergeCell ref="B11:B12"/>
    <mergeCell ref="C11:C12"/>
    <mergeCell ref="D11:D12"/>
    <mergeCell ref="A1:B1"/>
    <mergeCell ref="C1:D1"/>
    <mergeCell ref="A2:B2"/>
    <mergeCell ref="C2:D2"/>
    <mergeCell ref="A3:B3"/>
    <mergeCell ref="C3:D3"/>
  </mergeCells>
  <conditionalFormatting sqref="J13:J24 L13:L24">
    <cfRule type="containsText" dxfId="23" priority="17" operator="containsText" text="SKIPPED">
      <formula>NOT(ISERROR(SEARCH("SKIPPED",J13)))</formula>
    </cfRule>
    <cfRule type="containsText" dxfId="22" priority="18" operator="containsText" text="Not Implemented">
      <formula>NOT(ISERROR(SEARCH("Not Implemented",J13)))</formula>
    </cfRule>
    <cfRule type="containsText" dxfId="21" priority="19" operator="containsText" text="FAIL">
      <formula>NOT(ISERROR(SEARCH("FAIL",J13)))</formula>
    </cfRule>
    <cfRule type="containsText" dxfId="20" priority="20" operator="containsText" text="PASS">
      <formula>NOT(ISERROR(SEARCH("PASS",J13)))</formula>
    </cfRule>
  </conditionalFormatting>
  <conditionalFormatting sqref="J23 L23">
    <cfRule type="containsText" dxfId="19" priority="21" operator="containsText" text="SKIPPED">
      <formula>NOT(ISERROR(SEARCH("SKIPPED",J23)))</formula>
    </cfRule>
    <cfRule type="containsText" dxfId="18" priority="22" operator="containsText" text="Not Implemented">
      <formula>NOT(ISERROR(SEARCH("Not Implemented",J23)))</formula>
    </cfRule>
    <cfRule type="containsText" dxfId="17" priority="23" operator="containsText" text="FAIL">
      <formula>NOT(ISERROR(SEARCH("FAIL",J23)))</formula>
    </cfRule>
    <cfRule type="containsText" dxfId="16" priority="24" operator="containsText" text="PASS">
      <formula>NOT(ISERROR(SEARCH("PASS",J23)))</formula>
    </cfRule>
  </conditionalFormatting>
  <conditionalFormatting sqref="J25 L25">
    <cfRule type="containsText" dxfId="15" priority="13" operator="containsText" text="SKIPPED">
      <formula>NOT(ISERROR(SEARCH("SKIPPED",J25)))</formula>
    </cfRule>
    <cfRule type="containsText" dxfId="14" priority="14" operator="containsText" text="Not Implemented">
      <formula>NOT(ISERROR(SEARCH("Not Implemented",J25)))</formula>
    </cfRule>
    <cfRule type="containsText" dxfId="13" priority="15" operator="containsText" text="FAIL">
      <formula>NOT(ISERROR(SEARCH("FAIL",J25)))</formula>
    </cfRule>
    <cfRule type="containsText" dxfId="12" priority="16" operator="containsText" text="PASS">
      <formula>NOT(ISERROR(SEARCH("PASS",J25)))</formula>
    </cfRule>
  </conditionalFormatting>
  <conditionalFormatting sqref="J26 L26">
    <cfRule type="containsText" dxfId="11" priority="9" operator="containsText" text="SKIPPED">
      <formula>NOT(ISERROR(SEARCH("SKIPPED",J26)))</formula>
    </cfRule>
    <cfRule type="containsText" dxfId="10" priority="10" operator="containsText" text="Not Implemented">
      <formula>NOT(ISERROR(SEARCH("Not Implemented",J26)))</formula>
    </cfRule>
    <cfRule type="containsText" dxfId="9" priority="11" operator="containsText" text="FAIL">
      <formula>NOT(ISERROR(SEARCH("FAIL",J26)))</formula>
    </cfRule>
    <cfRule type="containsText" dxfId="8" priority="12" operator="containsText" text="PASS">
      <formula>NOT(ISERROR(SEARCH("PASS",J26)))</formula>
    </cfRule>
  </conditionalFormatting>
  <conditionalFormatting sqref="J18 L18">
    <cfRule type="containsText" dxfId="7" priority="5" operator="containsText" text="SKIPPED">
      <formula>NOT(ISERROR(SEARCH("SKIPPED",J18)))</formula>
    </cfRule>
    <cfRule type="containsText" dxfId="6" priority="6" operator="containsText" text="Not Implemented">
      <formula>NOT(ISERROR(SEARCH("Not Implemented",J18)))</formula>
    </cfRule>
    <cfRule type="containsText" dxfId="5" priority="7" operator="containsText" text="FAIL">
      <formula>NOT(ISERROR(SEARCH("FAIL",J18)))</formula>
    </cfRule>
    <cfRule type="containsText" dxfId="4" priority="8" operator="containsText" text="PASS">
      <formula>NOT(ISERROR(SEARCH("PASS",J18)))</formula>
    </cfRule>
  </conditionalFormatting>
  <conditionalFormatting sqref="J19:J22 L19:L22">
    <cfRule type="containsText" dxfId="3" priority="1" operator="containsText" text="SKIPPED">
      <formula>NOT(ISERROR(SEARCH("SKIPPED",J19)))</formula>
    </cfRule>
    <cfRule type="containsText" dxfId="2" priority="2" operator="containsText" text="Not Implemented">
      <formula>NOT(ISERROR(SEARCH("Not Implemented",J19)))</formula>
    </cfRule>
    <cfRule type="containsText" dxfId="1" priority="3" operator="containsText" text="FAIL">
      <formula>NOT(ISERROR(SEARCH("FAIL",J19)))</formula>
    </cfRule>
    <cfRule type="containsText" dxfId="0" priority="4" operator="containsText" text="PASS">
      <formula>NOT(ISERROR(SEARCH("PASS",J19)))</formula>
    </cfRule>
  </conditionalFormatting>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2">
        <x14:dataValidation type="list" allowBlank="1" showInputMessage="1" showErrorMessage="1" xr:uid="{E77FEA83-BC74-4C37-9E46-33E342781F77}">
          <x14:formula1>
            <xm:f>'Test report '!$B$8:$B$11</xm:f>
          </x14:formula1>
          <xm:sqref>C3:D5</xm:sqref>
        </x14:dataValidation>
        <x14:dataValidation type="list" allowBlank="1" showErrorMessage="1" xr:uid="{A33BB094-85F6-4FF2-94B3-3A6EB5541AE8}">
          <x14:formula1>
            <xm:f>'Test report '!$B$17:$B$20</xm:f>
          </x14:formula1>
          <xm:sqref>L13:L26 J13:J26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 report </vt:lpstr>
      <vt:lpstr>Addition</vt:lpstr>
      <vt:lpstr>Subtraction</vt:lpstr>
      <vt:lpstr>Multiplication</vt:lpstr>
      <vt:lpstr>Division</vt:lpstr>
      <vt:lpstr>Division for remainders</vt:lpstr>
      <vt:lpstr>Square and Square Root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bapn839@gmail.com</cp:lastModifiedBy>
  <cp:revision/>
  <dcterms:created xsi:type="dcterms:W3CDTF">2020-04-21T13:28:48Z</dcterms:created>
  <dcterms:modified xsi:type="dcterms:W3CDTF">2024-03-01T10:24:40Z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2c235aa4-139f-4027-9582-c1a7a5d4f7f3</vt:lpwstr>
  </property>
</Properties>
</file>