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roup Project 1 - Template\"/>
    </mc:Choice>
  </mc:AlternateContent>
  <xr:revisionPtr revIDLastSave="0" documentId="13_ncr:1_{78E3301C-61D6-4933-8AE8-3BE0F0EC08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report " sheetId="1" r:id="rId1"/>
    <sheet name="Addition" sheetId="12" r:id="rId2"/>
    <sheet name="Subtraction" sheetId="20" r:id="rId3"/>
    <sheet name="Multiplication" sheetId="16" r:id="rId4"/>
    <sheet name="Division" sheetId="24" r:id="rId5"/>
    <sheet name="Division for remainders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2" l="1"/>
  <c r="B18" i="24"/>
  <c r="B17" i="16"/>
  <c r="B17" i="20"/>
  <c r="B17" i="12"/>
  <c r="B12" i="12"/>
  <c r="B13" i="12"/>
  <c r="B14" i="12"/>
  <c r="B15" i="12"/>
  <c r="B16" i="12"/>
  <c r="B17" i="22"/>
  <c r="B16" i="22"/>
  <c r="B15" i="22"/>
  <c r="B14" i="22"/>
  <c r="B13" i="22"/>
  <c r="B12" i="22"/>
  <c r="B16" i="24"/>
  <c r="B15" i="24"/>
  <c r="B14" i="24"/>
  <c r="B13" i="24"/>
  <c r="B12" i="24"/>
  <c r="B16" i="16"/>
  <c r="B15" i="16"/>
  <c r="B14" i="16"/>
  <c r="B13" i="16"/>
  <c r="B12" i="16"/>
  <c r="B13" i="20"/>
  <c r="B14" i="20"/>
  <c r="B15" i="20"/>
  <c r="B16" i="20"/>
  <c r="B12" i="20"/>
  <c r="C8" i="20"/>
  <c r="C6" i="20"/>
  <c r="C6" i="12"/>
  <c r="D8" i="20"/>
  <c r="D6" i="20"/>
  <c r="B17" i="24"/>
  <c r="G8" i="24"/>
  <c r="F8" i="24"/>
  <c r="E8" i="24"/>
  <c r="D8" i="24"/>
  <c r="C8" i="24"/>
  <c r="G6" i="24"/>
  <c r="F6" i="24"/>
  <c r="E6" i="24"/>
  <c r="D6" i="24"/>
  <c r="C6" i="24"/>
  <c r="G8" i="22"/>
  <c r="F8" i="22"/>
  <c r="E8" i="22"/>
  <c r="D8" i="22"/>
  <c r="C8" i="22"/>
  <c r="G6" i="22"/>
  <c r="F6" i="22"/>
  <c r="E6" i="22"/>
  <c r="D6" i="22"/>
  <c r="C6" i="22"/>
  <c r="G8" i="20" l="1"/>
  <c r="F8" i="20"/>
  <c r="E8" i="20"/>
  <c r="G6" i="20"/>
  <c r="F6" i="20"/>
  <c r="E6" i="20"/>
  <c r="G8" i="16" l="1"/>
  <c r="F8" i="16"/>
  <c r="E8" i="16"/>
  <c r="D8" i="16"/>
  <c r="C8" i="16"/>
  <c r="G6" i="16"/>
  <c r="F6" i="16"/>
  <c r="E6" i="16"/>
  <c r="D6" i="16"/>
  <c r="C6" i="16"/>
  <c r="G8" i="12" l="1"/>
  <c r="F8" i="12"/>
  <c r="E8" i="12"/>
  <c r="D8" i="12"/>
  <c r="C8" i="12"/>
  <c r="G6" i="12"/>
  <c r="F6" i="12"/>
  <c r="E6" i="12"/>
  <c r="D6" i="12"/>
</calcChain>
</file>

<file path=xl/sharedStrings.xml><?xml version="1.0" encoding="utf-8"?>
<sst xmlns="http://schemas.openxmlformats.org/spreadsheetml/2006/main" count="477" uniqueCount="130">
  <si>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</si>
  <si>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</si>
  <si>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</si>
  <si>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</si>
  <si>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</si>
  <si>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</si>
  <si>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</si>
  <si>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</si>
  <si>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</si>
  <si>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</si>
  <si>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</si>
  <si>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</si>
  <si>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</si>
  <si>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</si>
  <si>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</si>
  <si>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</si>
  <si>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</si>
  <si>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</si>
  <si>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</si>
  <si>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</si>
  <si>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</si>
  <si>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</si>
  <si>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</si>
  <si>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</si>
  <si>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</si>
  <si>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</si>
  <si>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</si>
  <si>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</si>
  <si>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</si>
  <si>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</si>
  <si>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</si>
  <si>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</si>
  <si>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</si>
  <si>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</si>
  <si>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</si>
  <si>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</si>
  <si>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Sprint 1</t>
  </si>
  <si>
    <t>Assign to</t>
  </si>
  <si>
    <t>Ngô Nguyễn Trường An</t>
  </si>
  <si>
    <t>Nguyễn Văn Dũng</t>
  </si>
  <si>
    <t>Trương Tấn Lộc</t>
  </si>
  <si>
    <t>Ngô Thị Tuyết Nhung</t>
  </si>
  <si>
    <t>Huỳnh Thị Mỹ Duyên</t>
  </si>
  <si>
    <t>Addition</t>
  </si>
  <si>
    <t>Subtraction</t>
  </si>
  <si>
    <t>Multiplication</t>
  </si>
  <si>
    <t>Division</t>
  </si>
  <si>
    <t>Division for remainders</t>
  </si>
  <si>
    <t>App</t>
  </si>
  <si>
    <t>ADT - X</t>
  </si>
  <si>
    <t>SubT - X</t>
  </si>
  <si>
    <t>MulT - X</t>
  </si>
  <si>
    <t>DiV - X</t>
  </si>
  <si>
    <t>DiVR - X</t>
  </si>
  <si>
    <t xml:space="preserve">1.Check Enter number and Check the addition function    </t>
  </si>
  <si>
    <r>
      <t>1.The interface will display the numbers "</t>
    </r>
    <r>
      <rPr>
        <b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4</t>
    </r>
    <r>
      <rPr>
        <sz val="13"/>
        <color theme="1"/>
        <rFont val="Times New Roman"/>
        <family val="1"/>
      </rPr>
      <t>" in the Number1 and Number2 fields, respectively.                                                2.The interface will display the result of the operation as "</t>
    </r>
    <r>
      <rPr>
        <b/>
        <sz val="13"/>
        <color theme="1"/>
        <rFont val="Times New Roman"/>
        <family val="1"/>
      </rPr>
      <t>6.0</t>
    </r>
    <r>
      <rPr>
        <sz val="13"/>
        <color theme="1"/>
        <rFont val="Times New Roman"/>
        <family val="1"/>
      </rPr>
      <t>" in the Result box.</t>
    </r>
  </si>
  <si>
    <t>1.Click on button "Clear"                             2. Click on "+" button</t>
  </si>
  <si>
    <t xml:space="preserve">1. Enter numbers normally             2. Click on "+" button.                                     </t>
  </si>
  <si>
    <t xml:space="preserve">   First number = 2.5
   Second number = 3                    </t>
  </si>
  <si>
    <t xml:space="preserve">   The first number = 2
   Second number = 4                                      </t>
  </si>
  <si>
    <t xml:space="preserve">1.Click on button "Clear"                                2. Enter real  numbers                 3. Click on "+" button                 </t>
  </si>
  <si>
    <t xml:space="preserve">  First number = abc
  Second number = 3                     </t>
  </si>
  <si>
    <t xml:space="preserve">1.Click on button "Clear"                                2. Enter text and numbers            3.Click on "+" button
</t>
  </si>
  <si>
    <t xml:space="preserve">    The first number = -5
   Second number = -2                   </t>
  </si>
  <si>
    <t>1.Click on button "Clear"                                2. Enter negative number            3. Click on "+" button</t>
  </si>
  <si>
    <t>ADT</t>
  </si>
  <si>
    <t>SubT</t>
  </si>
  <si>
    <t xml:space="preserve">1.Check Enter number and Check the subtraction function    </t>
  </si>
  <si>
    <t xml:space="preserve">1. Enter numbers normally                     2. Click on "-" button.                                     </t>
  </si>
  <si>
    <t xml:space="preserve">   The first number = 4
   Second number = 2                                      </t>
  </si>
  <si>
    <r>
      <t>1.The interface will display the numbers "</t>
    </r>
    <r>
      <rPr>
        <b/>
        <sz val="13"/>
        <color theme="1"/>
        <rFont val="Times New Roman"/>
        <family val="1"/>
      </rPr>
      <t>4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>" in the Number1 and Number2 fields, respectively.                                                2.The interface will display the result of the operation as "</t>
    </r>
    <r>
      <rPr>
        <b/>
        <sz val="13"/>
        <color theme="1"/>
        <rFont val="Times New Roman"/>
        <family val="1"/>
      </rPr>
      <t>2.0</t>
    </r>
    <r>
      <rPr>
        <sz val="13"/>
        <color theme="1"/>
        <rFont val="Times New Roman"/>
        <family val="1"/>
      </rPr>
      <t>" in the Result box.</t>
    </r>
  </si>
  <si>
    <t xml:space="preserve">   First number = 5.5
   Second number = 3                    </t>
  </si>
  <si>
    <t xml:space="preserve">1.Click on button "Clear"                                2. Enter text and numbers            3.Click on "-" button
</t>
  </si>
  <si>
    <t xml:space="preserve">1.Click on button "Clear"                                2. Enter real  numbers                 3. Click on "-" button                 </t>
  </si>
  <si>
    <t>1.Click on button "Clear"                                2. Enter negative number            3. Click on "-" button</t>
  </si>
  <si>
    <t>1.Click on button "Clear"                             2. Click on "-" button</t>
  </si>
  <si>
    <t>MulT</t>
  </si>
  <si>
    <t xml:space="preserve">1. Enter numbers normally                     2. Click on "*" button.                                     </t>
  </si>
  <si>
    <r>
      <t>1.The interface will display the numbers "</t>
    </r>
    <r>
      <rPr>
        <b/>
        <sz val="13"/>
        <color theme="1"/>
        <rFont val="Times New Roman"/>
        <family val="1"/>
      </rPr>
      <t>4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 xml:space="preserve">" in the Number1 and Number2 fields, respectively.                                                2.The interface will display the result of the operation as </t>
    </r>
    <r>
      <rPr>
        <b/>
        <sz val="13"/>
        <color theme="1"/>
        <rFont val="Times New Roman"/>
        <family val="1"/>
      </rPr>
      <t>"8.0"</t>
    </r>
    <r>
      <rPr>
        <sz val="13"/>
        <color theme="1"/>
        <rFont val="Times New Roman"/>
        <family val="1"/>
      </rPr>
      <t xml:space="preserve"> in the Result box.</t>
    </r>
  </si>
  <si>
    <t xml:space="preserve">1.Click on button "Clear"                                2. Enter real  numbers                 3. Click on "*" button                 </t>
  </si>
  <si>
    <t xml:space="preserve">1.Click on button "Clear"                                2. Enter text and numbers            3.Click on "*" button
</t>
  </si>
  <si>
    <t>1.Click on button "Clear"                                2. Enter negative number            3. Click on "*" button</t>
  </si>
  <si>
    <t>DiV</t>
  </si>
  <si>
    <t xml:space="preserve">1.Check Enter number and Check the Multiplication function    </t>
  </si>
  <si>
    <t xml:space="preserve">1.Check Enter number and Check the Division function    </t>
  </si>
  <si>
    <t xml:space="preserve">1. Enter numbers normally                     2. Click on "/" button.                                     </t>
  </si>
  <si>
    <t xml:space="preserve">1.Click on button "Clear"                                2. Enter real  numbers                 3. Click on "/" button                 </t>
  </si>
  <si>
    <t xml:space="preserve">1.Click on button "Clear"                                2. Enter text and numbers            3.Click on "/" button
</t>
  </si>
  <si>
    <t>1.Click on button "Clear"                                2. Enter negative number            3. Click on "/" button</t>
  </si>
  <si>
    <r>
      <t>1.The interface will display the numbers "</t>
    </r>
    <r>
      <rPr>
        <b/>
        <sz val="13"/>
        <color theme="1"/>
        <rFont val="Times New Roman"/>
        <family val="1"/>
      </rPr>
      <t>4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 xml:space="preserve">" in the Number1 and Number2 fields, respectively.                                                2.The interface will display the result of the operation as </t>
    </r>
    <r>
      <rPr>
        <b/>
        <sz val="13"/>
        <color theme="1"/>
        <rFont val="Times New Roman"/>
        <family val="1"/>
      </rPr>
      <t>"2"</t>
    </r>
    <r>
      <rPr>
        <sz val="13"/>
        <color theme="1"/>
        <rFont val="Times New Roman"/>
        <family val="1"/>
      </rPr>
      <t xml:space="preserve"> in the Result box.</t>
    </r>
  </si>
  <si>
    <t xml:space="preserve">    The first number = -8
   Second number = -2                   </t>
  </si>
  <si>
    <t>1.Click on button "Clear"                             2. Click on "/" button</t>
  </si>
  <si>
    <t xml:space="preserve">1.Click on button "Clear"                                2. Enter numbers normally                3. Click on "/" button    </t>
  </si>
  <si>
    <t xml:space="preserve">  The first number = 4
   Second number = 0    </t>
  </si>
  <si>
    <r>
      <t>1.The function of the "Clear" button is to clear the entered information and any previous notifications                                  2.The interface will display the numbers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" in the Number1 and Number2 fields, respectively                                              3.The interface will display the result of the operation as "</t>
    </r>
    <r>
      <rPr>
        <b/>
        <sz val="13"/>
        <color theme="1"/>
        <rFont val="Times New Roman"/>
        <family val="1"/>
      </rPr>
      <t>1.83</t>
    </r>
    <r>
      <rPr>
        <sz val="13"/>
        <color theme="1"/>
        <rFont val="Times New Roman"/>
        <family val="1"/>
      </rPr>
      <t>" in the Result box.</t>
    </r>
  </si>
  <si>
    <r>
      <t>1.The function of the "Clear" button is to clear the entered information and any previous notifications                                            2.The interface will display the text '</t>
    </r>
    <r>
      <rPr>
        <b/>
        <sz val="13"/>
        <color theme="1"/>
        <rFont val="Times New Roman"/>
        <family val="1"/>
      </rPr>
      <t>abc</t>
    </r>
    <r>
      <rPr>
        <sz val="13"/>
        <color theme="1"/>
        <rFont val="Times New Roman"/>
        <family val="1"/>
      </rPr>
      <t>'  and number '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 xml:space="preserve">' in the Number1 and Number2 fields, respectively                                              3.The interface will display the message: </t>
    </r>
    <r>
      <rPr>
        <b/>
        <sz val="13"/>
        <color theme="1"/>
        <rFont val="Times New Roman"/>
        <family val="1"/>
      </rPr>
      <t>'Error! Please re-enter the number.</t>
    </r>
    <r>
      <rPr>
        <sz val="13"/>
        <color theme="1"/>
        <rFont val="Times New Roman"/>
        <family val="1"/>
      </rPr>
      <t>' in the Result field."</t>
    </r>
  </si>
  <si>
    <r>
      <t>1.The function of the "Clear" button is to clear the entered information and any previous notifications                                           2.The interface will display the number '</t>
    </r>
    <r>
      <rPr>
        <b/>
        <sz val="13"/>
        <color theme="1"/>
        <rFont val="Times New Roman"/>
        <family val="1"/>
      </rPr>
      <t>-8</t>
    </r>
    <r>
      <rPr>
        <sz val="13"/>
        <color theme="1"/>
        <rFont val="Times New Roman"/>
        <family val="1"/>
      </rPr>
      <t xml:space="preserve">'  and number </t>
    </r>
    <r>
      <rPr>
        <b/>
        <sz val="13"/>
        <color theme="1"/>
        <rFont val="Times New Roman"/>
        <family val="1"/>
      </rPr>
      <t>'-2</t>
    </r>
    <r>
      <rPr>
        <sz val="13"/>
        <color theme="1"/>
        <rFont val="Times New Roman"/>
        <family val="1"/>
      </rPr>
      <t>' in the Number1 and Number2 fields, respectively                                             3.The interface will display the result of the operation as '</t>
    </r>
    <r>
      <rPr>
        <b/>
        <sz val="13"/>
        <color theme="1"/>
        <rFont val="Times New Roman"/>
        <family val="1"/>
      </rPr>
      <t>4'</t>
    </r>
    <r>
      <rPr>
        <sz val="13"/>
        <color theme="1"/>
        <rFont val="Times New Roman"/>
        <family val="1"/>
      </rPr>
      <t xml:space="preserve"> in the Result box.</t>
    </r>
  </si>
  <si>
    <r>
      <t>1.The function of the "Clear" button is to clear the entered information and any previous notifications.                                    2.The interface will display the message: '</t>
    </r>
    <r>
      <rPr>
        <b/>
        <sz val="13"/>
        <color theme="1"/>
        <rFont val="Times New Roman"/>
        <family val="1"/>
      </rPr>
      <t>Error! Please re-enter the number.' in the Result field</t>
    </r>
    <r>
      <rPr>
        <sz val="13"/>
        <color theme="1"/>
        <rFont val="Times New Roman"/>
        <family val="1"/>
      </rPr>
      <t>."</t>
    </r>
  </si>
  <si>
    <r>
      <t>1.The function of the "Clear" button is to clear the entered information and any previous notifications.                                   2.The interface will display the message: '</t>
    </r>
    <r>
      <rPr>
        <b/>
        <sz val="13"/>
        <color theme="1"/>
        <rFont val="Times New Roman"/>
        <family val="1"/>
      </rPr>
      <t>Error! Division by zero is not allowed.</t>
    </r>
    <r>
      <rPr>
        <sz val="13"/>
        <color theme="1"/>
        <rFont val="Times New Roman"/>
        <family val="1"/>
      </rPr>
      <t>'</t>
    </r>
  </si>
  <si>
    <r>
      <t>1.The function of the "Clear" button is to clear the entered information and any previous notifications                           2.The interface will display the numbers "</t>
    </r>
    <r>
      <rPr>
        <b/>
        <sz val="13"/>
        <color theme="1"/>
        <rFont val="Times New Roman"/>
        <family val="1"/>
      </rPr>
      <t>2.5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" in the Number1 and Number2 fields, respectively                                      3.The interface will display the result of the operation as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in the Result box.</t>
    </r>
  </si>
  <si>
    <r>
      <t>1.The function of the "Clear" button is to clear the entered information and any previous notifications                           2.The interface will display the text '</t>
    </r>
    <r>
      <rPr>
        <b/>
        <sz val="13"/>
        <color theme="1"/>
        <rFont val="Times New Roman"/>
        <family val="1"/>
      </rPr>
      <t>abc</t>
    </r>
    <r>
      <rPr>
        <sz val="13"/>
        <color theme="1"/>
        <rFont val="Times New Roman"/>
        <family val="1"/>
      </rPr>
      <t>'  and number '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 xml:space="preserve">' in the Number1 and Number2 fields, respectively                                     3.The interface will display the message: </t>
    </r>
    <r>
      <rPr>
        <b/>
        <sz val="13"/>
        <color theme="1"/>
        <rFont val="Times New Roman"/>
        <family val="1"/>
      </rPr>
      <t>'Error! Please re-enter the number.</t>
    </r>
    <r>
      <rPr>
        <sz val="13"/>
        <color theme="1"/>
        <rFont val="Times New Roman"/>
        <family val="1"/>
      </rPr>
      <t>' in the Result field."</t>
    </r>
  </si>
  <si>
    <r>
      <t>1.The function of the "Clear" button is to clear the entered information and any previous notifications.                         2.The interface will display the number '</t>
    </r>
    <r>
      <rPr>
        <b/>
        <sz val="13"/>
        <color theme="1"/>
        <rFont val="Times New Roman"/>
        <family val="1"/>
      </rPr>
      <t>-5</t>
    </r>
    <r>
      <rPr>
        <sz val="13"/>
        <color theme="1"/>
        <rFont val="Times New Roman"/>
        <family val="1"/>
      </rPr>
      <t xml:space="preserve">'  and number </t>
    </r>
    <r>
      <rPr>
        <b/>
        <sz val="13"/>
        <color theme="1"/>
        <rFont val="Times New Roman"/>
        <family val="1"/>
      </rPr>
      <t>'-2</t>
    </r>
    <r>
      <rPr>
        <sz val="13"/>
        <color theme="1"/>
        <rFont val="Times New Roman"/>
        <family val="1"/>
      </rPr>
      <t>' in the Number1 and Number2 fields, respectively                      3.The interface will display the result of the operation as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in the Result box.</t>
    </r>
  </si>
  <si>
    <r>
      <t>1.The function of the "Clear" button is to clear the entered information and any previous notifications.                          2.The interface will display the message: '</t>
    </r>
    <r>
      <rPr>
        <b/>
        <sz val="13"/>
        <color theme="1"/>
        <rFont val="Times New Roman"/>
        <family val="1"/>
      </rPr>
      <t>Error! Please re-enter the number.' in the Result field</t>
    </r>
    <r>
      <rPr>
        <sz val="13"/>
        <color theme="1"/>
        <rFont val="Times New Roman"/>
        <family val="1"/>
      </rPr>
      <t>."</t>
    </r>
  </si>
  <si>
    <r>
      <t>1.The function of the "Clear" button is to clear the entered information and any previous notifications.                                            2.The interface will display the text '</t>
    </r>
    <r>
      <rPr>
        <b/>
        <sz val="13"/>
        <color theme="1"/>
        <rFont val="Times New Roman"/>
        <family val="1"/>
      </rPr>
      <t>abc</t>
    </r>
    <r>
      <rPr>
        <sz val="13"/>
        <color theme="1"/>
        <rFont val="Times New Roman"/>
        <family val="1"/>
      </rPr>
      <t>'  and number '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 xml:space="preserve">' in the Number1 and Number2 fields, respectively                                     3.The interface will display the message: </t>
    </r>
    <r>
      <rPr>
        <b/>
        <sz val="13"/>
        <color theme="1"/>
        <rFont val="Times New Roman"/>
        <family val="1"/>
      </rPr>
      <t>'Error! Please re-enter the number.</t>
    </r>
    <r>
      <rPr>
        <sz val="13"/>
        <color theme="1"/>
        <rFont val="Times New Roman"/>
        <family val="1"/>
      </rPr>
      <t>' in the Result field."</t>
    </r>
  </si>
  <si>
    <r>
      <t>1.The function of the "Clear" button is to clear the entered information and any previous notifications.                                           2.The interface will display the numbers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" in the Number1 and Number2 fields, respectively                                      3.The interface will display the result of the operation as "</t>
    </r>
    <r>
      <rPr>
        <b/>
        <sz val="13"/>
        <color theme="1"/>
        <rFont val="Times New Roman"/>
        <family val="1"/>
      </rPr>
      <t>2.5</t>
    </r>
    <r>
      <rPr>
        <sz val="13"/>
        <color theme="1"/>
        <rFont val="Times New Roman"/>
        <family val="1"/>
      </rPr>
      <t>" in the Result box.</t>
    </r>
  </si>
  <si>
    <r>
      <t>1.The function of the "Clear" button is to clear the entered information and any previous notifications.                                            2.The interface will display the number '</t>
    </r>
    <r>
      <rPr>
        <b/>
        <sz val="13"/>
        <color theme="1"/>
        <rFont val="Times New Roman"/>
        <family val="1"/>
      </rPr>
      <t>-5</t>
    </r>
    <r>
      <rPr>
        <sz val="13"/>
        <color theme="1"/>
        <rFont val="Times New Roman"/>
        <family val="1"/>
      </rPr>
      <t xml:space="preserve">'  and number </t>
    </r>
    <r>
      <rPr>
        <b/>
        <sz val="13"/>
        <color theme="1"/>
        <rFont val="Times New Roman"/>
        <family val="1"/>
      </rPr>
      <t>'-2</t>
    </r>
    <r>
      <rPr>
        <sz val="13"/>
        <color theme="1"/>
        <rFont val="Times New Roman"/>
        <family val="1"/>
      </rPr>
      <t>' in the Number1 and Number2 fields, respectively                      3.The interface will display the result of the operation as '</t>
    </r>
    <r>
      <rPr>
        <b/>
        <sz val="13"/>
        <color theme="1"/>
        <rFont val="Times New Roman"/>
        <family val="1"/>
      </rPr>
      <t>-3.0'</t>
    </r>
    <r>
      <rPr>
        <sz val="13"/>
        <color theme="1"/>
        <rFont val="Times New Roman"/>
        <family val="1"/>
      </rPr>
      <t xml:space="preserve"> in the Result box.</t>
    </r>
  </si>
  <si>
    <r>
      <t>1.The function of the "Clear" button is to delete the two previously entered numbers.                                  2.The interface will display the message: '</t>
    </r>
    <r>
      <rPr>
        <b/>
        <sz val="13"/>
        <color theme="1"/>
        <rFont val="Times New Roman"/>
        <family val="1"/>
      </rPr>
      <t>Error! Please re-enter the number.' in the Result field</t>
    </r>
    <r>
      <rPr>
        <sz val="13"/>
        <color theme="1"/>
        <rFont val="Times New Roman"/>
        <family val="1"/>
      </rPr>
      <t>."</t>
    </r>
  </si>
  <si>
    <r>
      <t>1.The function of the "Clear" button is to clear the entered information and any previous notifications                                              2.The interface will display the numbers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" in the Number1 and Number2 fields, respectively                                              3.The interface will display the result of the operation as "</t>
    </r>
    <r>
      <rPr>
        <b/>
        <sz val="13"/>
        <color theme="1"/>
        <rFont val="Times New Roman"/>
        <family val="1"/>
      </rPr>
      <t>16.5</t>
    </r>
    <r>
      <rPr>
        <sz val="13"/>
        <color theme="1"/>
        <rFont val="Times New Roman"/>
        <family val="1"/>
      </rPr>
      <t>" in the Result box.</t>
    </r>
  </si>
  <si>
    <r>
      <t>1The function of the "Clear" button is to clear the entered information and any previous notifications                                              2.The interface will display the text '</t>
    </r>
    <r>
      <rPr>
        <b/>
        <sz val="13"/>
        <color theme="1"/>
        <rFont val="Times New Roman"/>
        <family val="1"/>
      </rPr>
      <t>abc</t>
    </r>
    <r>
      <rPr>
        <sz val="13"/>
        <color theme="1"/>
        <rFont val="Times New Roman"/>
        <family val="1"/>
      </rPr>
      <t>'  and number '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 xml:space="preserve">' in the Number1 and Number2 fields, respectively                                              3.The interface will display the message: </t>
    </r>
    <r>
      <rPr>
        <b/>
        <sz val="13"/>
        <color theme="1"/>
        <rFont val="Times New Roman"/>
        <family val="1"/>
      </rPr>
      <t>'Error! Please re-enter the number.</t>
    </r>
    <r>
      <rPr>
        <sz val="13"/>
        <color theme="1"/>
        <rFont val="Times New Roman"/>
        <family val="1"/>
      </rPr>
      <t>' in the Result field."</t>
    </r>
  </si>
  <si>
    <r>
      <t>1.The function of the "Clear" button is to clear the entered information and any previous notifications.                                            2.The interface will display the number '</t>
    </r>
    <r>
      <rPr>
        <b/>
        <sz val="13"/>
        <color theme="1"/>
        <rFont val="Times New Roman"/>
        <family val="1"/>
      </rPr>
      <t>-5</t>
    </r>
    <r>
      <rPr>
        <sz val="13"/>
        <color theme="1"/>
        <rFont val="Times New Roman"/>
        <family val="1"/>
      </rPr>
      <t xml:space="preserve">'  and number </t>
    </r>
    <r>
      <rPr>
        <b/>
        <sz val="13"/>
        <color theme="1"/>
        <rFont val="Times New Roman"/>
        <family val="1"/>
      </rPr>
      <t>'-2</t>
    </r>
    <r>
      <rPr>
        <sz val="13"/>
        <color theme="1"/>
        <rFont val="Times New Roman"/>
        <family val="1"/>
      </rPr>
      <t>' in the Number1 and Number2 fields, respectively                                             3.The interface will display the result of the operation as '</t>
    </r>
    <r>
      <rPr>
        <b/>
        <sz val="13"/>
        <color theme="1"/>
        <rFont val="Times New Roman"/>
        <family val="1"/>
      </rPr>
      <t>10.0'</t>
    </r>
    <r>
      <rPr>
        <sz val="13"/>
        <color theme="1"/>
        <rFont val="Times New Roman"/>
        <family val="1"/>
      </rPr>
      <t xml:space="preserve"> in the Result box.</t>
    </r>
  </si>
  <si>
    <r>
      <t>1.The function of the "Clear" button is to clear the entered information and any previous notifications.                                            2.The interface will display the message: '</t>
    </r>
    <r>
      <rPr>
        <b/>
        <sz val="13"/>
        <color theme="1"/>
        <rFont val="Times New Roman"/>
        <family val="1"/>
      </rPr>
      <t>Error! Please re-enter the number.' in the Result field</t>
    </r>
    <r>
      <rPr>
        <sz val="13"/>
        <color theme="1"/>
        <rFont val="Times New Roman"/>
        <family val="1"/>
      </rPr>
      <t>."</t>
    </r>
  </si>
  <si>
    <t>DiVR</t>
  </si>
  <si>
    <t xml:space="preserve"> Addition</t>
  </si>
  <si>
    <t xml:space="preserve"> Multiplication</t>
  </si>
  <si>
    <t xml:space="preserve">Division </t>
  </si>
  <si>
    <t xml:space="preserve">Division for remainders </t>
  </si>
  <si>
    <t xml:space="preserve">1.Check Enter number and Check the Division for remainders function    </t>
  </si>
  <si>
    <t>Have accessed this function through the menu</t>
  </si>
  <si>
    <t xml:space="preserve">   The first number = 5
   Second number = 2                                      </t>
  </si>
  <si>
    <r>
      <t>1.The interface will display the numbers "5" and "</t>
    </r>
    <r>
      <rPr>
        <b/>
        <sz val="13"/>
        <color theme="1"/>
        <rFont val="Times New Roman"/>
        <family val="1"/>
      </rPr>
      <t>2</t>
    </r>
    <r>
      <rPr>
        <sz val="13"/>
        <color theme="1"/>
        <rFont val="Times New Roman"/>
        <family val="1"/>
      </rPr>
      <t xml:space="preserve">" in the Number1 and Number2 fields, respectively.                                                2.The interface will display the result of the operation as </t>
    </r>
    <r>
      <rPr>
        <b/>
        <sz val="13"/>
        <color theme="1"/>
        <rFont val="Times New Roman"/>
        <family val="1"/>
      </rPr>
      <t>"1.0"</t>
    </r>
    <r>
      <rPr>
        <sz val="13"/>
        <color theme="1"/>
        <rFont val="Times New Roman"/>
        <family val="1"/>
      </rPr>
      <t xml:space="preserve"> in the Result box.</t>
    </r>
  </si>
  <si>
    <r>
      <t>1.The function of the "Clear" button is to clear the entered information and any previous notifications                                  2.The interface will display the numbers "</t>
    </r>
    <r>
      <rPr>
        <b/>
        <sz val="13"/>
        <color theme="1"/>
        <rFont val="Times New Roman"/>
        <family val="1"/>
      </rPr>
      <t>5.5</t>
    </r>
    <r>
      <rPr>
        <sz val="13"/>
        <color theme="1"/>
        <rFont val="Times New Roman"/>
        <family val="1"/>
      </rPr>
      <t>" and "</t>
    </r>
    <r>
      <rPr>
        <b/>
        <sz val="13"/>
        <color theme="1"/>
        <rFont val="Times New Roman"/>
        <family val="1"/>
      </rPr>
      <t>3</t>
    </r>
    <r>
      <rPr>
        <sz val="13"/>
        <color theme="1"/>
        <rFont val="Times New Roman"/>
        <family val="1"/>
      </rPr>
      <t>" in the Number1 and Number2 fields, respectively                                              3.The interface will display the result of the operation as "</t>
    </r>
    <r>
      <rPr>
        <b/>
        <sz val="13"/>
        <color theme="1"/>
        <rFont val="Times New Roman"/>
        <family val="1"/>
      </rPr>
      <t>2.5</t>
    </r>
    <r>
      <rPr>
        <sz val="13"/>
        <color theme="1"/>
        <rFont val="Times New Roman"/>
        <family val="1"/>
      </rPr>
      <t>" in the Result box.</t>
    </r>
  </si>
  <si>
    <t xml:space="preserve">1. Enter numbers normally                     2. Click on "%" button.                                     </t>
  </si>
  <si>
    <t xml:space="preserve">1.Click on button "Clear"                                2. Enter real  numbers                 3. Click on "%" button                 </t>
  </si>
  <si>
    <t xml:space="preserve">1.Click on button "Clear"                                2. Enter text and numbers            3.Click on "%" button
</t>
  </si>
  <si>
    <t>1.Click on button "Clear"                                2. Enter negative number            3. Click on "%" button</t>
  </si>
  <si>
    <t>1.Click on button "Clear"                             2. Click on "%" button</t>
  </si>
  <si>
    <t xml:space="preserve">1.Click on button "Clear"                                2. Enter numbers normally                3. Click on "%" button    </t>
  </si>
  <si>
    <t xml:space="preserve">2.Check the function to return to the menu interface   </t>
  </si>
  <si>
    <t>1.Click the "return" button</t>
  </si>
  <si>
    <t>The system will return the user to the interface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</si>
</sst>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" fillId="2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2" fillId="8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5" fillId="0" borderId="0" xfId="0" applyFont="1"/>
    <xf numFmtId="15" fontId="1" fillId="0" borderId="9" xfId="0" applyNumberFormat="1" applyFont="1" applyBorder="1"/>
    <xf numFmtId="15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2" fillId="5" borderId="4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1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55A9B2E-B27F-44F4-B3C3-9273BF8C487D}"/>
  </cellStyles>
  <dxfs count="52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opLeftCell="A10" zoomScaleNormal="100" workbookViewId="0">
      <selection activeCell="C27" sqref="C27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 x14ac:dyDescent="0.3">
      <c r="A1" s="34" t="s">
        <v>0</v>
      </c>
      <c r="B1" s="35"/>
      <c r="C1" s="35"/>
      <c r="D1" s="35"/>
      <c r="E1" s="35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1" t="s">
        <v>1</v>
      </c>
      <c r="B3" s="21"/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1" t="s">
        <v>2</v>
      </c>
      <c r="B4" s="21" t="s">
        <v>36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1" t="s">
        <v>3</v>
      </c>
      <c r="B5" s="21"/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2" t="s">
        <v>4</v>
      </c>
      <c r="B6" s="20" t="s">
        <v>48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37" t="s">
        <v>5</v>
      </c>
      <c r="B8" s="20" t="s">
        <v>38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38"/>
      <c r="B9" s="20" t="s">
        <v>39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38"/>
      <c r="B10" s="20" t="s">
        <v>40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2" customHeight="1" x14ac:dyDescent="0.3">
      <c r="A11" s="38"/>
      <c r="B11" s="20" t="s">
        <v>41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39"/>
      <c r="B12" s="20" t="s">
        <v>42</v>
      </c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33" t="s">
        <v>6</v>
      </c>
      <c r="B17" s="13" t="s">
        <v>7</v>
      </c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33"/>
      <c r="B18" s="20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33"/>
      <c r="B19" s="13" t="s">
        <v>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33"/>
      <c r="B20" s="13" t="s">
        <v>10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6" t="s">
        <v>11</v>
      </c>
      <c r="B22" s="16" t="s">
        <v>12</v>
      </c>
      <c r="C22" s="16" t="s">
        <v>13</v>
      </c>
      <c r="D22" s="16" t="s">
        <v>14</v>
      </c>
      <c r="E22" s="16" t="s">
        <v>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7">
        <v>1</v>
      </c>
      <c r="B23" s="17" t="s">
        <v>49</v>
      </c>
      <c r="C23" s="24" t="s">
        <v>43</v>
      </c>
      <c r="D23" s="24" t="s">
        <v>43</v>
      </c>
      <c r="E23" s="29">
        <v>45311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7">
        <v>2</v>
      </c>
      <c r="B24" s="17" t="s">
        <v>50</v>
      </c>
      <c r="C24" s="24" t="s">
        <v>44</v>
      </c>
      <c r="D24" s="24" t="s">
        <v>44</v>
      </c>
      <c r="E24" s="29">
        <v>45311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17">
        <v>3</v>
      </c>
      <c r="B25" s="17" t="s">
        <v>51</v>
      </c>
      <c r="C25" s="24" t="s">
        <v>45</v>
      </c>
      <c r="D25" s="24" t="s">
        <v>45</v>
      </c>
      <c r="E25" s="29">
        <v>45311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3">
      <c r="A26" s="17">
        <v>4</v>
      </c>
      <c r="B26" s="17" t="s">
        <v>52</v>
      </c>
      <c r="C26" s="24" t="s">
        <v>46</v>
      </c>
      <c r="D26" s="24" t="s">
        <v>46</v>
      </c>
      <c r="E26" s="29">
        <v>45311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17">
        <v>5</v>
      </c>
      <c r="B27" s="17" t="s">
        <v>53</v>
      </c>
      <c r="C27" s="21" t="s">
        <v>47</v>
      </c>
      <c r="D27" s="21" t="s">
        <v>47</v>
      </c>
      <c r="E27" s="29">
        <v>45311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6.2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6" ht="16.5" customHeight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9" t="s">
        <v>16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 x14ac:dyDescent="0.3">
      <c r="A1014" s="1"/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 x14ac:dyDescent="0.3">
      <c r="A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3">
    <mergeCell ref="A17:A20"/>
    <mergeCell ref="A1:F1"/>
    <mergeCell ref="A8:A1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zoomScale="68" zoomScaleNormal="68" workbookViewId="0">
      <selection activeCell="G18" sqref="G18"/>
    </sheetView>
  </sheetViews>
  <sheetFormatPr defaultRowHeight="13.8" x14ac:dyDescent="0.25"/>
  <cols>
    <col min="2" max="2" width="13.09765625" customWidth="1"/>
    <col min="3" max="3" width="23" customWidth="1"/>
    <col min="4" max="4" width="26.09765625" customWidth="1"/>
    <col min="5" max="5" width="24.19921875" customWidth="1"/>
    <col min="6" max="6" width="29.19921875" customWidth="1"/>
    <col min="7" max="7" width="30.69921875" bestFit="1" customWidth="1"/>
    <col min="8" max="8" width="38.3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25.796875" customWidth="1"/>
  </cols>
  <sheetData>
    <row r="1" spans="1:13" ht="16.8" x14ac:dyDescent="0.3">
      <c r="A1" s="43" t="s">
        <v>17</v>
      </c>
      <c r="B1" s="44"/>
      <c r="C1" s="45" t="s">
        <v>43</v>
      </c>
      <c r="D1" s="46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47" t="s">
        <v>18</v>
      </c>
      <c r="B2" s="48"/>
      <c r="C2" s="49" t="s">
        <v>65</v>
      </c>
      <c r="D2" s="50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43" t="s">
        <v>19</v>
      </c>
      <c r="B3" s="44"/>
      <c r="C3" s="51"/>
      <c r="D3" s="46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43" t="s">
        <v>5</v>
      </c>
      <c r="B4" s="44"/>
      <c r="C4" s="45" t="s">
        <v>41</v>
      </c>
      <c r="D4" s="46"/>
      <c r="E4" s="7"/>
      <c r="F4" s="7"/>
      <c r="H4" s="7"/>
      <c r="I4" s="7"/>
      <c r="J4" s="7"/>
      <c r="K4" s="7"/>
      <c r="L4" s="1"/>
    </row>
    <row r="5" spans="1:13" ht="16.8" x14ac:dyDescent="0.3">
      <c r="A5" s="52" t="s">
        <v>20</v>
      </c>
      <c r="B5" s="5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28"/>
    </row>
    <row r="6" spans="1:13" ht="16.8" x14ac:dyDescent="0.3">
      <c r="A6" s="53"/>
      <c r="B6" s="53"/>
      <c r="C6" s="8">
        <f>COUNTIF($J$12:$J$481, "&lt;&gt;")</f>
        <v>6</v>
      </c>
      <c r="D6" s="8">
        <f>COUNTIF($J$12:$J$480, "PASS")</f>
        <v>4</v>
      </c>
      <c r="E6" s="8">
        <f>COUNTIF($J$12:$J$483,"FAIL")</f>
        <v>2</v>
      </c>
      <c r="F6" s="8">
        <f>COUNTIF($J$12:$J$483,"NOT IMPLEMENTED")</f>
        <v>0</v>
      </c>
      <c r="G6" s="8">
        <f>COUNTIF($J$12:$J$483,"SKIPPED")</f>
        <v>0</v>
      </c>
      <c r="I6" s="7"/>
      <c r="J6" s="7"/>
      <c r="K6" s="7"/>
      <c r="L6" s="1"/>
    </row>
    <row r="7" spans="1:13" ht="16.8" x14ac:dyDescent="0.3">
      <c r="A7" s="52" t="s">
        <v>23</v>
      </c>
      <c r="B7" s="5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53"/>
      <c r="B8" s="53"/>
      <c r="C8" s="8">
        <f>COUNTIF($L$12:$L$481, "&lt;&gt;")</f>
        <v>6</v>
      </c>
      <c r="D8" s="8">
        <f>COUNTIF($L$12:$L$481, "PASS")</f>
        <v>6</v>
      </c>
      <c r="E8" s="8">
        <f>COUNTIF($L$12:$L$481, "FAIL")</f>
        <v>0</v>
      </c>
      <c r="F8" s="8">
        <f>COUNTIF($L$12:$L$481,"NOT IMPLEMENTED")</f>
        <v>0</v>
      </c>
      <c r="G8" s="8">
        <f>COUNTIF($L$12:$L$481,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40" t="s">
        <v>24</v>
      </c>
      <c r="B10" s="40" t="s">
        <v>25</v>
      </c>
      <c r="C10" s="54" t="s">
        <v>26</v>
      </c>
      <c r="D10" s="40" t="s">
        <v>27</v>
      </c>
      <c r="E10" s="40" t="s">
        <v>28</v>
      </c>
      <c r="F10" s="40" t="s">
        <v>29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34</v>
      </c>
      <c r="L10" s="40" t="s">
        <v>35</v>
      </c>
      <c r="M10" s="40" t="s">
        <v>37</v>
      </c>
    </row>
    <row r="11" spans="1:13" ht="13.8" customHeight="1" x14ac:dyDescent="0.25">
      <c r="A11" s="41"/>
      <c r="B11" s="41"/>
      <c r="C11" s="41"/>
      <c r="D11" s="41"/>
      <c r="E11" s="41"/>
      <c r="F11" s="41"/>
      <c r="G11" s="41"/>
      <c r="H11" s="41"/>
      <c r="I11" s="40"/>
      <c r="J11" s="40"/>
      <c r="K11" s="40"/>
      <c r="L11" s="40"/>
      <c r="M11" s="42"/>
    </row>
    <row r="12" spans="1:13" ht="106.8" customHeight="1" x14ac:dyDescent="0.25">
      <c r="A12" s="18">
        <v>1</v>
      </c>
      <c r="B12" s="23" t="str">
        <f>CONCATENATE($C$2, " - ", A12)</f>
        <v>ADT - 1</v>
      </c>
      <c r="C12" s="23" t="s">
        <v>112</v>
      </c>
      <c r="D12" s="23" t="s">
        <v>54</v>
      </c>
      <c r="E12" s="23" t="s">
        <v>117</v>
      </c>
      <c r="F12" s="4" t="s">
        <v>57</v>
      </c>
      <c r="G12" s="32" t="s">
        <v>59</v>
      </c>
      <c r="H12" s="4" t="s">
        <v>55</v>
      </c>
      <c r="I12" s="30">
        <v>45311</v>
      </c>
      <c r="J12" s="22" t="s">
        <v>7</v>
      </c>
      <c r="K12" s="19"/>
      <c r="L12" s="22" t="s">
        <v>7</v>
      </c>
      <c r="M12" s="31" t="s">
        <v>41</v>
      </c>
    </row>
    <row r="13" spans="1:13" ht="135.6" customHeight="1" x14ac:dyDescent="0.25">
      <c r="A13" s="18">
        <v>2</v>
      </c>
      <c r="B13" s="23" t="str">
        <f t="shared" ref="B12:B17" si="0">CONCATENATE($C$2, " - ", A13)</f>
        <v>ADT - 2</v>
      </c>
      <c r="C13" s="23" t="s">
        <v>112</v>
      </c>
      <c r="D13" s="23" t="s">
        <v>54</v>
      </c>
      <c r="E13" s="23" t="s">
        <v>117</v>
      </c>
      <c r="F13" s="4" t="s">
        <v>60</v>
      </c>
      <c r="G13" s="25" t="s">
        <v>58</v>
      </c>
      <c r="H13" s="4" t="s">
        <v>99</v>
      </c>
      <c r="I13" s="30">
        <v>45311</v>
      </c>
      <c r="J13" s="22" t="s">
        <v>7</v>
      </c>
      <c r="K13" s="19"/>
      <c r="L13" s="22" t="s">
        <v>7</v>
      </c>
      <c r="M13" s="31" t="s">
        <v>41</v>
      </c>
    </row>
    <row r="14" spans="1:13" ht="159" customHeight="1" x14ac:dyDescent="0.25">
      <c r="A14" s="18">
        <v>3</v>
      </c>
      <c r="B14" s="23" t="str">
        <f t="shared" si="0"/>
        <v>ADT - 3</v>
      </c>
      <c r="C14" s="23" t="s">
        <v>112</v>
      </c>
      <c r="D14" s="23" t="s">
        <v>54</v>
      </c>
      <c r="E14" s="23" t="s">
        <v>117</v>
      </c>
      <c r="F14" s="4" t="s">
        <v>62</v>
      </c>
      <c r="G14" s="26" t="s">
        <v>61</v>
      </c>
      <c r="H14" s="4" t="s">
        <v>100</v>
      </c>
      <c r="I14" s="30">
        <v>45311</v>
      </c>
      <c r="J14" s="22" t="s">
        <v>8</v>
      </c>
      <c r="K14" s="19"/>
      <c r="L14" s="22" t="s">
        <v>7</v>
      </c>
      <c r="M14" s="31" t="s">
        <v>41</v>
      </c>
    </row>
    <row r="15" spans="1:13" ht="142.80000000000001" customHeight="1" x14ac:dyDescent="0.25">
      <c r="A15" s="18">
        <v>4</v>
      </c>
      <c r="B15" s="23" t="str">
        <f t="shared" si="0"/>
        <v>ADT - 4</v>
      </c>
      <c r="C15" s="23" t="s">
        <v>112</v>
      </c>
      <c r="D15" s="23" t="s">
        <v>54</v>
      </c>
      <c r="E15" s="23" t="s">
        <v>117</v>
      </c>
      <c r="F15" s="4" t="s">
        <v>64</v>
      </c>
      <c r="G15" s="26" t="s">
        <v>63</v>
      </c>
      <c r="H15" s="4" t="s">
        <v>101</v>
      </c>
      <c r="I15" s="30">
        <v>45311</v>
      </c>
      <c r="J15" s="22" t="s">
        <v>7</v>
      </c>
      <c r="K15" s="19"/>
      <c r="L15" s="22" t="s">
        <v>7</v>
      </c>
      <c r="M15" s="31" t="s">
        <v>41</v>
      </c>
    </row>
    <row r="16" spans="1:13" ht="100.8" customHeight="1" x14ac:dyDescent="0.25">
      <c r="A16" s="18">
        <v>5</v>
      </c>
      <c r="B16" s="23" t="str">
        <f t="shared" si="0"/>
        <v>ADT - 5</v>
      </c>
      <c r="C16" s="23" t="s">
        <v>112</v>
      </c>
      <c r="D16" s="23" t="s">
        <v>54</v>
      </c>
      <c r="E16" s="23" t="s">
        <v>117</v>
      </c>
      <c r="F16" s="4" t="s">
        <v>56</v>
      </c>
      <c r="G16" s="26"/>
      <c r="H16" s="4" t="s">
        <v>102</v>
      </c>
      <c r="I16" s="30">
        <v>45311</v>
      </c>
      <c r="J16" s="22" t="s">
        <v>8</v>
      </c>
      <c r="K16" s="19"/>
      <c r="L16" s="22" t="s">
        <v>7</v>
      </c>
      <c r="M16" s="31" t="s">
        <v>41</v>
      </c>
    </row>
    <row r="17" spans="1:13" ht="108.6" customHeight="1" x14ac:dyDescent="0.25">
      <c r="A17" s="18">
        <v>6</v>
      </c>
      <c r="B17" s="23" t="str">
        <f t="shared" si="0"/>
        <v>ADT - 6</v>
      </c>
      <c r="C17" s="23" t="s">
        <v>112</v>
      </c>
      <c r="D17" s="23" t="s">
        <v>127</v>
      </c>
      <c r="E17" s="23" t="s">
        <v>117</v>
      </c>
      <c r="F17" s="4" t="s">
        <v>128</v>
      </c>
      <c r="G17" s="26"/>
      <c r="H17" s="4" t="s">
        <v>129</v>
      </c>
      <c r="I17" s="30">
        <v>45311</v>
      </c>
      <c r="J17" s="22" t="s">
        <v>7</v>
      </c>
      <c r="K17" s="19"/>
      <c r="L17" s="22" t="s">
        <v>7</v>
      </c>
      <c r="M17" s="31" t="s">
        <v>41</v>
      </c>
    </row>
    <row r="18" spans="1:13" ht="93" customHeight="1" x14ac:dyDescent="0.25"/>
    <row r="19" spans="1:13" ht="91.2" customHeight="1" x14ac:dyDescent="0.25"/>
    <row r="20" spans="1:13" ht="90.6" customHeight="1" x14ac:dyDescent="0.25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phoneticPr fontId="16" type="noConversion"/>
  <conditionalFormatting sqref="J12:J17 L12:L17">
    <cfRule type="containsText" dxfId="51" priority="1" operator="containsText" text="SKIPPED">
      <formula>NOT(ISERROR(SEARCH("SKIPPED",J12)))</formula>
    </cfRule>
    <cfRule type="containsText" dxfId="50" priority="2" operator="containsText" text="Not Implemented">
      <formula>NOT(ISERROR(SEARCH("Not Implemented",J12)))</formula>
    </cfRule>
    <cfRule type="containsText" dxfId="49" priority="3" operator="containsText" text="FAIL">
      <formula>NOT(ISERROR(SEARCH("FAIL",J12)))</formula>
    </cfRule>
    <cfRule type="containsText" dxfId="48" priority="4" operator="containsText" text="PASS">
      <formula>NOT(ISERROR(SEARCH("PASS",J12)))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'Test report '!$B$8:$B$11</xm:f>
          </x14:formula1>
          <xm:sqref>C3:D4</xm:sqref>
        </x14:dataValidation>
        <x14:dataValidation type="list" allowBlank="1" showErrorMessage="1" xr:uid="{3B90BB6D-7A63-4E2E-BDC5-8338FB85FCA3}">
          <x14:formula1>
            <xm:f>'Test report '!$B$17:$B$20</xm:f>
          </x14:formula1>
          <xm:sqref>J12:J17 L12:L17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CB9E-094F-442B-B645-8757239931FA}">
  <dimension ref="A1:M17"/>
  <sheetViews>
    <sheetView topLeftCell="A14" zoomScale="66" zoomScaleNormal="66" workbookViewId="0">
      <selection activeCell="B20" sqref="B20"/>
    </sheetView>
  </sheetViews>
  <sheetFormatPr defaultRowHeight="13.8" x14ac:dyDescent="0.25"/>
  <cols>
    <col min="1" max="1" width="14" customWidth="1"/>
    <col min="2" max="2" width="17" customWidth="1"/>
    <col min="3" max="3" width="22.796875" customWidth="1"/>
    <col min="4" max="4" width="29.5" customWidth="1"/>
    <col min="5" max="5" width="27.19921875" customWidth="1"/>
    <col min="6" max="6" width="27.59765625" customWidth="1"/>
    <col min="7" max="7" width="26" customWidth="1"/>
    <col min="8" max="8" width="50" customWidth="1"/>
    <col min="9" max="9" width="14" customWidth="1"/>
    <col min="10" max="10" width="15.09765625" customWidth="1"/>
    <col min="11" max="11" width="14.09765625" customWidth="1"/>
    <col min="12" max="12" width="15.19921875" customWidth="1"/>
    <col min="13" max="13" width="26.8984375" customWidth="1"/>
  </cols>
  <sheetData>
    <row r="1" spans="1:13" ht="16.8" x14ac:dyDescent="0.3">
      <c r="A1" s="43" t="s">
        <v>17</v>
      </c>
      <c r="B1" s="44"/>
      <c r="C1" s="45" t="s">
        <v>44</v>
      </c>
      <c r="D1" s="46"/>
      <c r="E1" s="27"/>
      <c r="F1" s="27"/>
      <c r="G1" s="27"/>
      <c r="H1" s="27"/>
      <c r="I1" s="27"/>
      <c r="J1" s="27"/>
      <c r="K1" s="27"/>
      <c r="L1" s="1"/>
    </row>
    <row r="2" spans="1:13" ht="18" x14ac:dyDescent="0.3">
      <c r="A2" s="47" t="s">
        <v>18</v>
      </c>
      <c r="B2" s="48"/>
      <c r="C2" s="49" t="s">
        <v>66</v>
      </c>
      <c r="D2" s="50"/>
      <c r="E2" s="27"/>
      <c r="F2" s="27"/>
      <c r="G2" s="27"/>
      <c r="H2" s="27"/>
      <c r="I2" s="27"/>
      <c r="J2" s="27"/>
      <c r="K2" s="27"/>
      <c r="L2" s="1"/>
    </row>
    <row r="3" spans="1:13" ht="16.8" x14ac:dyDescent="0.3">
      <c r="A3" s="43" t="s">
        <v>19</v>
      </c>
      <c r="B3" s="44"/>
      <c r="C3" s="45"/>
      <c r="D3" s="46"/>
      <c r="E3" s="27"/>
      <c r="F3" s="27"/>
      <c r="G3" s="27"/>
      <c r="H3" s="27"/>
      <c r="I3" s="27"/>
      <c r="J3" s="27"/>
      <c r="K3" s="27"/>
      <c r="L3" s="1"/>
    </row>
    <row r="4" spans="1:13" ht="16.8" x14ac:dyDescent="0.3">
      <c r="A4" s="43" t="s">
        <v>5</v>
      </c>
      <c r="B4" s="44"/>
      <c r="C4" s="45" t="s">
        <v>42</v>
      </c>
      <c r="D4" s="46"/>
      <c r="E4" s="27"/>
      <c r="F4" s="27"/>
      <c r="H4" s="27"/>
      <c r="I4" s="27"/>
      <c r="J4" s="27"/>
      <c r="K4" s="27"/>
      <c r="L4" s="1"/>
    </row>
    <row r="5" spans="1:13" ht="16.8" x14ac:dyDescent="0.3">
      <c r="A5" s="52" t="s">
        <v>20</v>
      </c>
      <c r="B5" s="5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7"/>
      <c r="J5" s="27"/>
      <c r="K5" s="27"/>
      <c r="L5" s="1"/>
    </row>
    <row r="6" spans="1:13" ht="16.8" x14ac:dyDescent="0.3">
      <c r="A6" s="53"/>
      <c r="B6" s="53"/>
      <c r="C6" s="17">
        <f>COUNTIF($J$12:$J$481, "&lt;&gt;")</f>
        <v>6</v>
      </c>
      <c r="D6" s="17">
        <f>COUNTIF($J$12:$J$480, "PASS")</f>
        <v>4</v>
      </c>
      <c r="E6" s="17">
        <f>COUNTIF($J$13:$J$483,"FAIL")</f>
        <v>2</v>
      </c>
      <c r="F6" s="17">
        <f>COUNTIF($J$13:$J$483,"NOT IMPLEMENTED")</f>
        <v>0</v>
      </c>
      <c r="G6" s="17">
        <f>COUNTIF($J$13:$J$483,"SKIPPED")</f>
        <v>0</v>
      </c>
      <c r="I6" s="27"/>
      <c r="J6" s="27"/>
      <c r="K6" s="27"/>
      <c r="L6" s="1"/>
    </row>
    <row r="7" spans="1:13" ht="16.8" x14ac:dyDescent="0.3">
      <c r="A7" s="52" t="s">
        <v>23</v>
      </c>
      <c r="B7" s="5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7"/>
      <c r="J7" s="27"/>
      <c r="K7" s="27"/>
      <c r="L7" s="1"/>
    </row>
    <row r="8" spans="1:13" ht="16.8" x14ac:dyDescent="0.3">
      <c r="A8" s="53"/>
      <c r="B8" s="53"/>
      <c r="C8" s="17">
        <f>COUNTIF($J$12:$J$481, "&lt;&gt;")</f>
        <v>6</v>
      </c>
      <c r="D8" s="17">
        <f>COUNTIF($L$12:$L$481, "PASS")</f>
        <v>6</v>
      </c>
      <c r="E8" s="17">
        <f>COUNTIF($L$13:$L$481, "FAIL")</f>
        <v>0</v>
      </c>
      <c r="F8" s="17">
        <f>COUNTIF($L$13:$L$481,"NOT IMPLEMENTED")</f>
        <v>0</v>
      </c>
      <c r="G8" s="17">
        <f>COUNTIF($L$13:$L$481, "SKIPPED")</f>
        <v>0</v>
      </c>
      <c r="I8" s="27"/>
      <c r="J8" s="27"/>
      <c r="K8" s="2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40" t="s">
        <v>24</v>
      </c>
      <c r="B10" s="40" t="s">
        <v>25</v>
      </c>
      <c r="C10" s="54" t="s">
        <v>26</v>
      </c>
      <c r="D10" s="40" t="s">
        <v>27</v>
      </c>
      <c r="E10" s="40" t="s">
        <v>28</v>
      </c>
      <c r="F10" s="40" t="s">
        <v>29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34</v>
      </c>
      <c r="L10" s="40" t="s">
        <v>35</v>
      </c>
      <c r="M10" s="40" t="s">
        <v>37</v>
      </c>
    </row>
    <row r="11" spans="1:13" ht="13.8" customHeight="1" x14ac:dyDescent="0.25">
      <c r="A11" s="41"/>
      <c r="B11" s="41"/>
      <c r="C11" s="41"/>
      <c r="D11" s="41"/>
      <c r="E11" s="41"/>
      <c r="F11" s="41"/>
      <c r="G11" s="41"/>
      <c r="H11" s="41"/>
      <c r="I11" s="40"/>
      <c r="J11" s="40"/>
      <c r="K11" s="40"/>
      <c r="L11" s="40"/>
      <c r="M11" s="42"/>
    </row>
    <row r="12" spans="1:13" ht="65.400000000000006" customHeight="1" x14ac:dyDescent="0.25">
      <c r="A12" s="18">
        <v>1</v>
      </c>
      <c r="B12" s="23" t="str">
        <f>CONCATENATE($C$2, " - ", A12)</f>
        <v>SubT - 1</v>
      </c>
      <c r="C12" s="23" t="s">
        <v>44</v>
      </c>
      <c r="D12" s="23" t="s">
        <v>67</v>
      </c>
      <c r="E12" s="23" t="s">
        <v>117</v>
      </c>
      <c r="F12" s="4" t="s">
        <v>68</v>
      </c>
      <c r="G12" s="32" t="s">
        <v>69</v>
      </c>
      <c r="H12" s="4" t="s">
        <v>70</v>
      </c>
      <c r="I12" s="30">
        <v>45311</v>
      </c>
      <c r="J12" s="22" t="s">
        <v>7</v>
      </c>
      <c r="K12" s="19"/>
      <c r="L12" s="22" t="s">
        <v>7</v>
      </c>
      <c r="M12" s="31" t="s">
        <v>42</v>
      </c>
    </row>
    <row r="13" spans="1:13" ht="116.4" customHeight="1" x14ac:dyDescent="0.25">
      <c r="A13" s="18">
        <v>2</v>
      </c>
      <c r="B13" s="23" t="str">
        <f t="shared" ref="B13:B17" si="0">CONCATENATE($C$2, " - ", A13)</f>
        <v>SubT - 2</v>
      </c>
      <c r="C13" s="23" t="s">
        <v>44</v>
      </c>
      <c r="D13" s="23" t="s">
        <v>67</v>
      </c>
      <c r="E13" s="23" t="s">
        <v>117</v>
      </c>
      <c r="F13" s="4" t="s">
        <v>73</v>
      </c>
      <c r="G13" s="25" t="s">
        <v>71</v>
      </c>
      <c r="H13" s="4" t="s">
        <v>104</v>
      </c>
      <c r="I13" s="30">
        <v>45311</v>
      </c>
      <c r="J13" s="22" t="s">
        <v>7</v>
      </c>
      <c r="K13" s="19"/>
      <c r="L13" s="22" t="s">
        <v>7</v>
      </c>
      <c r="M13" s="31" t="s">
        <v>42</v>
      </c>
    </row>
    <row r="14" spans="1:13" ht="107.4" customHeight="1" x14ac:dyDescent="0.25">
      <c r="A14" s="18">
        <v>3</v>
      </c>
      <c r="B14" s="23" t="str">
        <f t="shared" si="0"/>
        <v>SubT - 3</v>
      </c>
      <c r="C14" s="23" t="s">
        <v>44</v>
      </c>
      <c r="D14" s="23" t="s">
        <v>67</v>
      </c>
      <c r="E14" s="23" t="s">
        <v>117</v>
      </c>
      <c r="F14" s="4" t="s">
        <v>72</v>
      </c>
      <c r="G14" s="26" t="s">
        <v>61</v>
      </c>
      <c r="H14" s="4" t="s">
        <v>103</v>
      </c>
      <c r="I14" s="30">
        <v>45311</v>
      </c>
      <c r="J14" s="22" t="s">
        <v>8</v>
      </c>
      <c r="K14" s="19"/>
      <c r="L14" s="22" t="s">
        <v>7</v>
      </c>
      <c r="M14" s="31" t="s">
        <v>42</v>
      </c>
    </row>
    <row r="15" spans="1:13" ht="107.4" customHeight="1" x14ac:dyDescent="0.25">
      <c r="A15" s="6">
        <v>4</v>
      </c>
      <c r="B15" s="23" t="str">
        <f t="shared" si="0"/>
        <v>SubT - 4</v>
      </c>
      <c r="C15" s="23" t="s">
        <v>44</v>
      </c>
      <c r="D15" s="23" t="s">
        <v>67</v>
      </c>
      <c r="E15" s="23" t="s">
        <v>117</v>
      </c>
      <c r="F15" s="4" t="s">
        <v>74</v>
      </c>
      <c r="G15" s="26" t="s">
        <v>63</v>
      </c>
      <c r="H15" s="4" t="s">
        <v>105</v>
      </c>
      <c r="I15" s="30">
        <v>45311</v>
      </c>
      <c r="J15" s="22" t="s">
        <v>7</v>
      </c>
      <c r="K15" s="19"/>
      <c r="L15" s="22" t="s">
        <v>7</v>
      </c>
      <c r="M15" s="31" t="s">
        <v>42</v>
      </c>
    </row>
    <row r="16" spans="1:13" ht="98.4" customHeight="1" x14ac:dyDescent="0.25">
      <c r="A16" s="6">
        <v>5</v>
      </c>
      <c r="B16" s="23" t="str">
        <f t="shared" si="0"/>
        <v>SubT - 5</v>
      </c>
      <c r="C16" s="23" t="s">
        <v>44</v>
      </c>
      <c r="D16" s="23" t="s">
        <v>67</v>
      </c>
      <c r="E16" s="23" t="s">
        <v>117</v>
      </c>
      <c r="F16" s="4" t="s">
        <v>75</v>
      </c>
      <c r="G16" s="26"/>
      <c r="H16" s="4" t="s">
        <v>106</v>
      </c>
      <c r="I16" s="30">
        <v>45311</v>
      </c>
      <c r="J16" s="22" t="s">
        <v>8</v>
      </c>
      <c r="K16" s="19"/>
      <c r="L16" s="22" t="s">
        <v>7</v>
      </c>
      <c r="M16" s="31" t="s">
        <v>42</v>
      </c>
    </row>
    <row r="17" spans="1:13" ht="88.2" customHeight="1" x14ac:dyDescent="0.25">
      <c r="A17" s="18">
        <v>6</v>
      </c>
      <c r="B17" s="23" t="str">
        <f t="shared" si="0"/>
        <v>SubT - 6</v>
      </c>
      <c r="C17" s="23" t="s">
        <v>44</v>
      </c>
      <c r="D17" s="23" t="s">
        <v>127</v>
      </c>
      <c r="E17" s="23" t="s">
        <v>117</v>
      </c>
      <c r="F17" s="4" t="s">
        <v>128</v>
      </c>
      <c r="G17" s="26"/>
      <c r="H17" s="4" t="s">
        <v>129</v>
      </c>
      <c r="I17" s="30">
        <v>45311</v>
      </c>
      <c r="J17" s="22" t="s">
        <v>7</v>
      </c>
      <c r="K17" s="19"/>
      <c r="L17" s="22" t="s">
        <v>7</v>
      </c>
      <c r="M17" s="31" t="s">
        <v>42</v>
      </c>
    </row>
  </sheetData>
  <mergeCells count="23">
    <mergeCell ref="E10:E11"/>
    <mergeCell ref="A10:A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B10:B11"/>
    <mergeCell ref="C10:C11"/>
    <mergeCell ref="D10:D11"/>
    <mergeCell ref="L10:L11"/>
    <mergeCell ref="M10:M11"/>
    <mergeCell ref="F10:F11"/>
    <mergeCell ref="G10:G11"/>
    <mergeCell ref="H10:H11"/>
    <mergeCell ref="I10:I11"/>
    <mergeCell ref="J10:J11"/>
    <mergeCell ref="K10:K11"/>
  </mergeCells>
  <conditionalFormatting sqref="J12:J16 L12:L16">
    <cfRule type="containsText" dxfId="47" priority="5" operator="containsText" text="SKIPPED">
      <formula>NOT(ISERROR(SEARCH("SKIPPED",J12)))</formula>
    </cfRule>
    <cfRule type="containsText" dxfId="46" priority="6" operator="containsText" text="Not Implemented">
      <formula>NOT(ISERROR(SEARCH("Not Implemented",J12)))</formula>
    </cfRule>
    <cfRule type="containsText" dxfId="45" priority="7" operator="containsText" text="FAIL">
      <formula>NOT(ISERROR(SEARCH("FAIL",J12)))</formula>
    </cfRule>
    <cfRule type="containsText" dxfId="44" priority="8" operator="containsText" text="PASS">
      <formula>NOT(ISERROR(SEARCH("PASS",J12)))</formula>
    </cfRule>
  </conditionalFormatting>
  <conditionalFormatting sqref="J17 L17">
    <cfRule type="containsText" dxfId="15" priority="1" operator="containsText" text="SKIPPED">
      <formula>NOT(ISERROR(SEARCH("SKIPPED",J17)))</formula>
    </cfRule>
    <cfRule type="containsText" dxfId="14" priority="2" operator="containsText" text="Not Implemented">
      <formula>NOT(ISERROR(SEARCH("Not Implemented",J17)))</formula>
    </cfRule>
    <cfRule type="containsText" dxfId="13" priority="3" operator="containsText" text="FAIL">
      <formula>NOT(ISERROR(SEARCH("FAIL",J17)))</formula>
    </cfRule>
    <cfRule type="containsText" dxfId="12" priority="4" operator="containsText" text="PASS">
      <formula>NOT(ISERROR(SEARCH("PASS",J17)))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53F8476-9B51-431D-AF41-99D05AD66628}">
          <x14:formula1>
            <xm:f>'Test report '!$B$17:$B$20</xm:f>
          </x14:formula1>
          <xm:sqref>J12:J17 L12:L17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7"/>
  <sheetViews>
    <sheetView topLeftCell="A15" zoomScale="63" zoomScaleNormal="63" workbookViewId="0">
      <selection activeCell="A17" sqref="A17:M17"/>
    </sheetView>
  </sheetViews>
  <sheetFormatPr defaultRowHeight="13.8" x14ac:dyDescent="0.25"/>
  <cols>
    <col min="2" max="2" width="13.09765625" customWidth="1"/>
    <col min="3" max="3" width="25.5" customWidth="1"/>
    <col min="4" max="4" width="26.796875" customWidth="1"/>
    <col min="5" max="5" width="25.59765625" customWidth="1"/>
    <col min="6" max="6" width="29.09765625" customWidth="1"/>
    <col min="7" max="7" width="30.69921875" bestFit="1" customWidth="1"/>
    <col min="8" max="8" width="44.796875" customWidth="1"/>
    <col min="9" max="9" width="16.19921875" customWidth="1"/>
    <col min="10" max="10" width="21.5" customWidth="1"/>
    <col min="11" max="11" width="15.5" customWidth="1"/>
    <col min="12" max="12" width="15.59765625" customWidth="1"/>
    <col min="13" max="13" width="28" customWidth="1"/>
  </cols>
  <sheetData>
    <row r="1" spans="1:13" ht="16.8" x14ac:dyDescent="0.3">
      <c r="A1" s="43" t="s">
        <v>17</v>
      </c>
      <c r="B1" s="44"/>
      <c r="C1" s="45" t="s">
        <v>45</v>
      </c>
      <c r="D1" s="46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47" t="s">
        <v>18</v>
      </c>
      <c r="B2" s="48"/>
      <c r="C2" s="49" t="s">
        <v>76</v>
      </c>
      <c r="D2" s="50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43" t="s">
        <v>19</v>
      </c>
      <c r="B3" s="44"/>
      <c r="C3" s="51"/>
      <c r="D3" s="46"/>
      <c r="E3" s="7"/>
      <c r="F3" s="7"/>
      <c r="G3" s="7"/>
      <c r="H3" s="7"/>
      <c r="I3" s="7"/>
      <c r="J3" s="7"/>
      <c r="K3" s="7"/>
      <c r="L3" s="1"/>
    </row>
    <row r="4" spans="1:13" ht="21" customHeight="1" x14ac:dyDescent="0.3">
      <c r="A4" s="43" t="s">
        <v>5</v>
      </c>
      <c r="B4" s="44"/>
      <c r="C4" s="45" t="s">
        <v>39</v>
      </c>
      <c r="D4" s="46"/>
      <c r="E4" s="7"/>
      <c r="F4" s="7"/>
      <c r="H4" s="7"/>
      <c r="I4" s="7"/>
      <c r="J4" s="7"/>
      <c r="K4" s="7"/>
      <c r="L4" s="1"/>
    </row>
    <row r="5" spans="1:13" ht="16.8" x14ac:dyDescent="0.3">
      <c r="A5" s="52" t="s">
        <v>20</v>
      </c>
      <c r="B5" s="5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 x14ac:dyDescent="0.3">
      <c r="A6" s="53"/>
      <c r="B6" s="53"/>
      <c r="C6" s="8">
        <f>COUNTIF($J$12:$J$481, "&lt;&gt;")</f>
        <v>6</v>
      </c>
      <c r="D6" s="8">
        <f>COUNTIF($J$12:$J$480, "PASS")</f>
        <v>4</v>
      </c>
      <c r="E6" s="8">
        <f>COUNTIF($J$12:$J$483,"FAIL")</f>
        <v>2</v>
      </c>
      <c r="F6" s="8">
        <f>COUNTIF($J$12:$J$483,"NOT IMPLEMENTED")</f>
        <v>0</v>
      </c>
      <c r="G6" s="8">
        <f>COUNTIF($J$12:$J$483,"SKIPPED")</f>
        <v>0</v>
      </c>
      <c r="I6" s="7"/>
      <c r="J6" s="7"/>
      <c r="K6" s="7"/>
      <c r="L6" s="1"/>
    </row>
    <row r="7" spans="1:13" ht="16.8" x14ac:dyDescent="0.3">
      <c r="A7" s="52" t="s">
        <v>23</v>
      </c>
      <c r="B7" s="5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53"/>
      <c r="B8" s="53"/>
      <c r="C8" s="8">
        <f>COUNTIF($L$12:$L$481, "&lt;&gt;")</f>
        <v>6</v>
      </c>
      <c r="D8" s="8">
        <f>COUNTIF($L$12:$L$481, "PASS")</f>
        <v>6</v>
      </c>
      <c r="E8" s="8">
        <f>COUNTIF($L$12:$L$481, "FAIL")</f>
        <v>0</v>
      </c>
      <c r="F8" s="8">
        <f>COUNTIF($L$12:$L$481,"NOT IMPLEMENTED")</f>
        <v>0</v>
      </c>
      <c r="G8" s="8">
        <f>COUNTIF($L$12:$L$481,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40" t="s">
        <v>24</v>
      </c>
      <c r="B10" s="40" t="s">
        <v>25</v>
      </c>
      <c r="C10" s="54" t="s">
        <v>26</v>
      </c>
      <c r="D10" s="40" t="s">
        <v>27</v>
      </c>
      <c r="E10" s="40" t="s">
        <v>28</v>
      </c>
      <c r="F10" s="40" t="s">
        <v>29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34</v>
      </c>
      <c r="L10" s="40" t="s">
        <v>35</v>
      </c>
      <c r="M10" s="40" t="s">
        <v>37</v>
      </c>
    </row>
    <row r="11" spans="1:13" ht="13.8" customHeight="1" x14ac:dyDescent="0.3">
      <c r="A11" s="41"/>
      <c r="B11" s="41"/>
      <c r="C11" s="41"/>
      <c r="D11" s="41"/>
      <c r="E11" s="41"/>
      <c r="F11" s="41"/>
      <c r="G11" s="41"/>
      <c r="H11" s="41"/>
      <c r="I11" s="40"/>
      <c r="J11" s="40"/>
      <c r="K11" s="40"/>
      <c r="L11" s="40"/>
      <c r="M11" s="42"/>
    </row>
    <row r="12" spans="1:13" ht="171.6" customHeight="1" x14ac:dyDescent="0.25">
      <c r="A12" s="18">
        <v>1</v>
      </c>
      <c r="B12" s="23" t="str">
        <f>CONCATENATE($C$2, " - ", A12)</f>
        <v>MulT - 1</v>
      </c>
      <c r="C12" s="23" t="s">
        <v>113</v>
      </c>
      <c r="D12" s="23" t="s">
        <v>83</v>
      </c>
      <c r="E12" s="23" t="s">
        <v>117</v>
      </c>
      <c r="F12" s="4" t="s">
        <v>77</v>
      </c>
      <c r="G12" s="32" t="s">
        <v>69</v>
      </c>
      <c r="H12" s="4" t="s">
        <v>78</v>
      </c>
      <c r="I12" s="30">
        <v>45311</v>
      </c>
      <c r="J12" s="22" t="s">
        <v>7</v>
      </c>
      <c r="K12" s="19"/>
      <c r="L12" s="22" t="s">
        <v>7</v>
      </c>
      <c r="M12" s="31" t="s">
        <v>39</v>
      </c>
    </row>
    <row r="13" spans="1:13" ht="160.80000000000001" customHeight="1" x14ac:dyDescent="0.25">
      <c r="A13" s="18">
        <v>2</v>
      </c>
      <c r="B13" s="23" t="str">
        <f t="shared" ref="B13:B17" si="0">CONCATENATE($C$2, " - ", A13)</f>
        <v>MulT - 2</v>
      </c>
      <c r="C13" s="23" t="s">
        <v>113</v>
      </c>
      <c r="D13" s="23" t="s">
        <v>83</v>
      </c>
      <c r="E13" s="23" t="s">
        <v>117</v>
      </c>
      <c r="F13" s="4" t="s">
        <v>79</v>
      </c>
      <c r="G13" s="25" t="s">
        <v>71</v>
      </c>
      <c r="H13" s="4" t="s">
        <v>107</v>
      </c>
      <c r="I13" s="30">
        <v>45311</v>
      </c>
      <c r="J13" s="22" t="s">
        <v>7</v>
      </c>
      <c r="K13" s="19"/>
      <c r="L13" s="22" t="s">
        <v>7</v>
      </c>
      <c r="M13" s="31" t="s">
        <v>39</v>
      </c>
    </row>
    <row r="14" spans="1:13" ht="173.4" customHeight="1" x14ac:dyDescent="0.25">
      <c r="A14" s="18">
        <v>3</v>
      </c>
      <c r="B14" s="23" t="str">
        <f t="shared" si="0"/>
        <v>MulT - 3</v>
      </c>
      <c r="C14" s="23" t="s">
        <v>113</v>
      </c>
      <c r="D14" s="23" t="s">
        <v>83</v>
      </c>
      <c r="E14" s="23" t="s">
        <v>117</v>
      </c>
      <c r="F14" s="4" t="s">
        <v>80</v>
      </c>
      <c r="G14" s="26" t="s">
        <v>61</v>
      </c>
      <c r="H14" s="4" t="s">
        <v>108</v>
      </c>
      <c r="I14" s="30">
        <v>45311</v>
      </c>
      <c r="J14" s="22" t="s">
        <v>8</v>
      </c>
      <c r="K14" s="19"/>
      <c r="L14" s="22" t="s">
        <v>7</v>
      </c>
      <c r="M14" s="31" t="s">
        <v>39</v>
      </c>
    </row>
    <row r="15" spans="1:13" ht="198" customHeight="1" x14ac:dyDescent="0.25">
      <c r="A15" s="6">
        <v>4</v>
      </c>
      <c r="B15" s="23" t="str">
        <f t="shared" si="0"/>
        <v>MulT - 4</v>
      </c>
      <c r="C15" s="23" t="s">
        <v>113</v>
      </c>
      <c r="D15" s="23" t="s">
        <v>83</v>
      </c>
      <c r="E15" s="23" t="s">
        <v>117</v>
      </c>
      <c r="F15" s="4" t="s">
        <v>81</v>
      </c>
      <c r="G15" s="26" t="s">
        <v>63</v>
      </c>
      <c r="H15" s="4" t="s">
        <v>109</v>
      </c>
      <c r="I15" s="30">
        <v>45311</v>
      </c>
      <c r="J15" s="22" t="s">
        <v>7</v>
      </c>
      <c r="K15" s="19"/>
      <c r="L15" s="22" t="s">
        <v>7</v>
      </c>
      <c r="M15" s="31" t="s">
        <v>39</v>
      </c>
    </row>
    <row r="16" spans="1:13" ht="208.8" customHeight="1" x14ac:dyDescent="0.25">
      <c r="A16" s="6">
        <v>5</v>
      </c>
      <c r="B16" s="23" t="str">
        <f t="shared" si="0"/>
        <v>MulT - 5</v>
      </c>
      <c r="C16" s="23" t="s">
        <v>113</v>
      </c>
      <c r="D16" s="23" t="s">
        <v>83</v>
      </c>
      <c r="E16" s="23" t="s">
        <v>117</v>
      </c>
      <c r="F16" s="4" t="s">
        <v>75</v>
      </c>
      <c r="G16" s="26"/>
      <c r="H16" s="4" t="s">
        <v>110</v>
      </c>
      <c r="I16" s="30">
        <v>45311</v>
      </c>
      <c r="J16" s="22" t="s">
        <v>8</v>
      </c>
      <c r="K16" s="19"/>
      <c r="L16" s="22" t="s">
        <v>7</v>
      </c>
      <c r="M16" s="31" t="s">
        <v>39</v>
      </c>
    </row>
    <row r="17" spans="1:13" ht="119.4" customHeight="1" x14ac:dyDescent="0.25">
      <c r="A17" s="18">
        <v>6</v>
      </c>
      <c r="B17" s="23" t="str">
        <f t="shared" si="0"/>
        <v>MulT - 6</v>
      </c>
      <c r="C17" s="23" t="s">
        <v>113</v>
      </c>
      <c r="D17" s="23" t="s">
        <v>127</v>
      </c>
      <c r="E17" s="23" t="s">
        <v>117</v>
      </c>
      <c r="F17" s="4" t="s">
        <v>128</v>
      </c>
      <c r="G17" s="26"/>
      <c r="H17" s="4" t="s">
        <v>129</v>
      </c>
      <c r="I17" s="30">
        <v>45311</v>
      </c>
      <c r="J17" s="22" t="s">
        <v>7</v>
      </c>
      <c r="K17" s="19"/>
      <c r="L17" s="22" t="s">
        <v>7</v>
      </c>
      <c r="M17" s="31" t="s">
        <v>39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6 L12:L16">
    <cfRule type="containsText" dxfId="43" priority="5" operator="containsText" text="SKIPPED">
      <formula>NOT(ISERROR(SEARCH("SKIPPED",J12)))</formula>
    </cfRule>
    <cfRule type="containsText" dxfId="42" priority="6" operator="containsText" text="Not Implemented">
      <formula>NOT(ISERROR(SEARCH("Not Implemented",J12)))</formula>
    </cfRule>
    <cfRule type="containsText" dxfId="41" priority="7" operator="containsText" text="FAIL">
      <formula>NOT(ISERROR(SEARCH("FAIL",J12)))</formula>
    </cfRule>
    <cfRule type="containsText" dxfId="40" priority="8" operator="containsText" text="PASS">
      <formula>NOT(ISERROR(SEARCH("PASS",J12)))</formula>
    </cfRule>
  </conditionalFormatting>
  <conditionalFormatting sqref="J17 L17">
    <cfRule type="containsText" dxfId="11" priority="1" operator="containsText" text="SKIPPED">
      <formula>NOT(ISERROR(SEARCH("SKIPPED",J17)))</formula>
    </cfRule>
    <cfRule type="containsText" dxfId="10" priority="2" operator="containsText" text="Not Implemented">
      <formula>NOT(ISERROR(SEARCH("Not Implemented",J17)))</formula>
    </cfRule>
    <cfRule type="containsText" dxfId="9" priority="3" operator="containsText" text="FAIL">
      <formula>NOT(ISERROR(SEARCH("FAIL",J17)))</formula>
    </cfRule>
    <cfRule type="containsText" dxfId="8" priority="4" operator="containsText" text="PASS">
      <formula>NOT(ISERROR(SEARCH("PASS",J17)))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61E81-F2AB-4081-A89A-A029B79999D9}">
          <x14:formula1>
            <xm:f>'Test report '!$B$8:$B$11</xm:f>
          </x14:formula1>
          <xm:sqref>C3:D4</xm:sqref>
        </x14:dataValidation>
        <x14:dataValidation type="list" allowBlank="1" showErrorMessage="1" xr:uid="{1B90CCC1-3C55-41D0-BCE7-C1E95DB2FCDF}">
          <x14:formula1>
            <xm:f>'Test report '!$B$17:$B$20</xm:f>
          </x14:formula1>
          <xm:sqref>L12:L17 J12:J17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M18"/>
  <sheetViews>
    <sheetView topLeftCell="A15" zoomScale="69" zoomScaleNormal="69" workbookViewId="0">
      <selection activeCell="A18" sqref="A18:M18"/>
    </sheetView>
  </sheetViews>
  <sheetFormatPr defaultRowHeight="13.8" x14ac:dyDescent="0.25"/>
  <cols>
    <col min="2" max="2" width="13.09765625" customWidth="1"/>
    <col min="3" max="3" width="24" customWidth="1"/>
    <col min="4" max="4" width="26.296875" customWidth="1"/>
    <col min="5" max="5" width="28.296875" customWidth="1"/>
    <col min="6" max="6" width="27.296875" customWidth="1"/>
    <col min="7" max="7" width="30.69921875" bestFit="1" customWidth="1"/>
    <col min="8" max="8" width="34.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22.19921875" customWidth="1"/>
  </cols>
  <sheetData>
    <row r="1" spans="1:13" ht="16.8" x14ac:dyDescent="0.3">
      <c r="A1" s="43" t="s">
        <v>17</v>
      </c>
      <c r="B1" s="44"/>
      <c r="C1" s="45" t="s">
        <v>46</v>
      </c>
      <c r="D1" s="46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47" t="s">
        <v>18</v>
      </c>
      <c r="B2" s="48"/>
      <c r="C2" s="49" t="s">
        <v>82</v>
      </c>
      <c r="D2" s="50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43" t="s">
        <v>19</v>
      </c>
      <c r="B3" s="44"/>
      <c r="C3" s="51"/>
      <c r="D3" s="46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43" t="s">
        <v>5</v>
      </c>
      <c r="B4" s="44"/>
      <c r="C4" s="45" t="s">
        <v>38</v>
      </c>
      <c r="D4" s="46"/>
      <c r="E4" s="7"/>
      <c r="F4" s="7"/>
      <c r="H4" s="7"/>
      <c r="I4" s="7"/>
      <c r="J4" s="7"/>
      <c r="K4" s="7"/>
      <c r="L4" s="1"/>
    </row>
    <row r="5" spans="1:13" ht="16.8" x14ac:dyDescent="0.3">
      <c r="A5" s="52" t="s">
        <v>20</v>
      </c>
      <c r="B5" s="5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 x14ac:dyDescent="0.3">
      <c r="A6" s="53"/>
      <c r="B6" s="53"/>
      <c r="C6" s="8">
        <f>COUNTIF($J$12:$J$479, "&lt;&gt;")</f>
        <v>7</v>
      </c>
      <c r="D6" s="8">
        <f>COUNTIF($J$12:$J$478, "PASS")</f>
        <v>4</v>
      </c>
      <c r="E6" s="8">
        <f>COUNTIF($J$12:$J$481,"FAIL")</f>
        <v>3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 x14ac:dyDescent="0.3">
      <c r="A7" s="52" t="s">
        <v>23</v>
      </c>
      <c r="B7" s="5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53"/>
      <c r="B8" s="53"/>
      <c r="C8" s="8">
        <f>COUNTIF($L$12:$L$479, "&lt;&gt;")</f>
        <v>7</v>
      </c>
      <c r="D8" s="8">
        <f>COUNTIF($L$12:$L$479, "PASS")</f>
        <v>7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40" t="s">
        <v>24</v>
      </c>
      <c r="B10" s="40" t="s">
        <v>25</v>
      </c>
      <c r="C10" s="54" t="s">
        <v>26</v>
      </c>
      <c r="D10" s="40" t="s">
        <v>27</v>
      </c>
      <c r="E10" s="40" t="s">
        <v>28</v>
      </c>
      <c r="F10" s="40" t="s">
        <v>29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34</v>
      </c>
      <c r="L10" s="40" t="s">
        <v>35</v>
      </c>
      <c r="M10" s="40" t="s">
        <v>37</v>
      </c>
    </row>
    <row r="11" spans="1:13" ht="13.8" customHeight="1" x14ac:dyDescent="0.3">
      <c r="A11" s="41"/>
      <c r="B11" s="41"/>
      <c r="C11" s="41"/>
      <c r="D11" s="41"/>
      <c r="E11" s="41"/>
      <c r="F11" s="41"/>
      <c r="G11" s="41"/>
      <c r="H11" s="41"/>
      <c r="I11" s="40"/>
      <c r="J11" s="40"/>
      <c r="K11" s="40"/>
      <c r="L11" s="40"/>
      <c r="M11" s="42"/>
    </row>
    <row r="12" spans="1:13" ht="124.2" customHeight="1" x14ac:dyDescent="0.25">
      <c r="A12" s="18">
        <v>1</v>
      </c>
      <c r="B12" s="23" t="str">
        <f>CONCATENATE($C$2, " - ", A12)</f>
        <v>DiV - 1</v>
      </c>
      <c r="C12" s="23" t="s">
        <v>114</v>
      </c>
      <c r="D12" s="23" t="s">
        <v>84</v>
      </c>
      <c r="E12" s="23" t="s">
        <v>117</v>
      </c>
      <c r="F12" s="4" t="s">
        <v>85</v>
      </c>
      <c r="G12" s="32" t="s">
        <v>69</v>
      </c>
      <c r="H12" s="4" t="s">
        <v>89</v>
      </c>
      <c r="I12" s="30">
        <v>45311</v>
      </c>
      <c r="J12" s="22" t="s">
        <v>7</v>
      </c>
      <c r="K12" s="19"/>
      <c r="L12" s="22" t="s">
        <v>7</v>
      </c>
      <c r="M12" s="31" t="s">
        <v>38</v>
      </c>
    </row>
    <row r="13" spans="1:13" ht="153.6" customHeight="1" x14ac:dyDescent="0.25">
      <c r="A13" s="18">
        <v>2</v>
      </c>
      <c r="B13" s="23" t="str">
        <f t="shared" ref="B13:B16" si="0">CONCATENATE($C$2, " - ", A13)</f>
        <v>DiV - 2</v>
      </c>
      <c r="C13" s="23" t="s">
        <v>114</v>
      </c>
      <c r="D13" s="23" t="s">
        <v>84</v>
      </c>
      <c r="E13" s="23" t="s">
        <v>117</v>
      </c>
      <c r="F13" s="4" t="s">
        <v>86</v>
      </c>
      <c r="G13" s="25" t="s">
        <v>71</v>
      </c>
      <c r="H13" s="4" t="s">
        <v>94</v>
      </c>
      <c r="I13" s="30">
        <v>45311</v>
      </c>
      <c r="J13" s="22" t="s">
        <v>7</v>
      </c>
      <c r="K13" s="19"/>
      <c r="L13" s="22" t="s">
        <v>7</v>
      </c>
      <c r="M13" s="31" t="s">
        <v>38</v>
      </c>
    </row>
    <row r="14" spans="1:13" ht="156" customHeight="1" x14ac:dyDescent="0.25">
      <c r="A14" s="18">
        <v>3</v>
      </c>
      <c r="B14" s="23" t="str">
        <f t="shared" si="0"/>
        <v>DiV - 3</v>
      </c>
      <c r="C14" s="23" t="s">
        <v>114</v>
      </c>
      <c r="D14" s="23" t="s">
        <v>84</v>
      </c>
      <c r="E14" s="23" t="s">
        <v>117</v>
      </c>
      <c r="F14" s="4" t="s">
        <v>87</v>
      </c>
      <c r="G14" s="26" t="s">
        <v>61</v>
      </c>
      <c r="H14" s="4" t="s">
        <v>95</v>
      </c>
      <c r="I14" s="30">
        <v>45311</v>
      </c>
      <c r="J14" s="22" t="s">
        <v>8</v>
      </c>
      <c r="K14" s="19"/>
      <c r="L14" s="22" t="s">
        <v>7</v>
      </c>
      <c r="M14" s="31" t="s">
        <v>38</v>
      </c>
    </row>
    <row r="15" spans="1:13" ht="151.80000000000001" customHeight="1" x14ac:dyDescent="0.25">
      <c r="A15" s="6">
        <v>4</v>
      </c>
      <c r="B15" s="23" t="str">
        <f t="shared" si="0"/>
        <v>DiV - 4</v>
      </c>
      <c r="C15" s="23" t="s">
        <v>114</v>
      </c>
      <c r="D15" s="23" t="s">
        <v>84</v>
      </c>
      <c r="E15" s="23" t="s">
        <v>117</v>
      </c>
      <c r="F15" s="4" t="s">
        <v>88</v>
      </c>
      <c r="G15" s="26" t="s">
        <v>90</v>
      </c>
      <c r="H15" s="4" t="s">
        <v>96</v>
      </c>
      <c r="I15" s="30">
        <v>45311</v>
      </c>
      <c r="J15" s="22" t="s">
        <v>7</v>
      </c>
      <c r="K15" s="19"/>
      <c r="L15" s="22" t="s">
        <v>7</v>
      </c>
      <c r="M15" s="31" t="s">
        <v>38</v>
      </c>
    </row>
    <row r="16" spans="1:13" ht="126.6" customHeight="1" x14ac:dyDescent="0.25">
      <c r="A16" s="6">
        <v>5</v>
      </c>
      <c r="B16" s="23" t="str">
        <f t="shared" si="0"/>
        <v>DiV - 5</v>
      </c>
      <c r="C16" s="23" t="s">
        <v>114</v>
      </c>
      <c r="D16" s="23" t="s">
        <v>84</v>
      </c>
      <c r="E16" s="23" t="s">
        <v>117</v>
      </c>
      <c r="F16" s="4" t="s">
        <v>91</v>
      </c>
      <c r="G16" s="26"/>
      <c r="H16" s="4" t="s">
        <v>97</v>
      </c>
      <c r="I16" s="30">
        <v>45311</v>
      </c>
      <c r="J16" s="22" t="s">
        <v>8</v>
      </c>
      <c r="K16" s="19"/>
      <c r="L16" s="22" t="s">
        <v>7</v>
      </c>
      <c r="M16" s="31" t="s">
        <v>38</v>
      </c>
    </row>
    <row r="17" spans="1:13" ht="126.6" customHeight="1" x14ac:dyDescent="0.25">
      <c r="A17" s="18">
        <v>6</v>
      </c>
      <c r="B17" s="6" t="str">
        <f t="shared" ref="B17:B18" si="1">CONCATENATE($C$2, " - ", A17)</f>
        <v>DiV - 6</v>
      </c>
      <c r="C17" s="23" t="s">
        <v>114</v>
      </c>
      <c r="D17" s="23" t="s">
        <v>84</v>
      </c>
      <c r="E17" s="23" t="s">
        <v>117</v>
      </c>
      <c r="F17" s="4" t="s">
        <v>92</v>
      </c>
      <c r="G17" s="26" t="s">
        <v>93</v>
      </c>
      <c r="H17" s="4" t="s">
        <v>98</v>
      </c>
      <c r="I17" s="30">
        <v>45311</v>
      </c>
      <c r="J17" s="22" t="s">
        <v>8</v>
      </c>
      <c r="K17" s="19"/>
      <c r="L17" s="5" t="s">
        <v>7</v>
      </c>
      <c r="M17" s="31" t="s">
        <v>38</v>
      </c>
    </row>
    <row r="18" spans="1:13" ht="116.4" customHeight="1" x14ac:dyDescent="0.25">
      <c r="A18" s="18">
        <v>7</v>
      </c>
      <c r="B18" s="23" t="str">
        <f t="shared" si="1"/>
        <v>DiV - 7</v>
      </c>
      <c r="C18" s="23" t="s">
        <v>114</v>
      </c>
      <c r="D18" s="23" t="s">
        <v>127</v>
      </c>
      <c r="E18" s="23" t="s">
        <v>117</v>
      </c>
      <c r="F18" s="4" t="s">
        <v>128</v>
      </c>
      <c r="G18" s="26"/>
      <c r="H18" s="4" t="s">
        <v>129</v>
      </c>
      <c r="I18" s="30">
        <v>45311</v>
      </c>
      <c r="J18" s="22" t="s">
        <v>7</v>
      </c>
      <c r="K18" s="19"/>
      <c r="L18" s="22" t="s">
        <v>7</v>
      </c>
      <c r="M18" s="31" t="s">
        <v>38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7 L17">
    <cfRule type="containsText" dxfId="39" priority="17" operator="containsText" text="SKIPPED">
      <formula>NOT(ISERROR(SEARCH("SKIPPED",J17)))</formula>
    </cfRule>
    <cfRule type="containsText" dxfId="38" priority="18" operator="containsText" text="Not Implemented">
      <formula>NOT(ISERROR(SEARCH("Not Implemented",J17)))</formula>
    </cfRule>
    <cfRule type="containsText" dxfId="37" priority="19" operator="containsText" text="FAIL">
      <formula>NOT(ISERROR(SEARCH("FAIL",J17)))</formula>
    </cfRule>
    <cfRule type="containsText" dxfId="36" priority="20" operator="containsText" text="PASS">
      <formula>NOT(ISERROR(SEARCH("PASS",J17)))</formula>
    </cfRule>
  </conditionalFormatting>
  <conditionalFormatting sqref="J17 L17">
    <cfRule type="containsText" dxfId="35" priority="9" operator="containsText" text="SKIPPED">
      <formula>NOT(ISERROR(SEARCH("SKIPPED",J17)))</formula>
    </cfRule>
    <cfRule type="containsText" dxfId="34" priority="10" operator="containsText" text="Not Implemented">
      <formula>NOT(ISERROR(SEARCH("Not Implemented",J17)))</formula>
    </cfRule>
    <cfRule type="containsText" dxfId="33" priority="11" operator="containsText" text="FAIL">
      <formula>NOT(ISERROR(SEARCH("FAIL",J17)))</formula>
    </cfRule>
    <cfRule type="containsText" dxfId="32" priority="12" operator="containsText" text="PASS">
      <formula>NOT(ISERROR(SEARCH("PASS",J17)))</formula>
    </cfRule>
  </conditionalFormatting>
  <conditionalFormatting sqref="J12:J16 L12:L16">
    <cfRule type="containsText" dxfId="31" priority="5" operator="containsText" text="SKIPPED">
      <formula>NOT(ISERROR(SEARCH("SKIPPED",J12)))</formula>
    </cfRule>
    <cfRule type="containsText" dxfId="30" priority="6" operator="containsText" text="Not Implemented">
      <formula>NOT(ISERROR(SEARCH("Not Implemented",J12)))</formula>
    </cfRule>
    <cfRule type="containsText" dxfId="29" priority="7" operator="containsText" text="FAIL">
      <formula>NOT(ISERROR(SEARCH("FAIL",J12)))</formula>
    </cfRule>
    <cfRule type="containsText" dxfId="28" priority="8" operator="containsText" text="PASS">
      <formula>NOT(ISERROR(SEARCH("PASS",J12)))</formula>
    </cfRule>
  </conditionalFormatting>
  <conditionalFormatting sqref="J18 L18">
    <cfRule type="containsText" dxfId="7" priority="1" operator="containsText" text="SKIPPED">
      <formula>NOT(ISERROR(SEARCH("SKIPPED",J18)))</formula>
    </cfRule>
    <cfRule type="containsText" dxfId="6" priority="2" operator="containsText" text="Not Implemented">
      <formula>NOT(ISERROR(SEARCH("Not Implemented",J18)))</formula>
    </cfRule>
    <cfRule type="containsText" dxfId="5" priority="3" operator="containsText" text="FAIL">
      <formula>NOT(ISERROR(SEARCH("FAIL",J18)))</formula>
    </cfRule>
    <cfRule type="containsText" dxfId="4" priority="4" operator="containsText" text="PASS">
      <formula>NOT(ISERROR(SEARCH("PASS",J18)))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70D0A7-05EB-4FC0-BFD4-34BE6B02A937}">
          <x14:formula1>
            <xm:f>'Test report '!$B$8:$B$11</xm:f>
          </x14:formula1>
          <xm:sqref>C3:D4</xm:sqref>
        </x14:dataValidation>
        <x14:dataValidation type="list" allowBlank="1" showErrorMessage="1" xr:uid="{F448FFA4-71E5-4A39-A368-3062E275E862}">
          <x14:formula1>
            <xm:f>'Test report '!$B$17:$B$20</xm:f>
          </x14:formula1>
          <xm:sqref>J12:J18 L12:L18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26"/>
  <sheetViews>
    <sheetView zoomScale="72" zoomScaleNormal="72" workbookViewId="0">
      <selection activeCell="I19" sqref="I19"/>
    </sheetView>
  </sheetViews>
  <sheetFormatPr defaultRowHeight="13.8" x14ac:dyDescent="0.25"/>
  <cols>
    <col min="2" max="2" width="13.09765625" customWidth="1"/>
    <col min="3" max="3" width="22.59765625" customWidth="1"/>
    <col min="4" max="4" width="29.69921875" customWidth="1"/>
    <col min="5" max="5" width="25.5" customWidth="1"/>
    <col min="6" max="6" width="26.796875" customWidth="1"/>
    <col min="7" max="7" width="30.69921875" bestFit="1" customWidth="1"/>
    <col min="8" max="8" width="37.3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25.19921875" customWidth="1"/>
  </cols>
  <sheetData>
    <row r="1" spans="1:13" ht="16.8" x14ac:dyDescent="0.3">
      <c r="A1" s="43" t="s">
        <v>17</v>
      </c>
      <c r="B1" s="44"/>
      <c r="C1" s="45" t="s">
        <v>47</v>
      </c>
      <c r="D1" s="46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47" t="s">
        <v>18</v>
      </c>
      <c r="B2" s="48"/>
      <c r="C2" s="49" t="s">
        <v>111</v>
      </c>
      <c r="D2" s="50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43" t="s">
        <v>19</v>
      </c>
      <c r="B3" s="44"/>
      <c r="C3" s="51"/>
      <c r="D3" s="46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43" t="s">
        <v>5</v>
      </c>
      <c r="B4" s="44"/>
      <c r="C4" s="45" t="s">
        <v>40</v>
      </c>
      <c r="D4" s="46"/>
      <c r="E4" s="7"/>
      <c r="F4" s="7"/>
      <c r="H4" s="7"/>
      <c r="I4" s="7"/>
      <c r="J4" s="7"/>
      <c r="K4" s="7"/>
      <c r="L4" s="1"/>
    </row>
    <row r="5" spans="1:13" ht="16.8" x14ac:dyDescent="0.3">
      <c r="A5" s="52" t="s">
        <v>20</v>
      </c>
      <c r="B5" s="53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 x14ac:dyDescent="0.3">
      <c r="A6" s="53"/>
      <c r="B6" s="53"/>
      <c r="C6" s="8">
        <f>COUNTIF($J$12:$J$486, "&lt;&gt;")</f>
        <v>7</v>
      </c>
      <c r="D6" s="8">
        <f>COUNTIF($J$12:$J$485, "PASS")</f>
        <v>4</v>
      </c>
      <c r="E6" s="8">
        <f>COUNTIF($J$12:$J$488,"FAIL")</f>
        <v>3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 x14ac:dyDescent="0.3">
      <c r="A7" s="52" t="s">
        <v>23</v>
      </c>
      <c r="B7" s="53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53"/>
      <c r="B8" s="53"/>
      <c r="C8" s="8">
        <f>COUNTIF($L$12:$L$486, "&lt;&gt;")</f>
        <v>7</v>
      </c>
      <c r="D8" s="8">
        <f>COUNTIF($L$12:$L$486, "PASS")</f>
        <v>7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 x14ac:dyDescent="0.25">
      <c r="A10" s="40" t="s">
        <v>24</v>
      </c>
      <c r="B10" s="40" t="s">
        <v>25</v>
      </c>
      <c r="C10" s="54" t="s">
        <v>26</v>
      </c>
      <c r="D10" s="40" t="s">
        <v>27</v>
      </c>
      <c r="E10" s="40" t="s">
        <v>28</v>
      </c>
      <c r="F10" s="40" t="s">
        <v>29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34</v>
      </c>
      <c r="L10" s="40" t="s">
        <v>35</v>
      </c>
      <c r="M10" s="40" t="s">
        <v>37</v>
      </c>
    </row>
    <row r="11" spans="1:13" ht="13.8" customHeight="1" x14ac:dyDescent="0.3">
      <c r="A11" s="41"/>
      <c r="B11" s="41"/>
      <c r="C11" s="41"/>
      <c r="D11" s="41"/>
      <c r="E11" s="41"/>
      <c r="F11" s="41"/>
      <c r="G11" s="41"/>
      <c r="H11" s="41"/>
      <c r="I11" s="40"/>
      <c r="J11" s="40"/>
      <c r="K11" s="40"/>
      <c r="L11" s="40"/>
      <c r="M11" s="42"/>
    </row>
    <row r="12" spans="1:13" ht="104.4" customHeight="1" x14ac:dyDescent="0.25">
      <c r="A12" s="18">
        <v>1</v>
      </c>
      <c r="B12" s="23" t="str">
        <f>CONCATENATE($C$2, " - ", A12)</f>
        <v>DiVR - 1</v>
      </c>
      <c r="C12" s="23" t="s">
        <v>115</v>
      </c>
      <c r="D12" s="23" t="s">
        <v>116</v>
      </c>
      <c r="E12" s="23" t="s">
        <v>117</v>
      </c>
      <c r="F12" s="4" t="s">
        <v>121</v>
      </c>
      <c r="G12" s="32" t="s">
        <v>118</v>
      </c>
      <c r="H12" s="4" t="s">
        <v>119</v>
      </c>
      <c r="I12" s="30">
        <v>45311</v>
      </c>
      <c r="J12" s="22" t="s">
        <v>7</v>
      </c>
      <c r="K12" s="19"/>
      <c r="L12" s="22" t="s">
        <v>7</v>
      </c>
      <c r="M12" s="31" t="s">
        <v>40</v>
      </c>
    </row>
    <row r="13" spans="1:13" ht="177.6" customHeight="1" x14ac:dyDescent="0.25">
      <c r="A13" s="18">
        <v>2</v>
      </c>
      <c r="B13" s="23" t="str">
        <f t="shared" ref="B13:B18" si="0">CONCATENATE($C$2, " - ", A13)</f>
        <v>DiVR - 2</v>
      </c>
      <c r="C13" s="23" t="s">
        <v>115</v>
      </c>
      <c r="D13" s="23" t="s">
        <v>116</v>
      </c>
      <c r="E13" s="23" t="s">
        <v>117</v>
      </c>
      <c r="F13" s="4" t="s">
        <v>122</v>
      </c>
      <c r="G13" s="25" t="s">
        <v>71</v>
      </c>
      <c r="H13" s="4" t="s">
        <v>120</v>
      </c>
      <c r="I13" s="30">
        <v>45311</v>
      </c>
      <c r="J13" s="22" t="s">
        <v>7</v>
      </c>
      <c r="K13" s="19"/>
      <c r="L13" s="22" t="s">
        <v>7</v>
      </c>
      <c r="M13" s="31" t="s">
        <v>40</v>
      </c>
    </row>
    <row r="14" spans="1:13" ht="153" customHeight="1" x14ac:dyDescent="0.25">
      <c r="A14" s="18">
        <v>3</v>
      </c>
      <c r="B14" s="23" t="str">
        <f t="shared" si="0"/>
        <v>DiVR - 3</v>
      </c>
      <c r="C14" s="23" t="s">
        <v>115</v>
      </c>
      <c r="D14" s="23" t="s">
        <v>116</v>
      </c>
      <c r="E14" s="23" t="s">
        <v>117</v>
      </c>
      <c r="F14" s="4" t="s">
        <v>123</v>
      </c>
      <c r="G14" s="26" t="s">
        <v>61</v>
      </c>
      <c r="H14" s="4" t="s">
        <v>95</v>
      </c>
      <c r="I14" s="30">
        <v>45311</v>
      </c>
      <c r="J14" s="22" t="s">
        <v>8</v>
      </c>
      <c r="K14" s="19"/>
      <c r="L14" s="22" t="s">
        <v>7</v>
      </c>
      <c r="M14" s="31" t="s">
        <v>40</v>
      </c>
    </row>
    <row r="15" spans="1:13" ht="122.4" customHeight="1" x14ac:dyDescent="0.25">
      <c r="A15" s="6">
        <v>4</v>
      </c>
      <c r="B15" s="23" t="str">
        <f t="shared" si="0"/>
        <v>DiVR - 4</v>
      </c>
      <c r="C15" s="23" t="s">
        <v>115</v>
      </c>
      <c r="D15" s="23" t="s">
        <v>116</v>
      </c>
      <c r="E15" s="23" t="s">
        <v>117</v>
      </c>
      <c r="F15" s="4" t="s">
        <v>124</v>
      </c>
      <c r="G15" s="26" t="s">
        <v>90</v>
      </c>
      <c r="H15" s="4" t="s">
        <v>96</v>
      </c>
      <c r="I15" s="30">
        <v>45311</v>
      </c>
      <c r="J15" s="22" t="s">
        <v>7</v>
      </c>
      <c r="K15" s="19"/>
      <c r="L15" s="22" t="s">
        <v>7</v>
      </c>
      <c r="M15" s="31" t="s">
        <v>40</v>
      </c>
    </row>
    <row r="16" spans="1:13" ht="127.2" customHeight="1" x14ac:dyDescent="0.25">
      <c r="A16" s="6">
        <v>5</v>
      </c>
      <c r="B16" s="23" t="str">
        <f t="shared" si="0"/>
        <v>DiVR - 5</v>
      </c>
      <c r="C16" s="23" t="s">
        <v>115</v>
      </c>
      <c r="D16" s="23" t="s">
        <v>116</v>
      </c>
      <c r="E16" s="23" t="s">
        <v>117</v>
      </c>
      <c r="F16" s="4" t="s">
        <v>125</v>
      </c>
      <c r="G16" s="26"/>
      <c r="H16" s="4" t="s">
        <v>97</v>
      </c>
      <c r="I16" s="30">
        <v>45311</v>
      </c>
      <c r="J16" s="22" t="s">
        <v>8</v>
      </c>
      <c r="K16" s="19"/>
      <c r="L16" s="22" t="s">
        <v>7</v>
      </c>
      <c r="M16" s="31" t="s">
        <v>40</v>
      </c>
    </row>
    <row r="17" spans="1:13" ht="142.19999999999999" customHeight="1" x14ac:dyDescent="0.25">
      <c r="A17" s="18">
        <v>6</v>
      </c>
      <c r="B17" s="6" t="str">
        <f t="shared" si="0"/>
        <v>DiVR - 6</v>
      </c>
      <c r="C17" s="23" t="s">
        <v>115</v>
      </c>
      <c r="D17" s="23" t="s">
        <v>116</v>
      </c>
      <c r="E17" s="23" t="s">
        <v>117</v>
      </c>
      <c r="F17" s="4" t="s">
        <v>126</v>
      </c>
      <c r="G17" s="26" t="s">
        <v>93</v>
      </c>
      <c r="H17" s="4" t="s">
        <v>98</v>
      </c>
      <c r="I17" s="30">
        <v>45311</v>
      </c>
      <c r="J17" s="22" t="s">
        <v>8</v>
      </c>
      <c r="K17" s="19"/>
      <c r="L17" s="5" t="s">
        <v>7</v>
      </c>
      <c r="M17" s="31" t="s">
        <v>40</v>
      </c>
    </row>
    <row r="18" spans="1:13" ht="141.6" customHeight="1" x14ac:dyDescent="0.25">
      <c r="A18" s="18">
        <v>7</v>
      </c>
      <c r="B18" s="23" t="str">
        <f t="shared" si="0"/>
        <v>DiVR - 7</v>
      </c>
      <c r="C18" s="23" t="s">
        <v>115</v>
      </c>
      <c r="D18" s="23" t="s">
        <v>127</v>
      </c>
      <c r="E18" s="23" t="s">
        <v>117</v>
      </c>
      <c r="F18" s="4" t="s">
        <v>128</v>
      </c>
      <c r="G18" s="26"/>
      <c r="H18" s="4" t="s">
        <v>129</v>
      </c>
      <c r="I18" s="30">
        <v>45311</v>
      </c>
      <c r="J18" s="22" t="s">
        <v>7</v>
      </c>
      <c r="K18" s="19"/>
      <c r="L18" s="22" t="s">
        <v>7</v>
      </c>
      <c r="M18" s="31" t="s">
        <v>40</v>
      </c>
    </row>
    <row r="19" spans="1:13" ht="156.6" customHeight="1" x14ac:dyDescent="0.25"/>
    <row r="20" spans="1:13" ht="138.6" customHeight="1" x14ac:dyDescent="0.25"/>
    <row r="21" spans="1:13" ht="139.80000000000001" customHeight="1" x14ac:dyDescent="0.25"/>
    <row r="22" spans="1:13" ht="186" customHeight="1" x14ac:dyDescent="0.25"/>
    <row r="26" spans="1:13" ht="159.6" customHeight="1" x14ac:dyDescent="0.25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7 L17">
    <cfRule type="containsText" dxfId="27" priority="13" operator="containsText" text="SKIPPED">
      <formula>NOT(ISERROR(SEARCH("SKIPPED",J17)))</formula>
    </cfRule>
    <cfRule type="containsText" dxfId="26" priority="14" operator="containsText" text="Not Implemented">
      <formula>NOT(ISERROR(SEARCH("Not Implemented",J17)))</formula>
    </cfRule>
    <cfRule type="containsText" dxfId="25" priority="15" operator="containsText" text="FAIL">
      <formula>NOT(ISERROR(SEARCH("FAIL",J17)))</formula>
    </cfRule>
    <cfRule type="containsText" dxfId="24" priority="16" operator="containsText" text="PASS">
      <formula>NOT(ISERROR(SEARCH("PASS",J17)))</formula>
    </cfRule>
  </conditionalFormatting>
  <conditionalFormatting sqref="J17 L17">
    <cfRule type="containsText" dxfId="23" priority="9" operator="containsText" text="SKIPPED">
      <formula>NOT(ISERROR(SEARCH("SKIPPED",J17)))</formula>
    </cfRule>
    <cfRule type="containsText" dxfId="22" priority="10" operator="containsText" text="Not Implemented">
      <formula>NOT(ISERROR(SEARCH("Not Implemented",J17)))</formula>
    </cfRule>
    <cfRule type="containsText" dxfId="21" priority="11" operator="containsText" text="FAIL">
      <formula>NOT(ISERROR(SEARCH("FAIL",J17)))</formula>
    </cfRule>
    <cfRule type="containsText" dxfId="20" priority="12" operator="containsText" text="PASS">
      <formula>NOT(ISERROR(SEARCH("PASS",J17)))</formula>
    </cfRule>
  </conditionalFormatting>
  <conditionalFormatting sqref="J12:J16 L12:L16">
    <cfRule type="containsText" dxfId="19" priority="5" operator="containsText" text="SKIPPED">
      <formula>NOT(ISERROR(SEARCH("SKIPPED",J12)))</formula>
    </cfRule>
    <cfRule type="containsText" dxfId="18" priority="6" operator="containsText" text="Not Implemented">
      <formula>NOT(ISERROR(SEARCH("Not Implemented",J12)))</formula>
    </cfRule>
    <cfRule type="containsText" dxfId="17" priority="7" operator="containsText" text="FAIL">
      <formula>NOT(ISERROR(SEARCH("FAIL",J12)))</formula>
    </cfRule>
    <cfRule type="containsText" dxfId="16" priority="8" operator="containsText" text="PASS">
      <formula>NOT(ISERROR(SEARCH("PASS",J12)))</formula>
    </cfRule>
  </conditionalFormatting>
  <conditionalFormatting sqref="J18 L18">
    <cfRule type="containsText" dxfId="3" priority="1" operator="containsText" text="SKIPPED">
      <formula>NOT(ISERROR(SEARCH("SKIPPED",J18)))</formula>
    </cfRule>
    <cfRule type="containsText" dxfId="2" priority="2" operator="containsText" text="Not Implemented">
      <formula>NOT(ISERROR(SEARCH("Not Implemented",J18)))</formula>
    </cfRule>
    <cfRule type="containsText" dxfId="1" priority="3" operator="containsText" text="FAIL">
      <formula>NOT(ISERROR(SEARCH("FAIL",J18)))</formula>
    </cfRule>
    <cfRule type="containsText" dxfId="0" priority="4" operator="containsText" text="PASS">
      <formula>NOT(ISERROR(SEARCH("PASS",J18)))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AF7619-D5A8-4B60-8146-674226A42379}">
          <x14:formula1>
            <xm:f>'Test report '!$B$8:$B$11</xm:f>
          </x14:formula1>
          <xm:sqref>C3:D4</xm:sqref>
        </x14:dataValidation>
        <x14:dataValidation type="list" allowBlank="1" showErrorMessage="1" xr:uid="{A968DABA-E089-46A3-BCEE-3B738B138BFA}">
          <x14:formula1>
            <xm:f>'Test report '!$B$17:$B$20</xm:f>
          </x14:formula1>
          <xm:sqref>L12:L18 J12:J18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</vt:lpstr>
      <vt:lpstr>Subtraction</vt:lpstr>
      <vt:lpstr>Multiplication</vt:lpstr>
      <vt:lpstr>Division</vt:lpstr>
      <vt:lpstr>Division for remainders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bapn839@gmail.com</cp:lastModifiedBy>
  <cp:revision/>
  <dcterms:created xsi:type="dcterms:W3CDTF">2020-04-21T13:28:48Z</dcterms:created>
  <dcterms:modified xsi:type="dcterms:W3CDTF">2024-01-26T04:11:28Z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