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gopal/Downloads/"/>
    </mc:Choice>
  </mc:AlternateContent>
  <xr:revisionPtr revIDLastSave="0" documentId="13_ncr:1_{1E3B243E-C1C2-5D42-85D0-9D6CD9739CFE}" xr6:coauthVersionLast="47" xr6:coauthVersionMax="47" xr10:uidLastSave="{00000000-0000-0000-0000-000000000000}"/>
  <bookViews>
    <workbookView xWindow="0" yWindow="-21100" windowWidth="38400" windowHeight="21100" activeTab="2" xr2:uid="{00000000-000D-0000-FFFF-FFFF00000000}"/>
  </bookViews>
  <sheets>
    <sheet name="A P Ageing Detail" sheetId="1" r:id="rId1"/>
    <sheet name="A P Ageing Detail (Copy)" sheetId="2" r:id="rId2"/>
    <sheet name="CREATE TRANSACTIONS" sheetId="3" r:id="rId3"/>
    <sheet name="Sheet5" sheetId="6" r:id="rId4"/>
  </sheets>
  <definedNames>
    <definedName name="_xlnm._FilterDatabase" localSheetId="1" hidden="1">'A P Ageing Detail (Copy)'!$A$5:$O$43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4" i="3"/>
</calcChain>
</file>

<file path=xl/sharedStrings.xml><?xml version="1.0" encoding="utf-8"?>
<sst xmlns="http://schemas.openxmlformats.org/spreadsheetml/2006/main" count="445" uniqueCount="100">
  <si>
    <t>Date</t>
  </si>
  <si>
    <t>Transaction Type</t>
  </si>
  <si>
    <t>No.</t>
  </si>
  <si>
    <t>Supplier</t>
  </si>
  <si>
    <t>Due Date</t>
  </si>
  <si>
    <t>Past Due</t>
  </si>
  <si>
    <t>Amount</t>
  </si>
  <si>
    <t>Open Balance</t>
  </si>
  <si>
    <t>Foreign Amount</t>
  </si>
  <si>
    <t>Revalued Open Balance</t>
  </si>
  <si>
    <t>Exchange Rate</t>
  </si>
  <si>
    <t>Currency</t>
  </si>
  <si>
    <t>Foreign Open Balance</t>
  </si>
  <si>
    <t>Memo/Description</t>
  </si>
  <si>
    <t>91 or more days past due</t>
  </si>
  <si>
    <t>17/05/2022</t>
  </si>
  <si>
    <t>Bill</t>
  </si>
  <si>
    <t>22-51072</t>
  </si>
  <si>
    <t>Trustmoore Singapore Pte Ltd</t>
  </si>
  <si>
    <t>16/06/2022</t>
  </si>
  <si>
    <t>SGD</t>
  </si>
  <si>
    <t>14/09/2022</t>
  </si>
  <si>
    <t>Journal Entry</t>
  </si>
  <si>
    <t>17/08/2022</t>
  </si>
  <si>
    <t>22-51166</t>
  </si>
  <si>
    <t>16/09/2022</t>
  </si>
  <si>
    <t>22-51141</t>
  </si>
  <si>
    <t>02/08/2023</t>
  </si>
  <si>
    <t>2308JKT04/K0475</t>
  </si>
  <si>
    <t>PT Toa Galva Prima Karya</t>
  </si>
  <si>
    <t>01/09/2023</t>
  </si>
  <si>
    <t>IDR</t>
  </si>
  <si>
    <t>Total for 91 or more days past due</t>
  </si>
  <si>
    <t>61 - 90 days past due</t>
  </si>
  <si>
    <t>26/10/2023</t>
  </si>
  <si>
    <t>INV/390-ACT/1023</t>
  </si>
  <si>
    <t>PT Alfa Cipta Teknologi Virtual (Activ)</t>
  </si>
  <si>
    <t>Total for 61 - 90 days past due</t>
  </si>
  <si>
    <t>31 - 60 days past due</t>
  </si>
  <si>
    <t>30/11/2023</t>
  </si>
  <si>
    <t>N8106729</t>
  </si>
  <si>
    <t>Bupa Global</t>
  </si>
  <si>
    <t>Total for 31 - 60 days past due</t>
  </si>
  <si>
    <t>1 - 30 days past due</t>
  </si>
  <si>
    <t>15/12/2023</t>
  </si>
  <si>
    <t>Bill Payment (Cheque)</t>
  </si>
  <si>
    <t>PT. Telkomsel</t>
  </si>
  <si>
    <t>22/12/2023</t>
  </si>
  <si>
    <t>INV-2023-12-0029</t>
  </si>
  <si>
    <t>PT. Vistra International Expansion Indonesia</t>
  </si>
  <si>
    <t>28/12/2023</t>
  </si>
  <si>
    <t>23-000285</t>
  </si>
  <si>
    <t>PP Akset</t>
  </si>
  <si>
    <t>USD</t>
  </si>
  <si>
    <t>Fees for professional services rendered for the period of Nov 2023</t>
  </si>
  <si>
    <t>Total for 1 - 30 days past due</t>
  </si>
  <si>
    <t>Current</t>
  </si>
  <si>
    <t>31/12/2023</t>
  </si>
  <si>
    <t>07/12/2023</t>
  </si>
  <si>
    <t>01/071223/EPM/INV</t>
  </si>
  <si>
    <t>PT Erol Perkasa Mandiri</t>
  </si>
  <si>
    <t>06/01/2024</t>
  </si>
  <si>
    <t>N8144867</t>
  </si>
  <si>
    <t>10/01/2024</t>
  </si>
  <si>
    <t>20/12/2023</t>
  </si>
  <si>
    <t>23-51609</t>
  </si>
  <si>
    <t>19/01/2024</t>
  </si>
  <si>
    <t>BSI-SIP-2312-0069</t>
  </si>
  <si>
    <t>PT Brunel Service Indonesia</t>
  </si>
  <si>
    <t>27/01/2024</t>
  </si>
  <si>
    <t>29/12/2023</t>
  </si>
  <si>
    <t>BSI-SIP-2312-0071</t>
  </si>
  <si>
    <t>28/01/2024</t>
  </si>
  <si>
    <t>BSI-SIP-2312-0073</t>
  </si>
  <si>
    <t>BSI-SIP-2312-0072</t>
  </si>
  <si>
    <t>BSI-SIP-2312-0070</t>
  </si>
  <si>
    <t>BSI-SIP-2312-0075</t>
  </si>
  <si>
    <t>BSI-SIP-2312-0076</t>
  </si>
  <si>
    <t>BSI-SIP-2312-0077</t>
  </si>
  <si>
    <t>BSI-SIP-2312-0074</t>
  </si>
  <si>
    <t>BSI-SIP-2312-0078</t>
  </si>
  <si>
    <t>Total for Current</t>
  </si>
  <si>
    <t>TOTAL</t>
  </si>
  <si>
    <t>Friday, Apr 26, 2024 09:51:22 AM GMT+8</t>
  </si>
  <si>
    <t>BCEI SG PTE. LTD.</t>
  </si>
  <si>
    <t>A/P Ageing Detail</t>
  </si>
  <si>
    <t>As of December 31, 2023</t>
  </si>
  <si>
    <t>Sum of Foreign Amount</t>
  </si>
  <si>
    <t>Reference</t>
  </si>
  <si>
    <t>Invoice Reference*</t>
  </si>
  <si>
    <t>Customer</t>
  </si>
  <si>
    <t>Date*</t>
  </si>
  <si>
    <t>Item / Description*</t>
  </si>
  <si>
    <t>Invoice Account*</t>
  </si>
  <si>
    <t>Total Amount (SGD)*</t>
  </si>
  <si>
    <t>Item / Description</t>
  </si>
  <si>
    <t>Bill Account</t>
  </si>
  <si>
    <t>Conversion Clearing Account</t>
  </si>
  <si>
    <t>FX Rate</t>
  </si>
  <si>
    <t>FYE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</si>
</sst>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\ _€"/>
    <numFmt numFmtId="165" formatCode="&quot;S$&quot;* #,##0.00\ _€"/>
  </numFmts>
  <fonts count="9" x14ac:knownFonts="1">
    <font>
      <sz val="11"/>
      <color indexed="8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D966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right"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right" wrapText="1"/>
    </xf>
    <xf numFmtId="0" fontId="0" fillId="0" borderId="0" xfId="0" pivotButton="1"/>
    <xf numFmtId="43" fontId="0" fillId="0" borderId="0" xfId="1" applyFont="1"/>
    <xf numFmtId="14" fontId="0" fillId="0" borderId="0" xfId="0" pivotButton="1" applyNumberFormat="1"/>
    <xf numFmtId="14" fontId="0" fillId="0" borderId="0" xfId="0" applyNumberFormat="1"/>
    <xf numFmtId="43" fontId="0" fillId="0" borderId="0" xfId="1" applyFont="1" applyAlignment="1">
      <alignment horizontal="right"/>
    </xf>
    <xf numFmtId="0" fontId="7" fillId="0" borderId="0" xfId="0" applyFont="1"/>
    <xf numFmtId="0" fontId="8" fillId="2" borderId="0" xfId="0" applyFont="1" applyFill="1"/>
    <xf numFmtId="0" fontId="0" fillId="0" borderId="0" xfId="0" applyAlignment="1">
      <alignment horizontal="right"/>
    </xf>
    <xf numFmtId="43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23">
    <dxf>
      <numFmt numFmtId="4" formatCode="#,##0.00"/>
    </dxf>
    <dxf>
      <numFmt numFmtId="35" formatCode="_(* #,##0.00_);_(* \(#,##0.00\);_(* &quot;-&quot;??_);_(@_)"/>
    </dxf>
    <dxf>
      <numFmt numFmtId="19" formatCode="d/m/yy"/>
    </dxf>
    <dxf>
      <numFmt numFmtId="19" formatCode="d/m/yy"/>
    </dxf>
    <dxf>
      <numFmt numFmtId="19" formatCode="d/m/yy"/>
    </dxf>
    <dxf>
      <alignment horizontal="right"/>
    </dxf>
    <dxf>
      <alignment horizontal="right"/>
    </dxf>
    <dxf>
      <numFmt numFmtId="4" formatCode="#,##0.00"/>
    </dxf>
    <dxf>
      <numFmt numFmtId="19" formatCode="d/m/yy"/>
    </dxf>
    <dxf>
      <numFmt numFmtId="19" formatCode="d/m/yy"/>
    </dxf>
    <dxf>
      <numFmt numFmtId="19" formatCode="d/m/yy"/>
    </dxf>
    <dxf>
      <alignment horizontal="right"/>
    </dxf>
    <dxf>
      <alignment horizontal="right"/>
    </dxf>
    <dxf>
      <numFmt numFmtId="19" formatCode="d/m/yy"/>
    </dxf>
    <dxf>
      <numFmt numFmtId="19" formatCode="d/m/yy"/>
    </dxf>
    <dxf>
      <numFmt numFmtId="19" formatCode="d/m/yy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9" formatCode="d/m/yy"/>
    </dxf>
    <dxf>
      <numFmt numFmtId="19" formatCode="d/m/yy"/>
    </dxf>
    <dxf>
      <numFmt numFmtId="19" formatCode="d/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jay Gopal" refreshedDate="45415.12632476852" createdVersion="8" refreshedVersion="8" minRefreshableVersion="3" recordCount="27" xr:uid="{6341202F-D968-8E46-9795-01E7E65A7668}">
  <cacheSource type="worksheet">
    <worksheetSource ref="B5:N32" sheet="A P Ageing Detail (Copy)"/>
  </cacheSource>
  <cacheFields count="13">
    <cacheField name="Date" numFmtId="0">
      <sharedItems containsNonDate="0" count="13">
        <s v="31/12/2023"/>
        <s v="30/11/2023"/>
        <s v="29/12/2023"/>
        <s v="28/12/2023"/>
        <s v="26/10/2023"/>
        <s v="22/12/2023"/>
        <s v="20/12/2023"/>
        <s v="17/08/2022"/>
        <s v="17/05/2022"/>
        <s v="15/12/2023"/>
        <s v="14/09/2022"/>
        <s v="07/12/2023"/>
        <s v="02/08/2023"/>
      </sharedItems>
    </cacheField>
    <cacheField name="Transaction Type" numFmtId="0">
      <sharedItems containsNonDate="0"/>
    </cacheField>
    <cacheField name="No." numFmtId="0">
      <sharedItems containsMixedTypes="1" containsNumber="1" containsInteger="1" minValue="8" maxValue="1428834090"/>
    </cacheField>
    <cacheField name="Supplier" numFmtId="0">
      <sharedItems containsNonDate="0"/>
    </cacheField>
    <cacheField name="Due Date" numFmtId="0">
      <sharedItems containsNonDate="0" count="15">
        <s v="31/12/2023"/>
        <s v="10/01/2024"/>
        <s v="30/11/2023"/>
        <s v="28/01/2024"/>
        <s v="28/12/2023"/>
        <s v="27/01/2024"/>
        <s v="26/10/2023"/>
        <s v="22/12/2023"/>
        <s v="19/01/2024"/>
        <s v="16/09/2022"/>
        <s v="16/06/2022"/>
        <s v="15/12/2023"/>
        <s v="14/09/2022"/>
        <s v="06/01/2024"/>
        <s v="01/09/2023"/>
      </sharedItems>
    </cacheField>
    <cacheField name="Past Due" numFmtId="0">
      <sharedItems containsSemiMixedTypes="0" containsString="0" containsNumber="1" containsInteger="1" minValue="89" maxValue="680"/>
    </cacheField>
    <cacheField name="Amount" numFmtId="164">
      <sharedItems containsSemiMixedTypes="0" containsString="0" containsNumber="1" minValue="-17417.939999999999" maxValue="20696.22"/>
    </cacheField>
    <cacheField name="Open Balance" numFmtId="164">
      <sharedItems containsSemiMixedTypes="0" containsString="0" containsNumber="1" minValue="-17417.939999999999" maxValue="20696.22"/>
    </cacheField>
    <cacheField name="Foreign Amount" numFmtId="164">
      <sharedItems containsSemiMixedTypes="0" containsString="0" containsNumber="1" minValue="-1065600" maxValue="211252203"/>
    </cacheField>
    <cacheField name="Revalued Open Balance" numFmtId="164">
      <sharedItems containsSemiMixedTypes="0" containsString="0" containsNumber="1" minValue="-17417.939999999999" maxValue="20696.22"/>
    </cacheField>
    <cacheField name="Exchange Rate" numFmtId="164">
      <sharedItems containsSemiMixedTypes="0" containsString="0" containsNumber="1" minValue="8.5900000000000001E-5" maxValue="1.3324"/>
    </cacheField>
    <cacheField name="Currency" numFmtId="0">
      <sharedItems containsNonDate="0" count="3">
        <s v="IDR"/>
        <s v="SGD"/>
        <s v="USD"/>
      </sharedItems>
    </cacheField>
    <cacheField name="Foreign Open Balance" numFmtId="164">
      <sharedItems containsSemiMixedTypes="0" containsString="0" containsNumber="1" minValue="-17417.939999999999" maxValue="211252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s v="Bill"/>
    <n v="1428834087"/>
    <s v="PT. Telkomsel"/>
    <x v="0"/>
    <n v="117"/>
    <n v="28.6"/>
    <n v="28.6"/>
    <n v="333000"/>
    <n v="28.44"/>
    <n v="8.5900000000000001E-5"/>
    <x v="0"/>
    <n v="333000"/>
  </r>
  <r>
    <x v="0"/>
    <s v="Bill"/>
    <n v="1428834088"/>
    <s v="PT. Telkomsel"/>
    <x v="0"/>
    <n v="117"/>
    <n v="28.6"/>
    <n v="28.6"/>
    <n v="333000"/>
    <n v="28.44"/>
    <n v="8.5900000000000001E-5"/>
    <x v="0"/>
    <n v="333000"/>
  </r>
  <r>
    <x v="0"/>
    <s v="Bill"/>
    <n v="1428834089"/>
    <s v="PT. Telkomsel"/>
    <x v="0"/>
    <n v="117"/>
    <n v="28.6"/>
    <n v="28.6"/>
    <n v="333000"/>
    <n v="28.44"/>
    <n v="8.5900000000000001E-5"/>
    <x v="0"/>
    <n v="333000"/>
  </r>
  <r>
    <x v="0"/>
    <s v="Bill"/>
    <n v="1428834090"/>
    <s v="PT. Telkomsel"/>
    <x v="0"/>
    <n v="117"/>
    <n v="28.6"/>
    <n v="28.6"/>
    <n v="333000"/>
    <n v="28.44"/>
    <n v="8.5900000000000001E-5"/>
    <x v="0"/>
    <n v="333000"/>
  </r>
  <r>
    <x v="0"/>
    <s v="Bill"/>
    <s v="N8144867"/>
    <s v="Bupa Global"/>
    <x v="1"/>
    <n v="107"/>
    <n v="20696.22"/>
    <n v="20696.22"/>
    <n v="20696.22"/>
    <n v="20696.22"/>
    <n v="1"/>
    <x v="1"/>
    <n v="20696.22"/>
  </r>
  <r>
    <x v="1"/>
    <s v="Bill"/>
    <s v="N8106729"/>
    <s v="Bupa Global"/>
    <x v="2"/>
    <n v="148"/>
    <n v="11442.98"/>
    <n v="2241.81"/>
    <n v="11442.98"/>
    <n v="2241.81"/>
    <n v="1"/>
    <x v="1"/>
    <n v="2241.81"/>
  </r>
  <r>
    <x v="2"/>
    <s v="Bill"/>
    <s v="BSI-SIP-2312-0071"/>
    <s v="PT Brunel Service Indonesia"/>
    <x v="3"/>
    <n v="89"/>
    <n v="18146.560000000001"/>
    <n v="18146.560000000001"/>
    <n v="211252203"/>
    <n v="18040.939999999999"/>
    <n v="8.5900000000000001E-5"/>
    <x v="0"/>
    <n v="211252203"/>
  </r>
  <r>
    <x v="2"/>
    <s v="Bill"/>
    <s v="BSI-SIP-2312-0073"/>
    <s v="PT Brunel Service Indonesia"/>
    <x v="3"/>
    <n v="89"/>
    <n v="14855.78"/>
    <n v="14855.78"/>
    <n v="172942717.5"/>
    <n v="14769.31"/>
    <n v="8.5900000000000001E-5"/>
    <x v="0"/>
    <n v="172942717.5"/>
  </r>
  <r>
    <x v="2"/>
    <s v="Bill"/>
    <s v="BSI-SIP-2312-0072"/>
    <s v="PT Brunel Service Indonesia"/>
    <x v="3"/>
    <n v="89"/>
    <n v="13198.08"/>
    <n v="13198.08"/>
    <n v="153644740.34999999"/>
    <n v="13121.26"/>
    <n v="8.5900000000000001E-5"/>
    <x v="0"/>
    <n v="153644740.34999999"/>
  </r>
  <r>
    <x v="2"/>
    <s v="Bill"/>
    <s v="BSI-SIP-2312-0070"/>
    <s v="PT Brunel Service Indonesia"/>
    <x v="3"/>
    <n v="89"/>
    <n v="10492.7"/>
    <n v="10492.7"/>
    <n v="122150126.48999999"/>
    <n v="10431.620000000001"/>
    <n v="8.5900000000000001E-5"/>
    <x v="0"/>
    <n v="122150126.48999999"/>
  </r>
  <r>
    <x v="2"/>
    <s v="Bill"/>
    <s v="BSI-SIP-2312-0075"/>
    <s v="PT Brunel Service Indonesia"/>
    <x v="3"/>
    <n v="89"/>
    <n v="6639.96"/>
    <n v="6639.96"/>
    <n v="77298769.969999999"/>
    <n v="6601.31"/>
    <n v="8.5900000000000001E-5"/>
    <x v="0"/>
    <n v="77298769.969999999"/>
  </r>
  <r>
    <x v="2"/>
    <s v="Bill"/>
    <s v="BSI-SIP-2312-0076"/>
    <s v="PT Brunel Service Indonesia"/>
    <x v="3"/>
    <n v="89"/>
    <n v="6606.34"/>
    <n v="6606.34"/>
    <n v="76907380.079999998"/>
    <n v="6567.89"/>
    <n v="8.5900000000000001E-5"/>
    <x v="0"/>
    <n v="76907380.079999998"/>
  </r>
  <r>
    <x v="2"/>
    <s v="Bill"/>
    <s v="BSI-SIP-2312-0077"/>
    <s v="PT Brunel Service Indonesia"/>
    <x v="3"/>
    <n v="89"/>
    <n v="6603.66"/>
    <n v="6603.66"/>
    <n v="76876115.819999993"/>
    <n v="6565.22"/>
    <n v="8.5900000000000001E-5"/>
    <x v="0"/>
    <n v="76876115.819999993"/>
  </r>
  <r>
    <x v="2"/>
    <s v="Bill"/>
    <s v="BSI-SIP-2312-0074"/>
    <s v="PT Brunel Service Indonesia"/>
    <x v="3"/>
    <n v="89"/>
    <n v="6009.83"/>
    <n v="6009.83"/>
    <n v="69963055.799999997"/>
    <n v="5974.84"/>
    <n v="8.5900000000000001E-5"/>
    <x v="0"/>
    <n v="69963055.799999997"/>
  </r>
  <r>
    <x v="2"/>
    <s v="Bill"/>
    <s v="BSI-SIP-2312-0078"/>
    <s v="PT Brunel Service Indonesia"/>
    <x v="3"/>
    <n v="89"/>
    <n v="1334.7"/>
    <n v="1334.7"/>
    <n v="15537835.5"/>
    <n v="1326.93"/>
    <n v="8.5900000000000001E-5"/>
    <x v="0"/>
    <n v="15537835.5"/>
  </r>
  <r>
    <x v="3"/>
    <s v="Bill"/>
    <s v="23-000285"/>
    <s v="PP Akset"/>
    <x v="4"/>
    <n v="120"/>
    <n v="3787.04"/>
    <n v="3787.04"/>
    <n v="2842.27"/>
    <n v="3747.82"/>
    <n v="1.3324"/>
    <x v="2"/>
    <n v="2842.27"/>
  </r>
  <r>
    <x v="3"/>
    <s v="Bill"/>
    <s v="BSI-SIP-2312-0069"/>
    <s v="PT Brunel Service Indonesia"/>
    <x v="5"/>
    <n v="90"/>
    <n v="8092.38"/>
    <n v="8092.38"/>
    <n v="94207025.150000006"/>
    <n v="8045.28"/>
    <n v="8.5900000000000001E-5"/>
    <x v="0"/>
    <n v="94207025.150000006"/>
  </r>
  <r>
    <x v="4"/>
    <s v="Bill"/>
    <s v="INV/390-ACT/1023"/>
    <s v="PT Alfa Cipta Teknologi Virtual (Activ)"/>
    <x v="6"/>
    <n v="183"/>
    <n v="1416.62"/>
    <n v="1416.62"/>
    <n v="16301760"/>
    <n v="1392.17"/>
    <n v="8.6899999999999998E-5"/>
    <x v="0"/>
    <n v="16301760"/>
  </r>
  <r>
    <x v="5"/>
    <s v="Bill"/>
    <s v="INV-2023-12-0029"/>
    <s v="PT. Vistra International Expansion Indonesia"/>
    <x v="7"/>
    <n v="126"/>
    <n v="343.73"/>
    <n v="343.73"/>
    <n v="4001550"/>
    <n v="341.73"/>
    <n v="8.5900000000000001E-5"/>
    <x v="0"/>
    <n v="4001550"/>
  </r>
  <r>
    <x v="6"/>
    <s v="Bill"/>
    <s v="23-51609"/>
    <s v="Trustmoore Singapore Pte Ltd"/>
    <x v="8"/>
    <n v="98"/>
    <n v="1668.55"/>
    <n v="1668.55"/>
    <n v="1668.55"/>
    <n v="1668.55"/>
    <n v="1"/>
    <x v="1"/>
    <n v="1668.55"/>
  </r>
  <r>
    <x v="7"/>
    <s v="Bill"/>
    <s v="22-51166"/>
    <s v="Trustmoore Singapore Pte Ltd"/>
    <x v="9"/>
    <n v="588"/>
    <n v="3650.64"/>
    <n v="3650.64"/>
    <n v="3650.64"/>
    <n v="3650.64"/>
    <n v="1"/>
    <x v="1"/>
    <n v="3650.64"/>
  </r>
  <r>
    <x v="7"/>
    <s v="Bill"/>
    <s v="22-51141"/>
    <s v="Trustmoore Singapore Pte Ltd"/>
    <x v="9"/>
    <n v="588"/>
    <n v="1104.52"/>
    <n v="1104.52"/>
    <n v="1104.52"/>
    <n v="1104.52"/>
    <n v="1"/>
    <x v="1"/>
    <n v="1104.52"/>
  </r>
  <r>
    <x v="8"/>
    <s v="Bill"/>
    <s v="22-51072"/>
    <s v="Trustmoore Singapore Pte Ltd"/>
    <x v="10"/>
    <n v="680"/>
    <n v="17662.78"/>
    <n v="17662.78"/>
    <n v="17662.78"/>
    <n v="17662.78"/>
    <n v="1"/>
    <x v="1"/>
    <n v="17662.78"/>
  </r>
  <r>
    <x v="9"/>
    <s v="Bill Payment (Cheque)"/>
    <n v="33"/>
    <s v="PT. Telkomsel"/>
    <x v="11"/>
    <n v="133"/>
    <n v="-92.19"/>
    <n v="-0.62"/>
    <n v="-1065600"/>
    <n v="-0.61"/>
    <n v="8.6000000000000003E-5"/>
    <x v="0"/>
    <n v="-7200"/>
  </r>
  <r>
    <x v="10"/>
    <s v="Journal Entry"/>
    <n v="8"/>
    <s v="Trustmoore Singapore Pte Ltd"/>
    <x v="12"/>
    <n v="590"/>
    <n v="-17417.939999999999"/>
    <n v="-17417.939999999999"/>
    <n v="-17417.939999999999"/>
    <n v="-17417.939999999999"/>
    <n v="1"/>
    <x v="1"/>
    <n v="-17417.939999999999"/>
  </r>
  <r>
    <x v="11"/>
    <s v="Bill"/>
    <s v="01/071223/EPM/INV"/>
    <s v="PT Erol Perkasa Mandiri"/>
    <x v="13"/>
    <n v="111"/>
    <n v="1906.98"/>
    <n v="1906.98"/>
    <n v="22200000"/>
    <n v="1895.88"/>
    <n v="8.5900000000000001E-5"/>
    <x v="0"/>
    <n v="22200000"/>
  </r>
  <r>
    <x v="12"/>
    <s v="Bill"/>
    <s v="2308JKT04/K0475"/>
    <s v="PT Toa Galva Prima Karya"/>
    <x v="14"/>
    <n v="238"/>
    <n v="785.88"/>
    <n v="785.88"/>
    <n v="8880000"/>
    <n v="758.35"/>
    <n v="8.8499999999999996E-5"/>
    <x v="0"/>
    <n v="88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75194D-4432-5240-90E3-C792B2EFEF33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C18" firstHeaderRow="1" firstDataRow="1" firstDataCol="2"/>
  <pivotFields count="13">
    <pivotField compact="0" outline="0" showAll="0" sortType="ascending" defaultSubtotal="0">
      <items count="13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5">
        <item x="14"/>
        <item x="13"/>
        <item x="1"/>
        <item x="12"/>
        <item x="11"/>
        <item x="10"/>
        <item x="9"/>
        <item x="8"/>
        <item x="7"/>
        <item x="6"/>
        <item x="5"/>
        <item x="3"/>
        <item x="4"/>
        <item x="2"/>
        <item x="0"/>
      </items>
    </pivotField>
    <pivotField compact="0" outline="0" showAll="0" defaultSubtotal="0"/>
    <pivotField compact="0" numFmtId="164" outline="0" showAll="0" defaultSubtotal="0"/>
    <pivotField compact="0" numFmtId="164" outline="0" showAll="0" defaultSubtotal="0"/>
    <pivotField dataField="1" compact="0" numFmtId="164" outline="0" showAll="0" defaultSubtotal="0"/>
    <pivotField compact="0" numFmtId="164" outline="0" showAll="0" defaultSubtotal="0"/>
    <pivotField compact="0" numFmtId="164" outline="0" showAll="0" defaultSubtotal="0"/>
    <pivotField axis="axisRow" compact="0" outline="0" showAll="0" defaultSubtotal="0">
      <items count="3">
        <item x="0"/>
        <item x="1"/>
        <item x="2"/>
      </items>
    </pivotField>
    <pivotField compact="0" numFmtId="164" outline="0" showAll="0" defaultSubtotal="0"/>
  </pivotFields>
  <rowFields count="2">
    <field x="4"/>
    <field x="11"/>
  </rowFields>
  <rowItems count="15">
    <i>
      <x/>
      <x/>
    </i>
    <i>
      <x v="1"/>
      <x/>
    </i>
    <i>
      <x v="2"/>
      <x v="1"/>
    </i>
    <i>
      <x v="3"/>
      <x v="1"/>
    </i>
    <i>
      <x v="4"/>
      <x/>
    </i>
    <i>
      <x v="5"/>
      <x v="1"/>
    </i>
    <i>
      <x v="6"/>
      <x v="1"/>
    </i>
    <i>
      <x v="7"/>
      <x v="1"/>
    </i>
    <i>
      <x v="8"/>
      <x/>
    </i>
    <i>
      <x v="9"/>
      <x/>
    </i>
    <i>
      <x v="10"/>
      <x/>
    </i>
    <i>
      <x v="11"/>
      <x/>
    </i>
    <i>
      <x v="12"/>
      <x v="2"/>
    </i>
    <i>
      <x v="13"/>
      <x v="1"/>
    </i>
    <i>
      <x v="14"/>
      <x/>
    </i>
  </rowItems>
  <colItems count="1">
    <i/>
  </colItems>
  <dataFields count="1">
    <dataField name="Sum of Foreign Amount" fld="8" baseField="0" baseItem="0" numFmtId="43"/>
  </dataFields>
  <formats count="6"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" count="0"/>
        </references>
      </pivotArea>
    </format>
    <format dxfId="20">
      <pivotArea dataOnly="0" labelOnly="1" grandRow="1" outline="0" fieldPosition="0"/>
    </format>
    <format dxfId="19">
      <pivotArea outline="0" collapsedLevelsAreSubtotals="1" fieldPosition="0"/>
    </format>
    <format dxfId="18">
      <pivotArea dataOnly="0" labelOnly="1" outline="0" axis="axisValues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zoomScale="117" workbookViewId="0">
      <selection activeCell="B5" sqref="B5:O11"/>
    </sheetView>
  </sheetViews>
  <sheetFormatPr baseColWidth="10" defaultColWidth="8.83203125" defaultRowHeight="15" x14ac:dyDescent="0.2"/>
  <cols>
    <col min="1" max="1" width="30" customWidth="1"/>
    <col min="2" max="2" width="9.5" customWidth="1"/>
    <col min="3" max="3" width="18.83203125" customWidth="1"/>
    <col min="4" max="4" width="15.5" customWidth="1"/>
    <col min="5" max="5" width="38.6640625" customWidth="1"/>
    <col min="6" max="6" width="9.5" customWidth="1"/>
    <col min="7" max="7" width="7.6640625" customWidth="1"/>
    <col min="8" max="9" width="11.1640625" customWidth="1"/>
    <col min="10" max="10" width="12.83203125" customWidth="1"/>
    <col min="11" max="11" width="11.1640625" customWidth="1"/>
    <col min="12" max="13" width="7.6640625" customWidth="1"/>
    <col min="14" max="14" width="12.83203125" customWidth="1"/>
    <col min="15" max="15" width="57.5" customWidth="1"/>
  </cols>
  <sheetData>
    <row r="1" spans="1:15" ht="18" x14ac:dyDescent="0.2">
      <c r="A1" s="9" t="s">
        <v>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8" x14ac:dyDescent="0.2">
      <c r="A2" s="9" t="s">
        <v>85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10" t="s">
        <v>86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1:15" ht="27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</row>
    <row r="6" spans="1:15" x14ac:dyDescent="0.2">
      <c r="A6" s="2" t="s">
        <v>14</v>
      </c>
    </row>
    <row r="7" spans="1:15" x14ac:dyDescent="0.2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4">
        <v>680</v>
      </c>
      <c r="H7" s="5">
        <v>17662.78</v>
      </c>
      <c r="I7" s="5">
        <v>17662.78</v>
      </c>
      <c r="J7" s="5">
        <v>17662.78</v>
      </c>
      <c r="K7" s="5">
        <v>17662.78</v>
      </c>
      <c r="L7" s="5">
        <v>1</v>
      </c>
      <c r="M7" s="3" t="s">
        <v>20</v>
      </c>
      <c r="N7" s="5">
        <v>17662.78</v>
      </c>
      <c r="O7" s="3"/>
    </row>
    <row r="8" spans="1:15" x14ac:dyDescent="0.2">
      <c r="B8" s="3" t="s">
        <v>21</v>
      </c>
      <c r="C8" s="3" t="s">
        <v>22</v>
      </c>
      <c r="D8" s="3">
        <v>8</v>
      </c>
      <c r="E8" s="3" t="s">
        <v>18</v>
      </c>
      <c r="F8" s="3" t="s">
        <v>21</v>
      </c>
      <c r="G8" s="4">
        <v>590</v>
      </c>
      <c r="H8" s="5">
        <v>-17417.939999999999</v>
      </c>
      <c r="I8" s="5">
        <v>-17417.939999999999</v>
      </c>
      <c r="J8" s="5">
        <v>-17417.939999999999</v>
      </c>
      <c r="K8" s="5">
        <v>-17417.939999999999</v>
      </c>
      <c r="L8" s="5">
        <v>1</v>
      </c>
      <c r="M8" s="3" t="s">
        <v>20</v>
      </c>
      <c r="N8" s="5">
        <v>-17417.939999999999</v>
      </c>
      <c r="O8" s="3"/>
    </row>
    <row r="9" spans="1:15" x14ac:dyDescent="0.2">
      <c r="B9" s="3" t="s">
        <v>23</v>
      </c>
      <c r="C9" s="3" t="s">
        <v>16</v>
      </c>
      <c r="D9" s="3" t="s">
        <v>24</v>
      </c>
      <c r="E9" s="3" t="s">
        <v>18</v>
      </c>
      <c r="F9" s="3" t="s">
        <v>25</v>
      </c>
      <c r="G9" s="4">
        <v>588</v>
      </c>
      <c r="H9" s="5">
        <v>3650.64</v>
      </c>
      <c r="I9" s="5">
        <v>3650.64</v>
      </c>
      <c r="J9" s="5">
        <v>3650.64</v>
      </c>
      <c r="K9" s="5">
        <v>3650.64</v>
      </c>
      <c r="L9" s="5">
        <v>1</v>
      </c>
      <c r="M9" s="3" t="s">
        <v>20</v>
      </c>
      <c r="N9" s="5">
        <v>3650.64</v>
      </c>
      <c r="O9" s="3"/>
    </row>
    <row r="10" spans="1:15" x14ac:dyDescent="0.2">
      <c r="B10" s="3" t="s">
        <v>23</v>
      </c>
      <c r="C10" s="3" t="s">
        <v>16</v>
      </c>
      <c r="D10" s="3" t="s">
        <v>26</v>
      </c>
      <c r="E10" s="3" t="s">
        <v>18</v>
      </c>
      <c r="F10" s="3" t="s">
        <v>25</v>
      </c>
      <c r="G10" s="4">
        <v>588</v>
      </c>
      <c r="H10" s="5">
        <v>1104.52</v>
      </c>
      <c r="I10" s="5">
        <v>1104.52</v>
      </c>
      <c r="J10" s="5">
        <v>1104.52</v>
      </c>
      <c r="K10" s="5">
        <v>1104.52</v>
      </c>
      <c r="L10" s="5">
        <v>1</v>
      </c>
      <c r="M10" s="3" t="s">
        <v>20</v>
      </c>
      <c r="N10" s="5">
        <v>1104.52</v>
      </c>
      <c r="O10" s="3"/>
    </row>
    <row r="11" spans="1:15" x14ac:dyDescent="0.2">
      <c r="B11" s="3" t="s">
        <v>27</v>
      </c>
      <c r="C11" s="3" t="s">
        <v>16</v>
      </c>
      <c r="D11" s="3" t="s">
        <v>28</v>
      </c>
      <c r="E11" s="3" t="s">
        <v>29</v>
      </c>
      <c r="F11" s="3" t="s">
        <v>30</v>
      </c>
      <c r="G11" s="4">
        <v>238</v>
      </c>
      <c r="H11" s="5">
        <v>785.88</v>
      </c>
      <c r="I11" s="5">
        <v>785.88</v>
      </c>
      <c r="J11" s="5">
        <v>8880000</v>
      </c>
      <c r="K11" s="5">
        <v>758.35</v>
      </c>
      <c r="L11" s="5">
        <v>8.8499999999999996E-5</v>
      </c>
      <c r="M11" s="3" t="s">
        <v>31</v>
      </c>
      <c r="N11" s="5">
        <v>8880000</v>
      </c>
      <c r="O11" s="3"/>
    </row>
    <row r="12" spans="1:15" x14ac:dyDescent="0.2">
      <c r="A12" s="2" t="s">
        <v>32</v>
      </c>
      <c r="H12" s="6">
        <v>5785.88</v>
      </c>
      <c r="I12" s="6">
        <v>5785.88</v>
      </c>
      <c r="K12" s="6">
        <v>5758.35</v>
      </c>
    </row>
    <row r="13" spans="1:15" x14ac:dyDescent="0.2">
      <c r="A13" s="2" t="s">
        <v>33</v>
      </c>
    </row>
    <row r="14" spans="1:15" x14ac:dyDescent="0.2">
      <c r="B14" s="3" t="s">
        <v>34</v>
      </c>
      <c r="C14" s="3" t="s">
        <v>16</v>
      </c>
      <c r="D14" s="3" t="s">
        <v>35</v>
      </c>
      <c r="E14" s="3" t="s">
        <v>36</v>
      </c>
      <c r="F14" s="3" t="s">
        <v>34</v>
      </c>
      <c r="G14" s="4">
        <v>183</v>
      </c>
      <c r="H14" s="5">
        <v>1416.62</v>
      </c>
      <c r="I14" s="5">
        <v>1416.62</v>
      </c>
      <c r="J14" s="5">
        <v>16301760</v>
      </c>
      <c r="K14" s="5">
        <v>1392.17</v>
      </c>
      <c r="L14" s="5">
        <v>8.6899999999999998E-5</v>
      </c>
      <c r="M14" s="3" t="s">
        <v>31</v>
      </c>
      <c r="N14" s="5">
        <v>16301760</v>
      </c>
      <c r="O14" s="3"/>
    </row>
    <row r="15" spans="1:15" x14ac:dyDescent="0.2">
      <c r="A15" s="2" t="s">
        <v>37</v>
      </c>
      <c r="H15" s="6">
        <v>1416.62</v>
      </c>
      <c r="I15" s="6">
        <v>1416.62</v>
      </c>
      <c r="K15" s="6">
        <v>1392.17</v>
      </c>
    </row>
    <row r="16" spans="1:15" x14ac:dyDescent="0.2">
      <c r="A16" s="2" t="s">
        <v>38</v>
      </c>
    </row>
    <row r="17" spans="1:15" x14ac:dyDescent="0.2">
      <c r="B17" s="3" t="s">
        <v>39</v>
      </c>
      <c r="C17" s="3" t="s">
        <v>16</v>
      </c>
      <c r="D17" s="3" t="s">
        <v>40</v>
      </c>
      <c r="E17" s="3" t="s">
        <v>41</v>
      </c>
      <c r="F17" s="3" t="s">
        <v>39</v>
      </c>
      <c r="G17" s="4">
        <v>148</v>
      </c>
      <c r="H17" s="5">
        <v>11442.98</v>
      </c>
      <c r="I17" s="5">
        <v>2241.81</v>
      </c>
      <c r="J17" s="5">
        <v>11442.98</v>
      </c>
      <c r="K17" s="5">
        <v>2241.81</v>
      </c>
      <c r="L17" s="5">
        <v>1</v>
      </c>
      <c r="M17" s="3" t="s">
        <v>20</v>
      </c>
      <c r="N17" s="5">
        <v>2241.81</v>
      </c>
      <c r="O17" s="3"/>
    </row>
    <row r="18" spans="1:15" x14ac:dyDescent="0.2">
      <c r="A18" s="2" t="s">
        <v>42</v>
      </c>
      <c r="H18" s="6">
        <v>11442.98</v>
      </c>
      <c r="I18" s="6">
        <v>2241.81</v>
      </c>
      <c r="K18" s="6">
        <v>2241.81</v>
      </c>
    </row>
    <row r="19" spans="1:15" x14ac:dyDescent="0.2">
      <c r="A19" s="2" t="s">
        <v>43</v>
      </c>
    </row>
    <row r="20" spans="1:15" x14ac:dyDescent="0.2">
      <c r="B20" s="3" t="s">
        <v>44</v>
      </c>
      <c r="C20" s="3" t="s">
        <v>45</v>
      </c>
      <c r="D20" s="3">
        <v>33</v>
      </c>
      <c r="E20" s="3" t="s">
        <v>46</v>
      </c>
      <c r="F20" s="3" t="s">
        <v>44</v>
      </c>
      <c r="G20" s="4">
        <v>133</v>
      </c>
      <c r="H20" s="5">
        <v>-92.19</v>
      </c>
      <c r="I20" s="5">
        <v>-0.62</v>
      </c>
      <c r="J20" s="5">
        <v>-1065600</v>
      </c>
      <c r="K20" s="5">
        <v>-0.61</v>
      </c>
      <c r="L20" s="5">
        <v>8.6000000000000003E-5</v>
      </c>
      <c r="M20" s="3" t="s">
        <v>31</v>
      </c>
      <c r="N20" s="5">
        <v>-7200</v>
      </c>
      <c r="O20" s="3"/>
    </row>
    <row r="21" spans="1:15" x14ac:dyDescent="0.2">
      <c r="B21" s="3" t="s">
        <v>47</v>
      </c>
      <c r="C21" s="3" t="s">
        <v>16</v>
      </c>
      <c r="D21" s="3" t="s">
        <v>48</v>
      </c>
      <c r="E21" s="3" t="s">
        <v>49</v>
      </c>
      <c r="F21" s="3" t="s">
        <v>47</v>
      </c>
      <c r="G21" s="4">
        <v>126</v>
      </c>
      <c r="H21" s="5">
        <v>343.73</v>
      </c>
      <c r="I21" s="5">
        <v>343.73</v>
      </c>
      <c r="J21" s="5">
        <v>4001550</v>
      </c>
      <c r="K21" s="5">
        <v>341.73</v>
      </c>
      <c r="L21" s="5">
        <v>8.5900000000000001E-5</v>
      </c>
      <c r="M21" s="3" t="s">
        <v>31</v>
      </c>
      <c r="N21" s="5">
        <v>4001550</v>
      </c>
      <c r="O21" s="3"/>
    </row>
    <row r="22" spans="1:15" x14ac:dyDescent="0.2">
      <c r="B22" s="3" t="s">
        <v>50</v>
      </c>
      <c r="C22" s="3" t="s">
        <v>16</v>
      </c>
      <c r="D22" s="3" t="s">
        <v>51</v>
      </c>
      <c r="E22" s="3" t="s">
        <v>52</v>
      </c>
      <c r="F22" s="3" t="s">
        <v>50</v>
      </c>
      <c r="G22" s="4">
        <v>120</v>
      </c>
      <c r="H22" s="5">
        <v>3787.04</v>
      </c>
      <c r="I22" s="5">
        <v>3787.04</v>
      </c>
      <c r="J22" s="5">
        <v>2842.27</v>
      </c>
      <c r="K22" s="5">
        <v>3747.82</v>
      </c>
      <c r="L22" s="5">
        <v>1.3324</v>
      </c>
      <c r="M22" s="3" t="s">
        <v>53</v>
      </c>
      <c r="N22" s="5">
        <v>2842.27</v>
      </c>
      <c r="O22" s="3" t="s">
        <v>54</v>
      </c>
    </row>
    <row r="23" spans="1:15" x14ac:dyDescent="0.2">
      <c r="A23" s="2" t="s">
        <v>55</v>
      </c>
      <c r="H23" s="6">
        <v>4038.58</v>
      </c>
      <c r="I23" s="6">
        <v>4130.1499999999996</v>
      </c>
      <c r="K23" s="6">
        <v>4088.94</v>
      </c>
    </row>
    <row r="24" spans="1:15" x14ac:dyDescent="0.2">
      <c r="A24" s="2" t="s">
        <v>56</v>
      </c>
    </row>
    <row r="25" spans="1:15" x14ac:dyDescent="0.2">
      <c r="B25" s="3" t="s">
        <v>57</v>
      </c>
      <c r="C25" s="3" t="s">
        <v>16</v>
      </c>
      <c r="D25" s="3">
        <v>1428834087</v>
      </c>
      <c r="E25" s="3" t="s">
        <v>46</v>
      </c>
      <c r="F25" s="3" t="s">
        <v>57</v>
      </c>
      <c r="G25" s="4">
        <v>117</v>
      </c>
      <c r="H25" s="5">
        <v>28.6</v>
      </c>
      <c r="I25" s="5">
        <v>28.6</v>
      </c>
      <c r="J25" s="5">
        <v>333000</v>
      </c>
      <c r="K25" s="5">
        <v>28.44</v>
      </c>
      <c r="L25" s="5">
        <v>8.5900000000000001E-5</v>
      </c>
      <c r="M25" s="3" t="s">
        <v>31</v>
      </c>
      <c r="N25" s="5">
        <v>333000</v>
      </c>
      <c r="O25" s="3"/>
    </row>
    <row r="26" spans="1:15" x14ac:dyDescent="0.2">
      <c r="B26" s="3" t="s">
        <v>57</v>
      </c>
      <c r="C26" s="3" t="s">
        <v>16</v>
      </c>
      <c r="D26" s="3">
        <v>1428834088</v>
      </c>
      <c r="E26" s="3" t="s">
        <v>46</v>
      </c>
      <c r="F26" s="3" t="s">
        <v>57</v>
      </c>
      <c r="G26" s="4">
        <v>117</v>
      </c>
      <c r="H26" s="5">
        <v>28.6</v>
      </c>
      <c r="I26" s="5">
        <v>28.6</v>
      </c>
      <c r="J26" s="5">
        <v>333000</v>
      </c>
      <c r="K26" s="5">
        <v>28.44</v>
      </c>
      <c r="L26" s="5">
        <v>8.5900000000000001E-5</v>
      </c>
      <c r="M26" s="3" t="s">
        <v>31</v>
      </c>
      <c r="N26" s="5">
        <v>333000</v>
      </c>
      <c r="O26" s="3"/>
    </row>
    <row r="27" spans="1:15" x14ac:dyDescent="0.2">
      <c r="B27" s="3" t="s">
        <v>57</v>
      </c>
      <c r="C27" s="3" t="s">
        <v>16</v>
      </c>
      <c r="D27" s="3">
        <v>1428834089</v>
      </c>
      <c r="E27" s="3" t="s">
        <v>46</v>
      </c>
      <c r="F27" s="3" t="s">
        <v>57</v>
      </c>
      <c r="G27" s="4">
        <v>117</v>
      </c>
      <c r="H27" s="5">
        <v>28.6</v>
      </c>
      <c r="I27" s="5">
        <v>28.6</v>
      </c>
      <c r="J27" s="5">
        <v>333000</v>
      </c>
      <c r="K27" s="5">
        <v>28.44</v>
      </c>
      <c r="L27" s="5">
        <v>8.5900000000000001E-5</v>
      </c>
      <c r="M27" s="3" t="s">
        <v>31</v>
      </c>
      <c r="N27" s="5">
        <v>333000</v>
      </c>
      <c r="O27" s="3"/>
    </row>
    <row r="28" spans="1:15" x14ac:dyDescent="0.2">
      <c r="B28" s="3" t="s">
        <v>57</v>
      </c>
      <c r="C28" s="3" t="s">
        <v>16</v>
      </c>
      <c r="D28" s="3">
        <v>1428834090</v>
      </c>
      <c r="E28" s="3" t="s">
        <v>46</v>
      </c>
      <c r="F28" s="3" t="s">
        <v>57</v>
      </c>
      <c r="G28" s="4">
        <v>117</v>
      </c>
      <c r="H28" s="5">
        <v>28.6</v>
      </c>
      <c r="I28" s="5">
        <v>28.6</v>
      </c>
      <c r="J28" s="5">
        <v>333000</v>
      </c>
      <c r="K28" s="5">
        <v>28.44</v>
      </c>
      <c r="L28" s="5">
        <v>8.5900000000000001E-5</v>
      </c>
      <c r="M28" s="3" t="s">
        <v>31</v>
      </c>
      <c r="N28" s="5">
        <v>333000</v>
      </c>
      <c r="O28" s="3"/>
    </row>
    <row r="29" spans="1:15" x14ac:dyDescent="0.2">
      <c r="B29" s="3" t="s">
        <v>58</v>
      </c>
      <c r="C29" s="3" t="s">
        <v>16</v>
      </c>
      <c r="D29" s="3" t="s">
        <v>59</v>
      </c>
      <c r="E29" s="3" t="s">
        <v>60</v>
      </c>
      <c r="F29" s="3" t="s">
        <v>61</v>
      </c>
      <c r="G29" s="4">
        <v>111</v>
      </c>
      <c r="H29" s="5">
        <v>1906.98</v>
      </c>
      <c r="I29" s="5">
        <v>1906.98</v>
      </c>
      <c r="J29" s="5">
        <v>22200000</v>
      </c>
      <c r="K29" s="5">
        <v>1895.88</v>
      </c>
      <c r="L29" s="5">
        <v>8.5900000000000001E-5</v>
      </c>
      <c r="M29" s="3" t="s">
        <v>31</v>
      </c>
      <c r="N29" s="5">
        <v>22200000</v>
      </c>
      <c r="O29" s="3"/>
    </row>
    <row r="30" spans="1:15" x14ac:dyDescent="0.2">
      <c r="B30" s="3" t="s">
        <v>57</v>
      </c>
      <c r="C30" s="3" t="s">
        <v>16</v>
      </c>
      <c r="D30" s="3" t="s">
        <v>62</v>
      </c>
      <c r="E30" s="3" t="s">
        <v>41</v>
      </c>
      <c r="F30" s="3" t="s">
        <v>63</v>
      </c>
      <c r="G30" s="4">
        <v>107</v>
      </c>
      <c r="H30" s="5">
        <v>20696.22</v>
      </c>
      <c r="I30" s="5">
        <v>20696.22</v>
      </c>
      <c r="J30" s="5">
        <v>20696.22</v>
      </c>
      <c r="K30" s="5">
        <v>20696.22</v>
      </c>
      <c r="L30" s="5">
        <v>1</v>
      </c>
      <c r="M30" s="3" t="s">
        <v>20</v>
      </c>
      <c r="N30" s="5">
        <v>20696.22</v>
      </c>
      <c r="O30" s="3"/>
    </row>
    <row r="31" spans="1:15" x14ac:dyDescent="0.2">
      <c r="B31" s="3" t="s">
        <v>64</v>
      </c>
      <c r="C31" s="3" t="s">
        <v>16</v>
      </c>
      <c r="D31" s="3" t="s">
        <v>65</v>
      </c>
      <c r="E31" s="3" t="s">
        <v>18</v>
      </c>
      <c r="F31" s="3" t="s">
        <v>66</v>
      </c>
      <c r="G31" s="4">
        <v>98</v>
      </c>
      <c r="H31" s="5">
        <v>1668.55</v>
      </c>
      <c r="I31" s="5">
        <v>1668.55</v>
      </c>
      <c r="J31" s="5">
        <v>1668.55</v>
      </c>
      <c r="K31" s="5">
        <v>1668.55</v>
      </c>
      <c r="L31" s="5">
        <v>1</v>
      </c>
      <c r="M31" s="3" t="s">
        <v>20</v>
      </c>
      <c r="N31" s="5">
        <v>1668.55</v>
      </c>
      <c r="O31" s="3"/>
    </row>
    <row r="32" spans="1:15" x14ac:dyDescent="0.2">
      <c r="B32" s="3" t="s">
        <v>50</v>
      </c>
      <c r="C32" s="3" t="s">
        <v>16</v>
      </c>
      <c r="D32" s="3" t="s">
        <v>67</v>
      </c>
      <c r="E32" s="3" t="s">
        <v>68</v>
      </c>
      <c r="F32" s="3" t="s">
        <v>69</v>
      </c>
      <c r="G32" s="4">
        <v>90</v>
      </c>
      <c r="H32" s="5">
        <v>8092.38</v>
      </c>
      <c r="I32" s="5">
        <v>8092.38</v>
      </c>
      <c r="J32" s="5">
        <v>94207025.150000006</v>
      </c>
      <c r="K32" s="5">
        <v>8045.28</v>
      </c>
      <c r="L32" s="5">
        <v>8.5900000000000001E-5</v>
      </c>
      <c r="M32" s="3" t="s">
        <v>31</v>
      </c>
      <c r="N32" s="5">
        <v>94207025.150000006</v>
      </c>
      <c r="O32" s="3"/>
    </row>
    <row r="33" spans="1:15" x14ac:dyDescent="0.2">
      <c r="B33" s="3" t="s">
        <v>70</v>
      </c>
      <c r="C33" s="3" t="s">
        <v>16</v>
      </c>
      <c r="D33" s="3" t="s">
        <v>71</v>
      </c>
      <c r="E33" s="3" t="s">
        <v>68</v>
      </c>
      <c r="F33" s="3" t="s">
        <v>72</v>
      </c>
      <c r="G33" s="4">
        <v>89</v>
      </c>
      <c r="H33" s="5">
        <v>18146.560000000001</v>
      </c>
      <c r="I33" s="5">
        <v>18146.560000000001</v>
      </c>
      <c r="J33" s="5">
        <v>211252203</v>
      </c>
      <c r="K33" s="5">
        <v>18040.939999999999</v>
      </c>
      <c r="L33" s="5">
        <v>8.5900000000000001E-5</v>
      </c>
      <c r="M33" s="3" t="s">
        <v>31</v>
      </c>
      <c r="N33" s="5">
        <v>211252203</v>
      </c>
      <c r="O33" s="3"/>
    </row>
    <row r="34" spans="1:15" x14ac:dyDescent="0.2">
      <c r="B34" s="3" t="s">
        <v>70</v>
      </c>
      <c r="C34" s="3" t="s">
        <v>16</v>
      </c>
      <c r="D34" s="3" t="s">
        <v>73</v>
      </c>
      <c r="E34" s="3" t="s">
        <v>68</v>
      </c>
      <c r="F34" s="3" t="s">
        <v>72</v>
      </c>
      <c r="G34" s="4">
        <v>89</v>
      </c>
      <c r="H34" s="5">
        <v>14855.78</v>
      </c>
      <c r="I34" s="5">
        <v>14855.78</v>
      </c>
      <c r="J34" s="5">
        <v>172942717.5</v>
      </c>
      <c r="K34" s="5">
        <v>14769.31</v>
      </c>
      <c r="L34" s="5">
        <v>8.5900000000000001E-5</v>
      </c>
      <c r="M34" s="3" t="s">
        <v>31</v>
      </c>
      <c r="N34" s="5">
        <v>172942717.5</v>
      </c>
      <c r="O34" s="3"/>
    </row>
    <row r="35" spans="1:15" x14ac:dyDescent="0.2">
      <c r="B35" s="3" t="s">
        <v>70</v>
      </c>
      <c r="C35" s="3" t="s">
        <v>16</v>
      </c>
      <c r="D35" s="3" t="s">
        <v>74</v>
      </c>
      <c r="E35" s="3" t="s">
        <v>68</v>
      </c>
      <c r="F35" s="3" t="s">
        <v>72</v>
      </c>
      <c r="G35" s="4">
        <v>89</v>
      </c>
      <c r="H35" s="5">
        <v>13198.08</v>
      </c>
      <c r="I35" s="5">
        <v>13198.08</v>
      </c>
      <c r="J35" s="5">
        <v>153644740.34999999</v>
      </c>
      <c r="K35" s="5">
        <v>13121.26</v>
      </c>
      <c r="L35" s="5">
        <v>8.5900000000000001E-5</v>
      </c>
      <c r="M35" s="3" t="s">
        <v>31</v>
      </c>
      <c r="N35" s="5">
        <v>153644740.34999999</v>
      </c>
      <c r="O35" s="3"/>
    </row>
    <row r="36" spans="1:15" x14ac:dyDescent="0.2">
      <c r="B36" s="3" t="s">
        <v>70</v>
      </c>
      <c r="C36" s="3" t="s">
        <v>16</v>
      </c>
      <c r="D36" s="3" t="s">
        <v>75</v>
      </c>
      <c r="E36" s="3" t="s">
        <v>68</v>
      </c>
      <c r="F36" s="3" t="s">
        <v>72</v>
      </c>
      <c r="G36" s="4">
        <v>89</v>
      </c>
      <c r="H36" s="5">
        <v>10492.7</v>
      </c>
      <c r="I36" s="5">
        <v>10492.7</v>
      </c>
      <c r="J36" s="5">
        <v>122150126.48999999</v>
      </c>
      <c r="K36" s="5">
        <v>10431.620000000001</v>
      </c>
      <c r="L36" s="5">
        <v>8.5900000000000001E-5</v>
      </c>
      <c r="M36" s="3" t="s">
        <v>31</v>
      </c>
      <c r="N36" s="5">
        <v>122150126.48999999</v>
      </c>
      <c r="O36" s="3"/>
    </row>
    <row r="37" spans="1:15" x14ac:dyDescent="0.2">
      <c r="B37" s="3" t="s">
        <v>70</v>
      </c>
      <c r="C37" s="3" t="s">
        <v>16</v>
      </c>
      <c r="D37" s="3" t="s">
        <v>76</v>
      </c>
      <c r="E37" s="3" t="s">
        <v>68</v>
      </c>
      <c r="F37" s="3" t="s">
        <v>72</v>
      </c>
      <c r="G37" s="4">
        <v>89</v>
      </c>
      <c r="H37" s="5">
        <v>6639.96</v>
      </c>
      <c r="I37" s="5">
        <v>6639.96</v>
      </c>
      <c r="J37" s="5">
        <v>77298769.969999999</v>
      </c>
      <c r="K37" s="5">
        <v>6601.31</v>
      </c>
      <c r="L37" s="5">
        <v>8.5900000000000001E-5</v>
      </c>
      <c r="M37" s="3" t="s">
        <v>31</v>
      </c>
      <c r="N37" s="5">
        <v>77298769.969999999</v>
      </c>
      <c r="O37" s="3"/>
    </row>
    <row r="38" spans="1:15" x14ac:dyDescent="0.2">
      <c r="B38" s="3" t="s">
        <v>70</v>
      </c>
      <c r="C38" s="3" t="s">
        <v>16</v>
      </c>
      <c r="D38" s="3" t="s">
        <v>77</v>
      </c>
      <c r="E38" s="3" t="s">
        <v>68</v>
      </c>
      <c r="F38" s="3" t="s">
        <v>72</v>
      </c>
      <c r="G38" s="4">
        <v>89</v>
      </c>
      <c r="H38" s="5">
        <v>6606.34</v>
      </c>
      <c r="I38" s="5">
        <v>6606.34</v>
      </c>
      <c r="J38" s="5">
        <v>76907380.079999998</v>
      </c>
      <c r="K38" s="5">
        <v>6567.89</v>
      </c>
      <c r="L38" s="5">
        <v>8.5900000000000001E-5</v>
      </c>
      <c r="M38" s="3" t="s">
        <v>31</v>
      </c>
      <c r="N38" s="5">
        <v>76907380.079999998</v>
      </c>
      <c r="O38" s="3"/>
    </row>
    <row r="39" spans="1:15" x14ac:dyDescent="0.2">
      <c r="B39" s="3" t="s">
        <v>70</v>
      </c>
      <c r="C39" s="3" t="s">
        <v>16</v>
      </c>
      <c r="D39" s="3" t="s">
        <v>78</v>
      </c>
      <c r="E39" s="3" t="s">
        <v>68</v>
      </c>
      <c r="F39" s="3" t="s">
        <v>72</v>
      </c>
      <c r="G39" s="4">
        <v>89</v>
      </c>
      <c r="H39" s="5">
        <v>6603.66</v>
      </c>
      <c r="I39" s="5">
        <v>6603.66</v>
      </c>
      <c r="J39" s="5">
        <v>76876115.819999993</v>
      </c>
      <c r="K39" s="5">
        <v>6565.22</v>
      </c>
      <c r="L39" s="5">
        <v>8.5900000000000001E-5</v>
      </c>
      <c r="M39" s="3" t="s">
        <v>31</v>
      </c>
      <c r="N39" s="5">
        <v>76876115.819999993</v>
      </c>
      <c r="O39" s="3"/>
    </row>
    <row r="40" spans="1:15" x14ac:dyDescent="0.2">
      <c r="B40" s="3" t="s">
        <v>70</v>
      </c>
      <c r="C40" s="3" t="s">
        <v>16</v>
      </c>
      <c r="D40" s="3" t="s">
        <v>79</v>
      </c>
      <c r="E40" s="3" t="s">
        <v>68</v>
      </c>
      <c r="F40" s="3" t="s">
        <v>72</v>
      </c>
      <c r="G40" s="4">
        <v>89</v>
      </c>
      <c r="H40" s="5">
        <v>6009.83</v>
      </c>
      <c r="I40" s="5">
        <v>6009.83</v>
      </c>
      <c r="J40" s="5">
        <v>69963055.799999997</v>
      </c>
      <c r="K40" s="5">
        <v>5974.84</v>
      </c>
      <c r="L40" s="5">
        <v>8.5900000000000001E-5</v>
      </c>
      <c r="M40" s="3" t="s">
        <v>31</v>
      </c>
      <c r="N40" s="5">
        <v>69963055.799999997</v>
      </c>
      <c r="O40" s="3"/>
    </row>
    <row r="41" spans="1:15" x14ac:dyDescent="0.2">
      <c r="B41" s="3" t="s">
        <v>70</v>
      </c>
      <c r="C41" s="3" t="s">
        <v>16</v>
      </c>
      <c r="D41" s="3" t="s">
        <v>80</v>
      </c>
      <c r="E41" s="3" t="s">
        <v>68</v>
      </c>
      <c r="F41" s="3" t="s">
        <v>72</v>
      </c>
      <c r="G41" s="4">
        <v>89</v>
      </c>
      <c r="H41" s="5">
        <v>1334.7</v>
      </c>
      <c r="I41" s="5">
        <v>1334.7</v>
      </c>
      <c r="J41" s="5">
        <v>15537835.5</v>
      </c>
      <c r="K41" s="5">
        <v>1326.93</v>
      </c>
      <c r="L41" s="5">
        <v>8.5900000000000001E-5</v>
      </c>
      <c r="M41" s="3" t="s">
        <v>31</v>
      </c>
      <c r="N41" s="5">
        <v>15537835.5</v>
      </c>
      <c r="O41" s="3"/>
    </row>
    <row r="42" spans="1:15" x14ac:dyDescent="0.2">
      <c r="A42" s="2" t="s">
        <v>81</v>
      </c>
      <c r="H42" s="6">
        <v>116366.14</v>
      </c>
      <c r="I42" s="6">
        <v>116366.14</v>
      </c>
      <c r="K42" s="6">
        <v>115819.01</v>
      </c>
    </row>
    <row r="43" spans="1:15" x14ac:dyDescent="0.2">
      <c r="A43" s="2" t="s">
        <v>82</v>
      </c>
      <c r="H43" s="6">
        <v>139050.20000000001</v>
      </c>
      <c r="I43" s="6">
        <v>129940.6</v>
      </c>
      <c r="K43" s="6">
        <v>129300.28</v>
      </c>
    </row>
    <row r="46" spans="1:15" x14ac:dyDescent="0.2">
      <c r="A46" s="7" t="s">
        <v>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</sheetData>
  <mergeCells count="4">
    <mergeCell ref="A46:O46"/>
    <mergeCell ref="A1:O1"/>
    <mergeCell ref="A2:O2"/>
    <mergeCell ref="A3:O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EB8F5-5B3E-D84A-AAF8-1D80C7F60301}">
  <dimension ref="A1:O46"/>
  <sheetViews>
    <sheetView topLeftCell="A14" zoomScale="133" workbookViewId="0">
      <selection activeCell="N12" sqref="N12"/>
    </sheetView>
  </sheetViews>
  <sheetFormatPr baseColWidth="10" defaultColWidth="8.83203125" defaultRowHeight="15" x14ac:dyDescent="0.2"/>
  <cols>
    <col min="1" max="1" width="30" customWidth="1"/>
    <col min="2" max="2" width="9.5" customWidth="1"/>
    <col min="3" max="3" width="18.83203125" customWidth="1"/>
    <col min="4" max="4" width="15.5" customWidth="1"/>
    <col min="5" max="5" width="38.6640625" customWidth="1"/>
    <col min="6" max="6" width="9.5" customWidth="1"/>
    <col min="7" max="7" width="7.6640625" customWidth="1"/>
    <col min="8" max="9" width="11.1640625" customWidth="1"/>
    <col min="10" max="10" width="12.83203125" customWidth="1"/>
    <col min="11" max="11" width="11.1640625" customWidth="1"/>
    <col min="12" max="13" width="7.6640625" customWidth="1"/>
    <col min="14" max="14" width="12.83203125" customWidth="1"/>
    <col min="15" max="15" width="57.5" customWidth="1"/>
  </cols>
  <sheetData>
    <row r="1" spans="1:15" ht="18" x14ac:dyDescent="0.2">
      <c r="A1" s="9" t="s">
        <v>84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8" x14ac:dyDescent="0.2">
      <c r="A2" s="9" t="s">
        <v>85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10" t="s">
        <v>86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5" spans="1:15" ht="27" x14ac:dyDescent="0.2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9</v>
      </c>
      <c r="L5" s="1" t="s">
        <v>10</v>
      </c>
      <c r="M5" s="1" t="s">
        <v>11</v>
      </c>
      <c r="N5" s="1" t="s">
        <v>12</v>
      </c>
      <c r="O5" s="1" t="s">
        <v>13</v>
      </c>
    </row>
    <row r="6" spans="1:15" x14ac:dyDescent="0.2">
      <c r="B6" s="3" t="s">
        <v>57</v>
      </c>
      <c r="C6" s="3" t="s">
        <v>16</v>
      </c>
      <c r="D6" s="3">
        <v>1428834087</v>
      </c>
      <c r="E6" s="3" t="s">
        <v>46</v>
      </c>
      <c r="F6" s="3" t="s">
        <v>57</v>
      </c>
      <c r="G6" s="4">
        <v>117</v>
      </c>
      <c r="H6" s="5">
        <v>28.6</v>
      </c>
      <c r="I6" s="5">
        <v>28.6</v>
      </c>
      <c r="J6" s="5">
        <v>333000</v>
      </c>
      <c r="K6" s="5">
        <v>28.44</v>
      </c>
      <c r="L6" s="5">
        <v>8.5900000000000001E-5</v>
      </c>
      <c r="M6" s="3" t="s">
        <v>31</v>
      </c>
      <c r="N6" s="5">
        <v>333000</v>
      </c>
      <c r="O6" s="3"/>
    </row>
    <row r="7" spans="1:15" x14ac:dyDescent="0.2">
      <c r="B7" s="3" t="s">
        <v>57</v>
      </c>
      <c r="C7" s="3" t="s">
        <v>16</v>
      </c>
      <c r="D7" s="3">
        <v>1428834088</v>
      </c>
      <c r="E7" s="3" t="s">
        <v>46</v>
      </c>
      <c r="F7" s="3" t="s">
        <v>57</v>
      </c>
      <c r="G7" s="4">
        <v>117</v>
      </c>
      <c r="H7" s="5">
        <v>28.6</v>
      </c>
      <c r="I7" s="5">
        <v>28.6</v>
      </c>
      <c r="J7" s="5">
        <v>333000</v>
      </c>
      <c r="K7" s="5">
        <v>28.44</v>
      </c>
      <c r="L7" s="5">
        <v>8.5900000000000001E-5</v>
      </c>
      <c r="M7" s="3" t="s">
        <v>31</v>
      </c>
      <c r="N7" s="5">
        <v>333000</v>
      </c>
      <c r="O7" s="3"/>
    </row>
    <row r="8" spans="1:15" x14ac:dyDescent="0.2">
      <c r="B8" s="3" t="s">
        <v>57</v>
      </c>
      <c r="C8" s="3" t="s">
        <v>16</v>
      </c>
      <c r="D8" s="3">
        <v>1428834089</v>
      </c>
      <c r="E8" s="3" t="s">
        <v>46</v>
      </c>
      <c r="F8" s="3" t="s">
        <v>57</v>
      </c>
      <c r="G8" s="4">
        <v>117</v>
      </c>
      <c r="H8" s="5">
        <v>28.6</v>
      </c>
      <c r="I8" s="5">
        <v>28.6</v>
      </c>
      <c r="J8" s="5">
        <v>333000</v>
      </c>
      <c r="K8" s="5">
        <v>28.44</v>
      </c>
      <c r="L8" s="5">
        <v>8.5900000000000001E-5</v>
      </c>
      <c r="M8" s="3" t="s">
        <v>31</v>
      </c>
      <c r="N8" s="5">
        <v>333000</v>
      </c>
      <c r="O8" s="3"/>
    </row>
    <row r="9" spans="1:15" x14ac:dyDescent="0.2">
      <c r="B9" s="3" t="s">
        <v>57</v>
      </c>
      <c r="C9" s="3" t="s">
        <v>16</v>
      </c>
      <c r="D9" s="3">
        <v>1428834090</v>
      </c>
      <c r="E9" s="3" t="s">
        <v>46</v>
      </c>
      <c r="F9" s="3" t="s">
        <v>57</v>
      </c>
      <c r="G9" s="4">
        <v>117</v>
      </c>
      <c r="H9" s="5">
        <v>28.6</v>
      </c>
      <c r="I9" s="5">
        <v>28.6</v>
      </c>
      <c r="J9" s="5">
        <v>333000</v>
      </c>
      <c r="K9" s="5">
        <v>28.44</v>
      </c>
      <c r="L9" s="5">
        <v>8.5900000000000001E-5</v>
      </c>
      <c r="M9" s="3" t="s">
        <v>31</v>
      </c>
      <c r="N9" s="5">
        <v>333000</v>
      </c>
      <c r="O9" s="3"/>
    </row>
    <row r="10" spans="1:15" x14ac:dyDescent="0.2">
      <c r="B10" s="3" t="s">
        <v>57</v>
      </c>
      <c r="C10" s="3" t="s">
        <v>16</v>
      </c>
      <c r="D10" s="3" t="s">
        <v>62</v>
      </c>
      <c r="E10" s="3" t="s">
        <v>41</v>
      </c>
      <c r="F10" s="3" t="s">
        <v>63</v>
      </c>
      <c r="G10" s="4">
        <v>107</v>
      </c>
      <c r="H10" s="5">
        <v>20696.22</v>
      </c>
      <c r="I10" s="5">
        <v>20696.22</v>
      </c>
      <c r="J10" s="5">
        <v>20696.22</v>
      </c>
      <c r="K10" s="5">
        <v>20696.22</v>
      </c>
      <c r="L10" s="5">
        <v>1</v>
      </c>
      <c r="M10" s="3" t="s">
        <v>20</v>
      </c>
      <c r="N10" s="5">
        <v>20696.22</v>
      </c>
      <c r="O10" s="3"/>
    </row>
    <row r="11" spans="1:15" x14ac:dyDescent="0.2">
      <c r="B11" s="3" t="s">
        <v>39</v>
      </c>
      <c r="C11" s="3" t="s">
        <v>16</v>
      </c>
      <c r="D11" s="3" t="s">
        <v>40</v>
      </c>
      <c r="E11" s="3" t="s">
        <v>41</v>
      </c>
      <c r="F11" s="3" t="s">
        <v>39</v>
      </c>
      <c r="G11" s="4">
        <v>148</v>
      </c>
      <c r="H11" s="5">
        <v>11442.98</v>
      </c>
      <c r="I11" s="5">
        <v>2241.81</v>
      </c>
      <c r="J11" s="5">
        <v>11442.98</v>
      </c>
      <c r="K11" s="5">
        <v>2241.81</v>
      </c>
      <c r="L11" s="5">
        <v>1</v>
      </c>
      <c r="M11" s="3" t="s">
        <v>20</v>
      </c>
      <c r="N11" s="5">
        <v>2241.81</v>
      </c>
      <c r="O11" s="3"/>
    </row>
    <row r="12" spans="1:15" x14ac:dyDescent="0.2">
      <c r="B12" s="3" t="s">
        <v>70</v>
      </c>
      <c r="C12" s="3" t="s">
        <v>16</v>
      </c>
      <c r="D12" s="3" t="s">
        <v>71</v>
      </c>
      <c r="E12" s="3" t="s">
        <v>68</v>
      </c>
      <c r="F12" s="3" t="s">
        <v>72</v>
      </c>
      <c r="G12" s="4">
        <v>89</v>
      </c>
      <c r="H12" s="12">
        <v>18146.560000000001</v>
      </c>
      <c r="I12" s="12">
        <v>18146.560000000001</v>
      </c>
      <c r="J12" s="5">
        <v>211252203</v>
      </c>
      <c r="K12" s="12">
        <v>18040.939999999999</v>
      </c>
      <c r="L12" s="5">
        <v>8.5900000000000001E-5</v>
      </c>
      <c r="M12" s="3" t="s">
        <v>31</v>
      </c>
      <c r="N12" s="5">
        <v>211252203</v>
      </c>
      <c r="O12" s="3"/>
    </row>
    <row r="13" spans="1:15" x14ac:dyDescent="0.2">
      <c r="B13" s="3" t="s">
        <v>70</v>
      </c>
      <c r="C13" s="3" t="s">
        <v>16</v>
      </c>
      <c r="D13" s="3" t="s">
        <v>73</v>
      </c>
      <c r="E13" s="3" t="s">
        <v>68</v>
      </c>
      <c r="F13" s="3" t="s">
        <v>72</v>
      </c>
      <c r="G13" s="4">
        <v>89</v>
      </c>
      <c r="H13" s="5">
        <v>14855.78</v>
      </c>
      <c r="I13" s="5">
        <v>14855.78</v>
      </c>
      <c r="J13" s="5">
        <v>172942717.5</v>
      </c>
      <c r="K13" s="5">
        <v>14769.31</v>
      </c>
      <c r="L13" s="5">
        <v>8.5900000000000001E-5</v>
      </c>
      <c r="M13" s="3" t="s">
        <v>31</v>
      </c>
      <c r="N13" s="5">
        <v>172942717.5</v>
      </c>
      <c r="O13" s="3"/>
    </row>
    <row r="14" spans="1:15" x14ac:dyDescent="0.2">
      <c r="B14" s="3" t="s">
        <v>70</v>
      </c>
      <c r="C14" s="3" t="s">
        <v>16</v>
      </c>
      <c r="D14" s="3" t="s">
        <v>74</v>
      </c>
      <c r="E14" s="3" t="s">
        <v>68</v>
      </c>
      <c r="F14" s="3" t="s">
        <v>72</v>
      </c>
      <c r="G14" s="4">
        <v>89</v>
      </c>
      <c r="H14" s="5">
        <v>13198.08</v>
      </c>
      <c r="I14" s="5">
        <v>13198.08</v>
      </c>
      <c r="J14" s="5">
        <v>153644740.34999999</v>
      </c>
      <c r="K14" s="5">
        <v>13121.26</v>
      </c>
      <c r="L14" s="5">
        <v>8.5900000000000001E-5</v>
      </c>
      <c r="M14" s="3" t="s">
        <v>31</v>
      </c>
      <c r="N14" s="5">
        <v>153644740.34999999</v>
      </c>
      <c r="O14" s="3"/>
    </row>
    <row r="15" spans="1:15" x14ac:dyDescent="0.2">
      <c r="B15" s="3" t="s">
        <v>70</v>
      </c>
      <c r="C15" s="3" t="s">
        <v>16</v>
      </c>
      <c r="D15" s="3" t="s">
        <v>75</v>
      </c>
      <c r="E15" s="3" t="s">
        <v>68</v>
      </c>
      <c r="F15" s="3" t="s">
        <v>72</v>
      </c>
      <c r="G15" s="4">
        <v>89</v>
      </c>
      <c r="H15" s="12">
        <v>10492.7</v>
      </c>
      <c r="I15" s="12">
        <v>10492.7</v>
      </c>
      <c r="J15" s="5">
        <v>122150126.48999999</v>
      </c>
      <c r="K15" s="12">
        <v>10431.620000000001</v>
      </c>
      <c r="L15" s="5">
        <v>8.5900000000000001E-5</v>
      </c>
      <c r="M15" s="3" t="s">
        <v>31</v>
      </c>
      <c r="N15" s="5">
        <v>122150126.48999999</v>
      </c>
      <c r="O15" s="3"/>
    </row>
    <row r="16" spans="1:15" x14ac:dyDescent="0.2">
      <c r="B16" s="3" t="s">
        <v>70</v>
      </c>
      <c r="C16" s="3" t="s">
        <v>16</v>
      </c>
      <c r="D16" s="3" t="s">
        <v>76</v>
      </c>
      <c r="E16" s="3" t="s">
        <v>68</v>
      </c>
      <c r="F16" s="3" t="s">
        <v>72</v>
      </c>
      <c r="G16" s="4">
        <v>89</v>
      </c>
      <c r="H16" s="5">
        <v>6639.96</v>
      </c>
      <c r="I16" s="5">
        <v>6639.96</v>
      </c>
      <c r="J16" s="5">
        <v>77298769.969999999</v>
      </c>
      <c r="K16" s="5">
        <v>6601.31</v>
      </c>
      <c r="L16" s="5">
        <v>8.5900000000000001E-5</v>
      </c>
      <c r="M16" s="3" t="s">
        <v>31</v>
      </c>
      <c r="N16" s="5">
        <v>77298769.969999999</v>
      </c>
      <c r="O16" s="3"/>
    </row>
    <row r="17" spans="2:15" x14ac:dyDescent="0.2">
      <c r="B17" s="3" t="s">
        <v>70</v>
      </c>
      <c r="C17" s="3" t="s">
        <v>16</v>
      </c>
      <c r="D17" s="3" t="s">
        <v>77</v>
      </c>
      <c r="E17" s="3" t="s">
        <v>68</v>
      </c>
      <c r="F17" s="3" t="s">
        <v>72</v>
      </c>
      <c r="G17" s="4">
        <v>89</v>
      </c>
      <c r="H17" s="5">
        <v>6606.34</v>
      </c>
      <c r="I17" s="5">
        <v>6606.34</v>
      </c>
      <c r="J17" s="5">
        <v>76907380.079999998</v>
      </c>
      <c r="K17" s="5">
        <v>6567.89</v>
      </c>
      <c r="L17" s="5">
        <v>8.5900000000000001E-5</v>
      </c>
      <c r="M17" s="3" t="s">
        <v>31</v>
      </c>
      <c r="N17" s="5">
        <v>76907380.079999998</v>
      </c>
      <c r="O17" s="3"/>
    </row>
    <row r="18" spans="2:15" x14ac:dyDescent="0.2">
      <c r="B18" s="3" t="s">
        <v>70</v>
      </c>
      <c r="C18" s="3" t="s">
        <v>16</v>
      </c>
      <c r="D18" s="3" t="s">
        <v>78</v>
      </c>
      <c r="E18" s="3" t="s">
        <v>68</v>
      </c>
      <c r="F18" s="3" t="s">
        <v>72</v>
      </c>
      <c r="G18" s="4">
        <v>89</v>
      </c>
      <c r="H18" s="12">
        <v>6603.66</v>
      </c>
      <c r="I18" s="12">
        <v>6603.66</v>
      </c>
      <c r="J18" s="5">
        <v>76876115.819999993</v>
      </c>
      <c r="K18" s="12">
        <v>6565.22</v>
      </c>
      <c r="L18" s="5">
        <v>8.5900000000000001E-5</v>
      </c>
      <c r="M18" s="3" t="s">
        <v>31</v>
      </c>
      <c r="N18" s="5">
        <v>76876115.819999993</v>
      </c>
      <c r="O18" s="3"/>
    </row>
    <row r="19" spans="2:15" x14ac:dyDescent="0.2">
      <c r="B19" s="3" t="s">
        <v>70</v>
      </c>
      <c r="C19" s="3" t="s">
        <v>16</v>
      </c>
      <c r="D19" s="3" t="s">
        <v>79</v>
      </c>
      <c r="E19" s="3" t="s">
        <v>68</v>
      </c>
      <c r="F19" s="3" t="s">
        <v>72</v>
      </c>
      <c r="G19" s="4">
        <v>89</v>
      </c>
      <c r="H19" s="5">
        <v>6009.83</v>
      </c>
      <c r="I19" s="5">
        <v>6009.83</v>
      </c>
      <c r="J19" s="5">
        <v>69963055.799999997</v>
      </c>
      <c r="K19" s="5">
        <v>5974.84</v>
      </c>
      <c r="L19" s="5">
        <v>8.5900000000000001E-5</v>
      </c>
      <c r="M19" s="3" t="s">
        <v>31</v>
      </c>
      <c r="N19" s="5">
        <v>69963055.799999997</v>
      </c>
      <c r="O19" s="3"/>
    </row>
    <row r="20" spans="2:15" x14ac:dyDescent="0.2">
      <c r="B20" s="3" t="s">
        <v>70</v>
      </c>
      <c r="C20" s="3" t="s">
        <v>16</v>
      </c>
      <c r="D20" s="3" t="s">
        <v>80</v>
      </c>
      <c r="E20" s="3" t="s">
        <v>68</v>
      </c>
      <c r="F20" s="3" t="s">
        <v>72</v>
      </c>
      <c r="G20" s="4">
        <v>89</v>
      </c>
      <c r="H20" s="5">
        <v>1334.7</v>
      </c>
      <c r="I20" s="5">
        <v>1334.7</v>
      </c>
      <c r="J20" s="5">
        <v>15537835.5</v>
      </c>
      <c r="K20" s="5">
        <v>1326.93</v>
      </c>
      <c r="L20" s="5">
        <v>8.5900000000000001E-5</v>
      </c>
      <c r="M20" s="3" t="s">
        <v>31</v>
      </c>
      <c r="N20" s="5">
        <v>15537835.5</v>
      </c>
      <c r="O20" s="3"/>
    </row>
    <row r="21" spans="2:15" x14ac:dyDescent="0.2">
      <c r="B21" s="3" t="s">
        <v>50</v>
      </c>
      <c r="C21" s="3" t="s">
        <v>16</v>
      </c>
      <c r="D21" s="3" t="s">
        <v>51</v>
      </c>
      <c r="E21" s="3" t="s">
        <v>52</v>
      </c>
      <c r="F21" s="3" t="s">
        <v>50</v>
      </c>
      <c r="G21" s="4">
        <v>120</v>
      </c>
      <c r="H21" s="5">
        <v>3787.04</v>
      </c>
      <c r="I21" s="5">
        <v>3787.04</v>
      </c>
      <c r="J21" s="5">
        <v>2842.27</v>
      </c>
      <c r="K21" s="5">
        <v>3747.82</v>
      </c>
      <c r="L21" s="5">
        <v>1.3324</v>
      </c>
      <c r="M21" s="3" t="s">
        <v>53</v>
      </c>
      <c r="N21" s="5">
        <v>2842.27</v>
      </c>
      <c r="O21" s="3" t="s">
        <v>54</v>
      </c>
    </row>
    <row r="22" spans="2:15" x14ac:dyDescent="0.2">
      <c r="B22" s="3" t="s">
        <v>50</v>
      </c>
      <c r="C22" s="3" t="s">
        <v>16</v>
      </c>
      <c r="D22" s="3" t="s">
        <v>67</v>
      </c>
      <c r="E22" s="3" t="s">
        <v>68</v>
      </c>
      <c r="F22" s="3" t="s">
        <v>69</v>
      </c>
      <c r="G22" s="4">
        <v>90</v>
      </c>
      <c r="H22" s="5">
        <v>8092.38</v>
      </c>
      <c r="I22" s="5">
        <v>8092.38</v>
      </c>
      <c r="J22" s="5">
        <v>94207025.150000006</v>
      </c>
      <c r="K22" s="5">
        <v>8045.28</v>
      </c>
      <c r="L22" s="5">
        <v>8.5900000000000001E-5</v>
      </c>
      <c r="M22" s="3" t="s">
        <v>31</v>
      </c>
      <c r="N22" s="5">
        <v>94207025.150000006</v>
      </c>
      <c r="O22" s="3"/>
    </row>
    <row r="23" spans="2:15" x14ac:dyDescent="0.2">
      <c r="B23" s="3" t="s">
        <v>34</v>
      </c>
      <c r="C23" s="3" t="s">
        <v>16</v>
      </c>
      <c r="D23" s="3" t="s">
        <v>35</v>
      </c>
      <c r="E23" s="3" t="s">
        <v>36</v>
      </c>
      <c r="F23" s="3" t="s">
        <v>34</v>
      </c>
      <c r="G23" s="4">
        <v>183</v>
      </c>
      <c r="H23" s="12">
        <v>1416.62</v>
      </c>
      <c r="I23" s="12">
        <v>1416.62</v>
      </c>
      <c r="J23" s="5">
        <v>16301760</v>
      </c>
      <c r="K23" s="12">
        <v>1392.17</v>
      </c>
      <c r="L23" s="5">
        <v>8.6899999999999998E-5</v>
      </c>
      <c r="M23" s="3" t="s">
        <v>31</v>
      </c>
      <c r="N23" s="5">
        <v>16301760</v>
      </c>
      <c r="O23" s="3"/>
    </row>
    <row r="24" spans="2:15" x14ac:dyDescent="0.2">
      <c r="B24" s="3" t="s">
        <v>47</v>
      </c>
      <c r="C24" s="3" t="s">
        <v>16</v>
      </c>
      <c r="D24" s="3" t="s">
        <v>48</v>
      </c>
      <c r="E24" s="3" t="s">
        <v>49</v>
      </c>
      <c r="F24" s="3" t="s">
        <v>47</v>
      </c>
      <c r="G24" s="4">
        <v>126</v>
      </c>
      <c r="H24" s="5">
        <v>343.73</v>
      </c>
      <c r="I24" s="5">
        <v>343.73</v>
      </c>
      <c r="J24" s="5">
        <v>4001550</v>
      </c>
      <c r="K24" s="5">
        <v>341.73</v>
      </c>
      <c r="L24" s="5">
        <v>8.5900000000000001E-5</v>
      </c>
      <c r="M24" s="3" t="s">
        <v>31</v>
      </c>
      <c r="N24" s="5">
        <v>4001550</v>
      </c>
      <c r="O24" s="3"/>
    </row>
    <row r="25" spans="2:15" x14ac:dyDescent="0.2">
      <c r="B25" s="3" t="s">
        <v>64</v>
      </c>
      <c r="C25" s="3" t="s">
        <v>16</v>
      </c>
      <c r="D25" s="3" t="s">
        <v>65</v>
      </c>
      <c r="E25" s="3" t="s">
        <v>18</v>
      </c>
      <c r="F25" s="3" t="s">
        <v>66</v>
      </c>
      <c r="G25" s="4">
        <v>98</v>
      </c>
      <c r="H25" s="5">
        <v>1668.55</v>
      </c>
      <c r="I25" s="5">
        <v>1668.55</v>
      </c>
      <c r="J25" s="5">
        <v>1668.55</v>
      </c>
      <c r="K25" s="5">
        <v>1668.55</v>
      </c>
      <c r="L25" s="5">
        <v>1</v>
      </c>
      <c r="M25" s="3" t="s">
        <v>20</v>
      </c>
      <c r="N25" s="5">
        <v>1668.55</v>
      </c>
      <c r="O25" s="3"/>
    </row>
    <row r="26" spans="2:15" x14ac:dyDescent="0.2">
      <c r="B26" s="3" t="s">
        <v>23</v>
      </c>
      <c r="C26" s="3" t="s">
        <v>16</v>
      </c>
      <c r="D26" s="3" t="s">
        <v>24</v>
      </c>
      <c r="E26" s="3" t="s">
        <v>18</v>
      </c>
      <c r="F26" s="3" t="s">
        <v>25</v>
      </c>
      <c r="G26" s="4">
        <v>588</v>
      </c>
      <c r="H26" s="5">
        <v>3650.64</v>
      </c>
      <c r="I26" s="5">
        <v>3650.64</v>
      </c>
      <c r="J26" s="5">
        <v>3650.64</v>
      </c>
      <c r="K26" s="5">
        <v>3650.64</v>
      </c>
      <c r="L26" s="5">
        <v>1</v>
      </c>
      <c r="M26" s="3" t="s">
        <v>20</v>
      </c>
      <c r="N26" s="5">
        <v>3650.64</v>
      </c>
      <c r="O26" s="3"/>
    </row>
    <row r="27" spans="2:15" x14ac:dyDescent="0.2">
      <c r="B27" s="3" t="s">
        <v>23</v>
      </c>
      <c r="C27" s="3" t="s">
        <v>16</v>
      </c>
      <c r="D27" s="3" t="s">
        <v>26</v>
      </c>
      <c r="E27" s="3" t="s">
        <v>18</v>
      </c>
      <c r="F27" s="3" t="s">
        <v>25</v>
      </c>
      <c r="G27" s="4">
        <v>588</v>
      </c>
      <c r="H27" s="5">
        <v>1104.52</v>
      </c>
      <c r="I27" s="5">
        <v>1104.52</v>
      </c>
      <c r="J27" s="5">
        <v>1104.52</v>
      </c>
      <c r="K27" s="5">
        <v>1104.52</v>
      </c>
      <c r="L27" s="5">
        <v>1</v>
      </c>
      <c r="M27" s="3" t="s">
        <v>20</v>
      </c>
      <c r="N27" s="5">
        <v>1104.52</v>
      </c>
      <c r="O27" s="3"/>
    </row>
    <row r="28" spans="2:15" x14ac:dyDescent="0.2">
      <c r="B28" s="3" t="s">
        <v>15</v>
      </c>
      <c r="C28" s="3" t="s">
        <v>16</v>
      </c>
      <c r="D28" s="3" t="s">
        <v>17</v>
      </c>
      <c r="E28" s="3" t="s">
        <v>18</v>
      </c>
      <c r="F28" s="3" t="s">
        <v>19</v>
      </c>
      <c r="G28" s="4">
        <v>680</v>
      </c>
      <c r="H28" s="5">
        <v>17662.78</v>
      </c>
      <c r="I28" s="5">
        <v>17662.78</v>
      </c>
      <c r="J28" s="5">
        <v>17662.78</v>
      </c>
      <c r="K28" s="5">
        <v>17662.78</v>
      </c>
      <c r="L28" s="5">
        <v>1</v>
      </c>
      <c r="M28" s="3" t="s">
        <v>20</v>
      </c>
      <c r="N28" s="5">
        <v>17662.78</v>
      </c>
      <c r="O28" s="3"/>
    </row>
    <row r="29" spans="2:15" x14ac:dyDescent="0.2">
      <c r="B29" s="3" t="s">
        <v>44</v>
      </c>
      <c r="C29" s="3" t="s">
        <v>45</v>
      </c>
      <c r="D29" s="3">
        <v>33</v>
      </c>
      <c r="E29" s="3" t="s">
        <v>46</v>
      </c>
      <c r="F29" s="3" t="s">
        <v>44</v>
      </c>
      <c r="G29" s="4">
        <v>133</v>
      </c>
      <c r="H29" s="5">
        <v>-92.19</v>
      </c>
      <c r="I29" s="5">
        <v>-0.62</v>
      </c>
      <c r="J29" s="5">
        <v>-1065600</v>
      </c>
      <c r="K29" s="5">
        <v>-0.61</v>
      </c>
      <c r="L29" s="5">
        <v>8.6000000000000003E-5</v>
      </c>
      <c r="M29" s="3" t="s">
        <v>31</v>
      </c>
      <c r="N29" s="5">
        <v>-7200</v>
      </c>
      <c r="O29" s="3"/>
    </row>
    <row r="30" spans="2:15" x14ac:dyDescent="0.2">
      <c r="B30" s="3" t="s">
        <v>21</v>
      </c>
      <c r="C30" s="3" t="s">
        <v>22</v>
      </c>
      <c r="D30" s="3">
        <v>8</v>
      </c>
      <c r="E30" s="3" t="s">
        <v>18</v>
      </c>
      <c r="F30" s="3" t="s">
        <v>21</v>
      </c>
      <c r="G30" s="4">
        <v>590</v>
      </c>
      <c r="H30" s="5">
        <v>-17417.939999999999</v>
      </c>
      <c r="I30" s="5">
        <v>-17417.939999999999</v>
      </c>
      <c r="J30" s="5">
        <v>-17417.939999999999</v>
      </c>
      <c r="K30" s="5">
        <v>-17417.939999999999</v>
      </c>
      <c r="L30" s="5">
        <v>1</v>
      </c>
      <c r="M30" s="3" t="s">
        <v>20</v>
      </c>
      <c r="N30" s="5">
        <v>-17417.939999999999</v>
      </c>
      <c r="O30" s="3"/>
    </row>
    <row r="31" spans="2:15" x14ac:dyDescent="0.2">
      <c r="B31" s="3" t="s">
        <v>58</v>
      </c>
      <c r="C31" s="3" t="s">
        <v>16</v>
      </c>
      <c r="D31" s="3" t="s">
        <v>59</v>
      </c>
      <c r="E31" s="3" t="s">
        <v>60</v>
      </c>
      <c r="F31" s="3" t="s">
        <v>61</v>
      </c>
      <c r="G31" s="4">
        <v>111</v>
      </c>
      <c r="H31" s="5">
        <v>1906.98</v>
      </c>
      <c r="I31" s="5">
        <v>1906.98</v>
      </c>
      <c r="J31" s="5">
        <v>22200000</v>
      </c>
      <c r="K31" s="5">
        <v>1895.88</v>
      </c>
      <c r="L31" s="5">
        <v>8.5900000000000001E-5</v>
      </c>
      <c r="M31" s="3" t="s">
        <v>31</v>
      </c>
      <c r="N31" s="5">
        <v>22200000</v>
      </c>
      <c r="O31" s="3"/>
    </row>
    <row r="32" spans="2:15" x14ac:dyDescent="0.2">
      <c r="B32" s="3" t="s">
        <v>27</v>
      </c>
      <c r="C32" s="3" t="s">
        <v>16</v>
      </c>
      <c r="D32" s="3" t="s">
        <v>28</v>
      </c>
      <c r="E32" s="3" t="s">
        <v>29</v>
      </c>
      <c r="F32" s="3" t="s">
        <v>30</v>
      </c>
      <c r="G32" s="4">
        <v>238</v>
      </c>
      <c r="H32" s="5">
        <v>785.88</v>
      </c>
      <c r="I32" s="5">
        <v>785.88</v>
      </c>
      <c r="J32" s="5">
        <v>8880000</v>
      </c>
      <c r="K32" s="5">
        <v>758.35</v>
      </c>
      <c r="L32" s="5">
        <v>8.8499999999999996E-5</v>
      </c>
      <c r="M32" s="3" t="s">
        <v>31</v>
      </c>
      <c r="N32" s="5">
        <v>8880000</v>
      </c>
      <c r="O32" s="3"/>
    </row>
    <row r="33" spans="1:15" x14ac:dyDescent="0.2">
      <c r="A33" s="2" t="s">
        <v>14</v>
      </c>
    </row>
    <row r="34" spans="1:15" x14ac:dyDescent="0.2">
      <c r="A34" s="2" t="s">
        <v>32</v>
      </c>
      <c r="H34" s="11">
        <v>5785.88</v>
      </c>
      <c r="I34" s="11">
        <v>5785.88</v>
      </c>
      <c r="K34" s="11">
        <v>5758.35</v>
      </c>
    </row>
    <row r="35" spans="1:15" x14ac:dyDescent="0.2">
      <c r="A35" s="2" t="s">
        <v>33</v>
      </c>
    </row>
    <row r="36" spans="1:15" x14ac:dyDescent="0.2">
      <c r="A36" s="2" t="s">
        <v>37</v>
      </c>
      <c r="H36" s="11">
        <v>1416.62</v>
      </c>
      <c r="I36" s="11">
        <v>1416.62</v>
      </c>
      <c r="K36" s="11">
        <v>1392.17</v>
      </c>
    </row>
    <row r="37" spans="1:15" x14ac:dyDescent="0.2">
      <c r="A37" s="2" t="s">
        <v>38</v>
      </c>
    </row>
    <row r="38" spans="1:15" x14ac:dyDescent="0.2">
      <c r="A38" s="2" t="s">
        <v>42</v>
      </c>
      <c r="H38" s="11">
        <v>11442.98</v>
      </c>
      <c r="I38" s="11">
        <v>2241.81</v>
      </c>
      <c r="K38" s="11">
        <v>2241.81</v>
      </c>
    </row>
    <row r="39" spans="1:15" x14ac:dyDescent="0.2">
      <c r="A39" s="2" t="s">
        <v>43</v>
      </c>
    </row>
    <row r="40" spans="1:15" x14ac:dyDescent="0.2">
      <c r="A40" s="2" t="s">
        <v>55</v>
      </c>
      <c r="H40" s="11">
        <v>4038.58</v>
      </c>
      <c r="I40" s="11">
        <v>4130.1499999999996</v>
      </c>
      <c r="K40" s="11">
        <v>4088.94</v>
      </c>
    </row>
    <row r="41" spans="1:15" x14ac:dyDescent="0.2">
      <c r="A41" s="2" t="s">
        <v>56</v>
      </c>
    </row>
    <row r="42" spans="1:15" x14ac:dyDescent="0.2">
      <c r="A42" s="2" t="s">
        <v>81</v>
      </c>
      <c r="H42" s="6">
        <v>116366.14</v>
      </c>
      <c r="I42" s="6">
        <v>116366.14</v>
      </c>
      <c r="K42" s="6">
        <v>115819.01</v>
      </c>
    </row>
    <row r="43" spans="1:15" x14ac:dyDescent="0.2">
      <c r="A43" s="2" t="s">
        <v>82</v>
      </c>
      <c r="H43" s="6">
        <v>139050.20000000001</v>
      </c>
      <c r="I43" s="6">
        <v>129940.6</v>
      </c>
      <c r="K43" s="6">
        <v>129300.28</v>
      </c>
    </row>
    <row r="46" spans="1:15" x14ac:dyDescent="0.2">
      <c r="A46" s="7" t="s">
        <v>83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</sheetData>
  <autoFilter ref="A5:O43" xr:uid="{173EB8F5-5B3E-D84A-AAF8-1D80C7F60301}">
    <sortState xmlns:xlrd2="http://schemas.microsoft.com/office/spreadsheetml/2017/richdata2" ref="A6:O43">
      <sortCondition descending="1" ref="B5:B43"/>
    </sortState>
  </autoFilter>
  <mergeCells count="4">
    <mergeCell ref="A1:O1"/>
    <mergeCell ref="A2:O2"/>
    <mergeCell ref="A3:O3"/>
    <mergeCell ref="A46:O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06C2D-5FEC-CA40-B986-0E945BA71D20}">
  <dimension ref="A3:G34"/>
  <sheetViews>
    <sheetView tabSelected="1" zoomScale="125" zoomScaleNormal="200" workbookViewId="0">
      <selection activeCell="A18" sqref="A18"/>
    </sheetView>
  </sheetViews>
  <sheetFormatPr baseColWidth="10" defaultRowHeight="15" x14ac:dyDescent="0.2"/>
  <cols>
    <col min="1" max="1" width="12.5" style="16" bestFit="1" customWidth="1"/>
    <col min="2" max="2" width="10.6640625" style="14" bestFit="1" customWidth="1"/>
    <col min="3" max="3" width="19.33203125" style="17" bestFit="1" customWidth="1"/>
    <col min="4" max="4" width="33.6640625" customWidth="1"/>
    <col min="5" max="6" width="39.6640625" bestFit="1" customWidth="1"/>
    <col min="7" max="7" width="17.33203125" customWidth="1"/>
    <col min="11" max="12" width="12.1640625" bestFit="1" customWidth="1"/>
    <col min="16" max="16" width="11.1640625" bestFit="1" customWidth="1"/>
  </cols>
  <sheetData>
    <row r="3" spans="1:7" x14ac:dyDescent="0.2">
      <c r="A3" s="15" t="s">
        <v>4</v>
      </c>
      <c r="B3" s="13" t="s">
        <v>11</v>
      </c>
      <c r="C3" s="20" t="s">
        <v>87</v>
      </c>
      <c r="D3" s="18" t="s">
        <v>88</v>
      </c>
      <c r="E3" s="18" t="s">
        <v>95</v>
      </c>
      <c r="F3" s="18" t="s">
        <v>96</v>
      </c>
      <c r="G3" s="18" t="s">
        <v>98</v>
      </c>
    </row>
    <row r="4" spans="1:7" x14ac:dyDescent="0.2">
      <c r="A4" s="16" t="s">
        <v>30</v>
      </c>
      <c r="B4" t="s">
        <v>31</v>
      </c>
      <c r="C4" s="21">
        <v>8880000</v>
      </c>
      <c r="D4" t="str">
        <f>"FYE2023 Conversion: AP Balance Transfer"</f>
        <v>FYE2023 Conversion: AP Balance Transfer</v>
      </c>
      <c r="E4" t="str">
        <f>B4&amp;" Ageing Total Due  on "&amp;A4</f>
        <v>IDR Ageing Total Due  on 01/09/2023</v>
      </c>
      <c r="F4" t="s">
        <v>97</v>
      </c>
      <c r="G4" t="s">
        <v>99</v>
      </c>
    </row>
    <row r="5" spans="1:7" x14ac:dyDescent="0.2">
      <c r="A5" s="16" t="s">
        <v>61</v>
      </c>
      <c r="B5" t="s">
        <v>31</v>
      </c>
      <c r="C5" s="21">
        <v>22200000</v>
      </c>
      <c r="D5" t="str">
        <f t="shared" ref="D5:D18" si="0">"FYE2023 Conversion: AP Balance Transfer"</f>
        <v>FYE2023 Conversion: AP Balance Transfer</v>
      </c>
      <c r="E5" t="str">
        <f t="shared" ref="E5:F18" si="1">B5&amp;" Ageing Total Due  on "&amp;A5</f>
        <v>IDR Ageing Total Due  on 06/01/2024</v>
      </c>
      <c r="F5" t="s">
        <v>97</v>
      </c>
      <c r="G5" t="s">
        <v>99</v>
      </c>
    </row>
    <row r="6" spans="1:7" x14ac:dyDescent="0.2">
      <c r="A6" s="16" t="s">
        <v>63</v>
      </c>
      <c r="B6" t="s">
        <v>20</v>
      </c>
      <c r="C6" s="21">
        <v>20696.22</v>
      </c>
      <c r="D6" t="str">
        <f t="shared" si="0"/>
        <v>FYE2023 Conversion: AP Balance Transfer</v>
      </c>
      <c r="E6" t="str">
        <f t="shared" si="1"/>
        <v>SGD Ageing Total Due  on 10/01/2024</v>
      </c>
      <c r="F6" t="s">
        <v>97</v>
      </c>
      <c r="G6" t="s">
        <v>99</v>
      </c>
    </row>
    <row r="7" spans="1:7" x14ac:dyDescent="0.2">
      <c r="A7" s="16" t="s">
        <v>21</v>
      </c>
      <c r="B7" t="s">
        <v>20</v>
      </c>
      <c r="C7" s="21">
        <v>-17417.939999999999</v>
      </c>
      <c r="D7" t="str">
        <f t="shared" si="0"/>
        <v>FYE2023 Conversion: AP Balance Transfer</v>
      </c>
      <c r="E7" t="str">
        <f t="shared" si="1"/>
        <v>SGD Ageing Total Due  on 14/09/2022</v>
      </c>
      <c r="F7" t="s">
        <v>97</v>
      </c>
      <c r="G7" t="s">
        <v>99</v>
      </c>
    </row>
    <row r="8" spans="1:7" x14ac:dyDescent="0.2">
      <c r="A8" s="16" t="s">
        <v>44</v>
      </c>
      <c r="B8" t="s">
        <v>31</v>
      </c>
      <c r="C8" s="21">
        <v>-1065600</v>
      </c>
      <c r="D8" t="str">
        <f t="shared" si="0"/>
        <v>FYE2023 Conversion: AP Balance Transfer</v>
      </c>
      <c r="E8" t="str">
        <f t="shared" si="1"/>
        <v>IDR Ageing Total Due  on 15/12/2023</v>
      </c>
      <c r="F8" t="s">
        <v>97</v>
      </c>
      <c r="G8" t="s">
        <v>99</v>
      </c>
    </row>
    <row r="9" spans="1:7" x14ac:dyDescent="0.2">
      <c r="A9" s="16" t="s">
        <v>19</v>
      </c>
      <c r="B9" t="s">
        <v>20</v>
      </c>
      <c r="C9" s="21">
        <v>17662.78</v>
      </c>
      <c r="D9" t="str">
        <f t="shared" si="0"/>
        <v>FYE2023 Conversion: AP Balance Transfer</v>
      </c>
      <c r="E9" t="str">
        <f t="shared" si="1"/>
        <v>SGD Ageing Total Due  on 16/06/2022</v>
      </c>
      <c r="F9" t="s">
        <v>97</v>
      </c>
      <c r="G9" t="s">
        <v>99</v>
      </c>
    </row>
    <row r="10" spans="1:7" x14ac:dyDescent="0.2">
      <c r="A10" s="16" t="s">
        <v>25</v>
      </c>
      <c r="B10" t="s">
        <v>20</v>
      </c>
      <c r="C10" s="21">
        <v>4755.16</v>
      </c>
      <c r="D10" t="str">
        <f t="shared" si="0"/>
        <v>FYE2023 Conversion: AP Balance Transfer</v>
      </c>
      <c r="E10" t="str">
        <f t="shared" si="1"/>
        <v>SGD Ageing Total Due  on 16/09/2022</v>
      </c>
      <c r="F10" t="s">
        <v>97</v>
      </c>
      <c r="G10" t="s">
        <v>99</v>
      </c>
    </row>
    <row r="11" spans="1:7" x14ac:dyDescent="0.2">
      <c r="A11" s="16" t="s">
        <v>66</v>
      </c>
      <c r="B11" t="s">
        <v>20</v>
      </c>
      <c r="C11" s="21">
        <v>1668.55</v>
      </c>
      <c r="D11" t="str">
        <f t="shared" si="0"/>
        <v>FYE2023 Conversion: AP Balance Transfer</v>
      </c>
      <c r="E11" t="str">
        <f t="shared" si="1"/>
        <v>SGD Ageing Total Due  on 19/01/2024</v>
      </c>
      <c r="F11" t="s">
        <v>97</v>
      </c>
      <c r="G11" t="s">
        <v>99</v>
      </c>
    </row>
    <row r="12" spans="1:7" x14ac:dyDescent="0.2">
      <c r="A12" s="16" t="s">
        <v>47</v>
      </c>
      <c r="B12" t="s">
        <v>31</v>
      </c>
      <c r="C12" s="21">
        <v>4001550</v>
      </c>
      <c r="D12" t="str">
        <f t="shared" si="0"/>
        <v>FYE2023 Conversion: AP Balance Transfer</v>
      </c>
      <c r="E12" t="str">
        <f t="shared" si="1"/>
        <v>IDR Ageing Total Due  on 22/12/2023</v>
      </c>
      <c r="F12" t="s">
        <v>97</v>
      </c>
      <c r="G12" t="s">
        <v>99</v>
      </c>
    </row>
    <row r="13" spans="1:7" x14ac:dyDescent="0.2">
      <c r="A13" s="16" t="s">
        <v>34</v>
      </c>
      <c r="B13" t="s">
        <v>31</v>
      </c>
      <c r="C13" s="21">
        <v>16301760</v>
      </c>
      <c r="D13" t="str">
        <f t="shared" si="0"/>
        <v>FYE2023 Conversion: AP Balance Transfer</v>
      </c>
      <c r="E13" t="str">
        <f t="shared" si="1"/>
        <v>IDR Ageing Total Due  on 26/10/2023</v>
      </c>
      <c r="F13" t="s">
        <v>97</v>
      </c>
      <c r="G13" t="s">
        <v>99</v>
      </c>
    </row>
    <row r="14" spans="1:7" x14ac:dyDescent="0.2">
      <c r="A14" s="16" t="s">
        <v>69</v>
      </c>
      <c r="B14" t="s">
        <v>31</v>
      </c>
      <c r="C14" s="21">
        <v>94207025.150000006</v>
      </c>
      <c r="D14" t="str">
        <f t="shared" si="0"/>
        <v>FYE2023 Conversion: AP Balance Transfer</v>
      </c>
      <c r="E14" t="str">
        <f t="shared" si="1"/>
        <v>IDR Ageing Total Due  on 27/01/2024</v>
      </c>
      <c r="F14" t="s">
        <v>97</v>
      </c>
      <c r="G14" t="s">
        <v>99</v>
      </c>
    </row>
    <row r="15" spans="1:7" x14ac:dyDescent="0.2">
      <c r="A15" s="16" t="s">
        <v>72</v>
      </c>
      <c r="B15" t="s">
        <v>31</v>
      </c>
      <c r="C15" s="21">
        <v>976572944.50999999</v>
      </c>
      <c r="D15" t="str">
        <f t="shared" si="0"/>
        <v>FYE2023 Conversion: AP Balance Transfer</v>
      </c>
      <c r="E15" t="str">
        <f t="shared" si="1"/>
        <v>IDR Ageing Total Due  on 28/01/2024</v>
      </c>
      <c r="F15" t="s">
        <v>97</v>
      </c>
      <c r="G15" t="s">
        <v>99</v>
      </c>
    </row>
    <row r="16" spans="1:7" x14ac:dyDescent="0.2">
      <c r="A16" s="16" t="s">
        <v>50</v>
      </c>
      <c r="B16" t="s">
        <v>53</v>
      </c>
      <c r="C16" s="21">
        <v>2842.27</v>
      </c>
      <c r="D16" t="str">
        <f t="shared" si="0"/>
        <v>FYE2023 Conversion: AP Balance Transfer</v>
      </c>
      <c r="E16" t="str">
        <f t="shared" si="1"/>
        <v>USD Ageing Total Due  on 28/12/2023</v>
      </c>
      <c r="F16" t="s">
        <v>97</v>
      </c>
      <c r="G16" t="s">
        <v>99</v>
      </c>
    </row>
    <row r="17" spans="1:7" x14ac:dyDescent="0.2">
      <c r="A17" s="16" t="s">
        <v>39</v>
      </c>
      <c r="B17" t="s">
        <v>20</v>
      </c>
      <c r="C17" s="21">
        <v>11442.98</v>
      </c>
      <c r="D17" t="str">
        <f t="shared" si="0"/>
        <v>FYE2023 Conversion: AP Balance Transfer</v>
      </c>
      <c r="E17" t="str">
        <f t="shared" si="1"/>
        <v>SGD Ageing Total Due  on 30/11/2023</v>
      </c>
      <c r="F17" t="s">
        <v>97</v>
      </c>
      <c r="G17" t="s">
        <v>99</v>
      </c>
    </row>
    <row r="18" spans="1:7" x14ac:dyDescent="0.2">
      <c r="A18" s="16" t="s">
        <v>57</v>
      </c>
      <c r="B18" t="s">
        <v>31</v>
      </c>
      <c r="C18" s="21">
        <v>1332000</v>
      </c>
      <c r="D18" t="str">
        <f t="shared" si="0"/>
        <v>FYE2023 Conversion: AP Balance Transfer</v>
      </c>
      <c r="E18" t="str">
        <f t="shared" si="1"/>
        <v>IDR Ageing Total Due  on 31/12/2023</v>
      </c>
      <c r="F18" t="s">
        <v>97</v>
      </c>
      <c r="G18" t="s">
        <v>99</v>
      </c>
    </row>
    <row r="19" spans="1:7" x14ac:dyDescent="0.2">
      <c r="A19"/>
      <c r="B19"/>
      <c r="C19"/>
    </row>
    <row r="20" spans="1:7" x14ac:dyDescent="0.2">
      <c r="B20"/>
    </row>
    <row r="21" spans="1:7" x14ac:dyDescent="0.2">
      <c r="B21"/>
    </row>
    <row r="22" spans="1:7" x14ac:dyDescent="0.2">
      <c r="B22"/>
    </row>
    <row r="23" spans="1:7" x14ac:dyDescent="0.2">
      <c r="B23"/>
    </row>
    <row r="24" spans="1:7" x14ac:dyDescent="0.2">
      <c r="B24"/>
    </row>
    <row r="25" spans="1:7" x14ac:dyDescent="0.2">
      <c r="B25"/>
    </row>
    <row r="26" spans="1:7" x14ac:dyDescent="0.2">
      <c r="B26"/>
    </row>
    <row r="27" spans="1:7" x14ac:dyDescent="0.2">
      <c r="B27"/>
    </row>
    <row r="28" spans="1:7" x14ac:dyDescent="0.2">
      <c r="B28"/>
    </row>
    <row r="29" spans="1:7" x14ac:dyDescent="0.2">
      <c r="B29"/>
    </row>
    <row r="30" spans="1:7" x14ac:dyDescent="0.2">
      <c r="B30"/>
    </row>
    <row r="31" spans="1:7" x14ac:dyDescent="0.2">
      <c r="B31"/>
    </row>
    <row r="32" spans="1:7" x14ac:dyDescent="0.2">
      <c r="B32"/>
    </row>
    <row r="33" spans="2:2" x14ac:dyDescent="0.2">
      <c r="B33"/>
    </row>
    <row r="34" spans="2:2" x14ac:dyDescent="0.2">
      <c r="B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DC14D-83BD-2A48-8B72-9F54FBE9FDB7}">
  <dimension ref="A1:F1"/>
  <sheetViews>
    <sheetView workbookViewId="0">
      <selection activeCell="A2" sqref="A2"/>
    </sheetView>
  </sheetViews>
  <sheetFormatPr baseColWidth="10" defaultRowHeight="15" x14ac:dyDescent="0.2"/>
  <cols>
    <col min="1" max="1" width="21.5" customWidth="1"/>
    <col min="2" max="2" width="15.83203125" customWidth="1"/>
    <col min="3" max="3" width="12.5" customWidth="1"/>
    <col min="4" max="4" width="17.33203125" bestFit="1" customWidth="1"/>
    <col min="5" max="5" width="15" bestFit="1" customWidth="1"/>
    <col min="6" max="6" width="19" bestFit="1" customWidth="1"/>
  </cols>
  <sheetData>
    <row r="1" spans="1:6" ht="16" x14ac:dyDescent="0.2">
      <c r="A1" s="19" t="s">
        <v>89</v>
      </c>
      <c r="B1" s="19" t="s">
        <v>90</v>
      </c>
      <c r="C1" s="19" t="s">
        <v>91</v>
      </c>
      <c r="D1" s="19" t="s">
        <v>92</v>
      </c>
      <c r="E1" s="19" t="s">
        <v>93</v>
      </c>
      <c r="F1" s="19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 P Ageing Detail</vt:lpstr>
      <vt:lpstr>A P Ageing Detail (Copy)</vt:lpstr>
      <vt:lpstr>CREATE TRANSACTIONS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GOPALAKRISHNAN Ajay</cp:lastModifiedBy>
  <dcterms:created xsi:type="dcterms:W3CDTF">2024-04-26T01:51:22Z</dcterms:created>
  <dcterms:modified xsi:type="dcterms:W3CDTF">2024-05-02T20:30:47Z</dcterms:modified>
</cp:coreProperties>
</file>