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14AA8D79-DD38-494B-91FC-0BD5B1215B79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28" l="1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<sst xmlns="http://schemas.openxmlformats.org/spreadsheetml/2006/main" count="232" uniqueCount="181">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</sst>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abSelected="1" topLeftCell="B1" zoomScale="130" zoomScaleNormal="130" workbookViewId="0">
      <selection activeCell="C30" sqref="C30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8" thickBot="1" x14ac:dyDescent="0.3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x14ac:dyDescent="0.25">
      <c r="B46" s="10" t="s">
        <v>165</v>
      </c>
      <c r="C46" s="43"/>
      <c r="D46" s="43"/>
      <c r="E46" s="43"/>
      <c r="F46" s="43"/>
    </row>
    <row r="47" spans="2:6" x14ac:dyDescent="0.25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x14ac:dyDescent="0.25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7" t="s">
        <v>38</v>
      </c>
      <c r="C9" s="38" t="s">
        <v>80</v>
      </c>
      <c r="D9" s="38" t="s">
        <v>102</v>
      </c>
      <c r="E9" s="37" t="s">
        <v>39</v>
      </c>
      <c r="F9" s="37"/>
      <c r="G9" s="37" t="s">
        <v>40</v>
      </c>
      <c r="H9" s="37" t="s">
        <v>41</v>
      </c>
      <c r="I9" s="37"/>
    </row>
    <row r="10" spans="2:9" ht="15.75" customHeight="1" x14ac:dyDescent="0.25">
      <c r="B10" s="30" t="s">
        <v>43</v>
      </c>
      <c r="C10" s="32" t="s">
        <v>138</v>
      </c>
      <c r="D10" s="32" t="s">
        <v>139</v>
      </c>
      <c r="E10" s="32" t="s">
        <v>39</v>
      </c>
      <c r="F10" s="30"/>
      <c r="G10" s="30"/>
      <c r="H10" s="30"/>
      <c r="I10" s="32" t="s">
        <v>42</v>
      </c>
    </row>
    <row r="11" spans="2:9" ht="15.75" customHeight="1" thickBot="1" x14ac:dyDescent="0.3">
      <c r="B11" s="35" t="s">
        <v>43</v>
      </c>
      <c r="C11" s="35" t="s">
        <v>140</v>
      </c>
      <c r="D11" s="35" t="s">
        <v>141</v>
      </c>
      <c r="E11" s="35" t="s">
        <v>39</v>
      </c>
      <c r="F11" s="35"/>
      <c r="G11" s="35"/>
      <c r="H11" s="35"/>
      <c r="I11" s="35"/>
    </row>
    <row r="12" spans="2:9" x14ac:dyDescent="0.25">
      <c r="B12" s="17"/>
      <c r="C12" s="17"/>
      <c r="E12" s="17"/>
      <c r="G12" s="17"/>
    </row>
    <row r="15" spans="2:9" x14ac:dyDescent="0.25">
      <c r="B15" s="17"/>
    </row>
    <row r="24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E16" sqref="E16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 t="s">
        <v>54</v>
      </c>
      <c r="C9" s="35" t="s">
        <v>55</v>
      </c>
      <c r="D9" s="36" t="s">
        <v>103</v>
      </c>
      <c r="E9" s="36" t="s">
        <v>105</v>
      </c>
      <c r="F9" s="35" t="s">
        <v>39</v>
      </c>
      <c r="G9" s="35" t="s">
        <v>122</v>
      </c>
      <c r="H9" s="35" t="s">
        <v>40</v>
      </c>
      <c r="I9" s="35"/>
      <c r="J9" s="35" t="s">
        <v>56</v>
      </c>
    </row>
    <row r="12" spans="2:10" x14ac:dyDescent="0.25">
      <c r="B12" s="93" t="s">
        <v>81</v>
      </c>
      <c r="C12" s="93"/>
      <c r="D12" s="93"/>
    </row>
    <row r="13" spans="2:10" x14ac:dyDescent="0.25">
      <c r="B13" s="62" t="s">
        <v>82</v>
      </c>
      <c r="C13" s="62" t="s">
        <v>83</v>
      </c>
      <c r="D13" s="62"/>
    </row>
    <row r="14" spans="2:10" x14ac:dyDescent="0.25">
      <c r="B14" s="63" t="s">
        <v>84</v>
      </c>
      <c r="C14" s="63" t="s">
        <v>85</v>
      </c>
      <c r="D14" s="63"/>
    </row>
    <row r="15" spans="2:10" x14ac:dyDescent="0.25">
      <c r="B15" s="62" t="s">
        <v>86</v>
      </c>
      <c r="C15" s="62" t="s">
        <v>87</v>
      </c>
      <c r="D15" s="62"/>
    </row>
    <row r="16" spans="2:10" x14ac:dyDescent="0.25">
      <c r="B16" s="63" t="s">
        <v>88</v>
      </c>
      <c r="C16" s="63" t="s">
        <v>89</v>
      </c>
      <c r="D16" s="63"/>
    </row>
    <row r="17" spans="2:4" x14ac:dyDescent="0.25">
      <c r="B17" s="62" t="s">
        <v>54</v>
      </c>
      <c r="C17" s="62" t="s">
        <v>90</v>
      </c>
      <c r="D17" s="62" t="s">
        <v>136</v>
      </c>
    </row>
    <row r="18" spans="2:4" x14ac:dyDescent="0.25">
      <c r="B18" s="63" t="s">
        <v>91</v>
      </c>
      <c r="C18" s="63" t="s">
        <v>92</v>
      </c>
      <c r="D18" s="63" t="s">
        <v>93</v>
      </c>
    </row>
    <row r="19" spans="2:4" x14ac:dyDescent="0.25">
      <c r="B19" s="62" t="s">
        <v>94</v>
      </c>
      <c r="C19" s="62" t="s">
        <v>95</v>
      </c>
      <c r="D19" s="62" t="s">
        <v>96</v>
      </c>
    </row>
    <row r="20" spans="2:4" x14ac:dyDescent="0.25">
      <c r="B20" s="63" t="s">
        <v>97</v>
      </c>
      <c r="C20" s="63" t="s">
        <v>98</v>
      </c>
      <c r="D20" s="63" t="s">
        <v>93</v>
      </c>
    </row>
    <row r="21" spans="2:4" ht="13.8" thickBot="1" x14ac:dyDescent="0.3">
      <c r="B21" s="64" t="s">
        <v>99</v>
      </c>
      <c r="C21" s="64" t="s">
        <v>100</v>
      </c>
      <c r="D21" s="64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B8" sqref="B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SEC_Comm!C10</f>
        <v>ELEC_FIN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SEC_Processes!D9</f>
        <v>HEAT_FIN_DEM</v>
      </c>
      <c r="C9" s="34" t="str">
        <f>SEC_Processes!E9</f>
        <v>Heat - Final Energy Demand</v>
      </c>
      <c r="D9" s="34" t="str">
        <f>SEC_Comm!C9</f>
        <v>HEAT_LT</v>
      </c>
      <c r="E9" s="34" t="str">
        <f>SEC_Comm!C11</f>
        <v>HEAT_FIN</v>
      </c>
      <c r="F9" s="66">
        <v>1</v>
      </c>
      <c r="G9" s="68">
        <v>1</v>
      </c>
    </row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SEC_Comm!C10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">
      <c r="B9" s="33" t="str">
        <f>SEC_Comm!C11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4" t="s">
        <v>180</v>
      </c>
      <c r="C12" s="94"/>
    </row>
    <row r="13" spans="2:12" x14ac:dyDescent="0.25">
      <c r="B13" t="str">
        <f>B8</f>
        <v>ELEC_FIN</v>
      </c>
      <c r="C13" s="76">
        <v>0.115</v>
      </c>
    </row>
    <row r="14" spans="2:12" x14ac:dyDescent="0.25">
      <c r="B14" t="str">
        <f>B9</f>
        <v>HEAT_FIN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51BAEA-1999-4DCE-A172-B10C58E63A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